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A09DA204-F812-4BBD-A34A-ED4BC00D8E0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<sst xmlns="http://schemas.openxmlformats.org/spreadsheetml/2006/main" count="4221" uniqueCount="1919">
  <si>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</si>
  <si>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</si>
  <si>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</si>
  <si>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</si>
  <si>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</si>
  <si>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</si>
  <si>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</si>
  <si>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</si>
  <si>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</si>
  <si>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</si>
  <si>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</si>
  <si>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</si>
  <si>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</si>
  <si>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</si>
  <si>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</si>
  <si>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</si>
  <si>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</si>
  <si>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</si>
  <si>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</si>
  <si>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</si>
  <si>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</si>
  <si>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</si>
  <si>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</si>
  <si>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</si>
  <si>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</si>
  <si>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</si>
  <si>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</si>
  <si>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</si>
  <si>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</si>
  <si>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</si>
  <si>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</si>
  <si>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</si>
  <si>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</si>
  <si>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</si>
  <si>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</si>
  <si>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</si>
  <si>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</si>
  <si>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</si>
  <si>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</si>
  <si>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</si>
  <si>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</si>
  <si>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</si>
  <si>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</si>
  <si>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</si>
  <si>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</si>
  <si>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</si>
  <si>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</si>
  <si>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</si>
  <si>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</si>
  <si>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</si>
  <si>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</si>
  <si>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</si>
  <si>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</si>
  <si>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</si>
  <si>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</si>
  <si>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</si>
  <si>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</si>
  <si>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</si>
  <si>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</si>
  <si>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</si>
  <si>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</si>
  <si>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</si>
  <si>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</si>
  <si>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</si>
  <si>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</si>
  <si>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</si>
  <si>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</si>
  <si>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</si>
  <si>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</si>
  <si>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</si>
  <si>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</si>
  <si>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</si>
  <si>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</si>
  <si>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</si>
  <si>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</si>
  <si>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</si>
  <si>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</si>
  <si>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</si>
  <si>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</si>
  <si>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</si>
  <si>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</si>
  <si>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</si>
  <si>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</si>
  <si>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</si>
  <si>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</si>
  <si>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</si>
  <si>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</si>
  <si>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</si>
  <si>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</si>
  <si>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</si>
  <si>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</si>
  <si>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</si>
  <si>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</si>
  <si>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</si>
  <si>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</si>
  <si>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</si>
  <si>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</si>
  <si>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</si>
  <si>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</si>
  <si>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</si>
  <si>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</si>
  <si>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</si>
  <si>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</si>
  <si>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</si>
  <si>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</si>
  <si>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</si>
  <si>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</si>
  <si>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</si>
  <si>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</si>
  <si>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</si>
  <si>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</si>
  <si>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</si>
  <si>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</si>
  <si>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</si>
  <si>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</si>
  <si>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</si>
  <si>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</si>
  <si>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</si>
  <si>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</si>
  <si>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</si>
  <si>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</si>
  <si>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</si>
  <si>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</si>
  <si>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</si>
  <si>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</si>
  <si>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</si>
  <si>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</si>
  <si>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</si>
  <si>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</si>
  <si>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</si>
  <si>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</si>
  <si>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</si>
  <si>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</si>
  <si>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</si>
  <si>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</si>
  <si>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</si>
  <si>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</si>
  <si>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</si>
  <si>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</si>
  <si>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</si>
  <si>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</si>
  <si>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</si>
  <si>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</si>
  <si>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</si>
  <si>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</si>
  <si>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</si>
  <si>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</si>
  <si>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</si>
  <si>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</si>
  <si>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</si>
  <si>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</si>
  <si>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</si>
  <si>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</si>
  <si>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</si>
  <si>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</si>
  <si>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</si>
  <si>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</si>
  <si>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</si>
  <si>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</si>
  <si>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</si>
  <si>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</si>
  <si>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</si>
  <si>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</si>
  <si>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</si>
  <si>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</si>
  <si>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</si>
  <si>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</si>
  <si>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</si>
  <si>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</si>
  <si>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</si>
  <si>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</si>
  <si>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</si>
  <si>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</si>
  <si>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</si>
  <si>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</si>
  <si>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</si>
  <si>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</si>
  <si>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</si>
  <si>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</si>
  <si>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</si>
  <si>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</si>
  <si>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</si>
  <si>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</si>
  <si>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</si>
  <si>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</si>
  <si>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</si>
  <si>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</si>
  <si>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</si>
  <si>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</si>
  <si>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</si>
  <si>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</si>
  <si>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</si>
  <si>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</si>
  <si>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</si>
  <si>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</si>
  <si>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</si>
  <si>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</si>
  <si>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</si>
  <si>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</si>
  <si>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</si>
  <si>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</si>
  <si>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</si>
  <si>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</si>
  <si>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</si>
  <si>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</si>
  <si>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</si>
  <si>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</si>
  <si>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</si>
  <si>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</si>
  <si>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</si>
  <si>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</si>
  <si>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</si>
  <si>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</si>
  <si>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</si>
  <si>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</si>
  <si>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</si>
  <si>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</si>
  <si>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</si>
  <si>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</si>
  <si>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</si>
  <si>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</si>
  <si>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</si>
  <si>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</si>
  <si>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</si>
  <si>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</si>
  <si>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</si>
  <si>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</si>
  <si>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</si>
  <si>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</si>
  <si>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</si>
  <si>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</si>
  <si>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</si>
  <si>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</si>
  <si>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</si>
  <si>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</si>
  <si>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</si>
  <si>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</si>
  <si>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</si>
  <si>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</si>
  <si>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</si>
  <si>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</si>
  <si>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</si>
  <si>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</si>
  <si>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</si>
  <si>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</si>
  <si>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</si>
  <si>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</si>
  <si>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</si>
  <si>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</si>
  <si>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</si>
  <si>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</si>
  <si>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</si>
  <si>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</si>
  <si>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</si>
  <si>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</si>
  <si>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</si>
  <si>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</si>
  <si>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</si>
  <si>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</si>
  <si>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</si>
  <si>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</si>
  <si>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</si>
  <si>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</si>
  <si>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</si>
  <si>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</si>
  <si>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</si>
  <si>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</si>
  <si>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</si>
  <si>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</si>
  <si>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</si>
  <si>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</si>
  <si>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</si>
  <si>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</si>
  <si>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</si>
  <si>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</si>
  <si>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</si>
  <si>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</si>
  <si>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</si>
  <si>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</si>
  <si>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</si>
  <si>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</si>
  <si>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</si>
  <si>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</si>
  <si>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</si>
  <si>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</si>
  <si>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</si>
  <si>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</si>
  <si>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</si>
  <si>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</si>
  <si>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</si>
  <si>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</si>
  <si>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</si>
  <si>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</si>
  <si>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</si>
  <si>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</si>
  <si>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</si>
  <si>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</si>
  <si>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</si>
  <si>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</si>
  <si>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</si>
  <si>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</si>
  <si>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</si>
  <si>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</si>
  <si>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</si>
  <si>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</si>
  <si>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</si>
  <si>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</si>
  <si>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</si>
  <si>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</si>
  <si>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</si>
  <si>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</si>
  <si>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</si>
  <si>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</si>
  <si>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</si>
  <si>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</si>
  <si>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</si>
  <si>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</si>
  <si>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</si>
  <si>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</si>
  <si>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</si>
  <si>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</si>
  <si>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</si>
  <si>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</si>
  <si>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</si>
  <si>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</si>
  <si>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</si>
  <si>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</si>
  <si>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</si>
  <si>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</si>
  <si>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</si>
  <si>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</si>
  <si>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</si>
  <si>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</si>
  <si>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</si>
  <si>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</si>
  <si>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</si>
  <si>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</si>
  <si>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</si>
  <si>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</si>
  <si>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</si>
  <si>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</si>
  <si>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</si>
  <si>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</si>
  <si>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</si>
  <si>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</si>
  <si>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</si>
  <si>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</si>
  <si>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</si>
  <si>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</si>
  <si>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</si>
  <si>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</si>
  <si>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</si>
  <si>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</si>
  <si>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</si>
  <si>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</si>
  <si>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</si>
  <si>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</si>
  <si>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</si>
  <si>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</si>
  <si>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</si>
  <si>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</si>
  <si>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</si>
  <si>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</si>
  <si>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</si>
  <si>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</si>
  <si>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</si>
  <si>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</si>
  <si>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</si>
  <si>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</si>
  <si>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</si>
  <si>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</si>
  <si>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</si>
  <si>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</si>
  <si>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</si>
  <si>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</si>
  <si>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</si>
  <si>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</si>
  <si>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</si>
  <si>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</si>
  <si>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</si>
  <si>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</si>
  <si>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</si>
  <si>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</si>
  <si>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</si>
  <si>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</si>
  <si>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</si>
  <si>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</si>
  <si>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</si>
  <si>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</si>
  <si>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</si>
  <si>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</si>
  <si>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</si>
  <si>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</si>
  <si>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</si>
  <si>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</si>
  <si>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</si>
  <si>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</si>
  <si>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</si>
  <si>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</si>
  <si>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</si>
  <si>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</si>
  <si>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</si>
  <si>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</si>
  <si>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</si>
  <si>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</si>
  <si>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</si>
  <si>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</si>
  <si>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</si>
  <si>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</si>
  <si>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</si>
  <si>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</si>
  <si>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</si>
  <si>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</si>
  <si>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</si>
  <si>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</si>
  <si>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</si>
  <si>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</si>
  <si>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</si>
  <si>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</si>
  <si>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</si>
  <si>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</si>
  <si>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</si>
  <si>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</si>
  <si>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</si>
  <si>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</si>
  <si>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</si>
  <si>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</si>
  <si>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</si>
  <si>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</si>
  <si>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</si>
  <si>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</si>
  <si>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</si>
  <si>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</si>
  <si>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</si>
  <si>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</si>
  <si>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</si>
  <si>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</si>
  <si>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</si>
  <si>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</si>
  <si>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</si>
  <si>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</si>
  <si>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</si>
  <si>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</si>
  <si>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</si>
  <si>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</si>
  <si>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</si>
  <si>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</si>
  <si>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</si>
  <si>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</si>
  <si>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</si>
  <si>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</si>
  <si>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</si>
  <si>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</si>
  <si>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</si>
  <si>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</si>
  <si>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</si>
  <si>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</si>
  <si>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</si>
  <si>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</si>
  <si>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</si>
  <si>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</si>
  <si>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</si>
  <si>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</si>
  <si>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</si>
  <si>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</si>
  <si>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</si>
  <si>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</si>
  <si>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</si>
  <si>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</si>
  <si>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</si>
  <si>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</si>
  <si>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</si>
  <si>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</si>
  <si>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</si>
  <si>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</si>
  <si>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</si>
  <si>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</si>
  <si>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</si>
  <si>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</si>
  <si>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</si>
  <si>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</si>
  <si>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</si>
  <si>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</si>
  <si>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</si>
  <si>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</si>
  <si>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</si>
  <si>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</si>
  <si>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</si>
  <si>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</si>
  <si>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</si>
  <si>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</si>
  <si>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</si>
  <si>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</si>
  <si>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</si>
  <si>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</si>
  <si>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</si>
  <si>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</si>
  <si>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</si>
  <si>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</si>
  <si>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</si>
  <si>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</si>
  <si>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</si>
  <si>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</si>
  <si>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</si>
  <si>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</si>
  <si>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</si>
  <si>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</si>
  <si>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</si>
  <si>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</si>
  <si>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</si>
  <si>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</si>
  <si>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</si>
  <si>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</si>
  <si>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</si>
  <si>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</si>
  <si>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</si>
  <si>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</si>
  <si>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</si>
  <si>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</si>
  <si>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</si>
  <si>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</si>
  <si>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</si>
  <si>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</si>
  <si>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</si>
  <si>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</si>
  <si>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</si>
  <si>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</si>
  <si>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</si>
  <si>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</si>
  <si>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</si>
  <si>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</si>
  <si>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</si>
  <si>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</si>
  <si>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</si>
  <si>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</si>
  <si>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</si>
  <si>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</si>
  <si>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</si>
  <si>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</si>
  <si>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</si>
  <si>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</si>
  <si>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</si>
  <si>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</si>
  <si>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</si>
  <si>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</si>
  <si>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</si>
  <si>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</si>
  <si>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</si>
  <si>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</si>
  <si>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</si>
  <si>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</si>
  <si>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</si>
  <si>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</si>
  <si>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</si>
  <si>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</si>
  <si>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</si>
  <si>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</si>
  <si>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</si>
  <si>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</si>
  <si>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</si>
  <si>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</si>
  <si>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</si>
  <si>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</si>
  <si>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</si>
  <si>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</si>
  <si>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</si>
  <si>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</si>
  <si>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</si>
  <si>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</si>
  <si>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</si>
  <si>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</si>
  <si>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</si>
  <si>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</si>
  <si>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</si>
  <si>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</si>
  <si>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</si>
  <si>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</si>
  <si>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</si>
  <si>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</si>
  <si>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</si>
  <si>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</si>
  <si>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</si>
  <si>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</si>
  <si>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</si>
  <si>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</si>
  <si>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</si>
  <si>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</si>
  <si>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</si>
  <si>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</si>
  <si>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</si>
  <si>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</si>
  <si>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</si>
  <si>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</si>
  <si>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</si>
  <si>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</si>
  <si>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</si>
  <si>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</si>
  <si>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</si>
  <si>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</si>
  <si>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</si>
  <si>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</si>
  <si>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</si>
  <si>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</si>
  <si>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</si>
  <si>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</si>
  <si>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</si>
  <si>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</si>
  <si>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</si>
  <si>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</si>
  <si>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</si>
  <si>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</si>
  <si>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</si>
  <si>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</si>
  <si>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</si>
  <si>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</si>
  <si>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</si>
  <si>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</si>
  <si>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</si>
  <si>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</si>
  <si>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</si>
  <si>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</si>
  <si>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</si>
  <si>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</si>
  <si>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</si>
  <si>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</si>
  <si>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</si>
  <si>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</si>
  <si>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</si>
  <si>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</si>
  <si>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</si>
  <si>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</si>
  <si>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</si>
  <si>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</si>
  <si>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</si>
  <si>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</si>
  <si>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</si>
  <si>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</si>
  <si>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</si>
  <si>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</si>
  <si>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</si>
  <si>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</si>
  <si>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</si>
  <si>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</si>
  <si>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</si>
  <si>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</si>
  <si>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</si>
  <si>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</si>
  <si>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</si>
  <si>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</si>
  <si>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</si>
  <si>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</si>
  <si>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</si>
  <si>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</si>
  <si>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</si>
  <si>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</si>
  <si>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</si>
  <si>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</si>
  <si>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</si>
  <si>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</si>
  <si>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</si>
  <si>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</si>
  <si>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</si>
  <si>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</si>
  <si>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</si>
  <si>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</si>
  <si>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</si>
  <si>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</si>
  <si>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</si>
  <si>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</si>
  <si>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</si>
  <si>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</si>
  <si>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</si>
  <si>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</si>
  <si>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</si>
  <si>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</si>
  <si>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</si>
  <si>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</si>
  <si>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</si>
  <si>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</si>
  <si>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</si>
  <si>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</si>
  <si>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</si>
  <si>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</si>
  <si>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</si>
  <si>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</si>
  <si>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</si>
  <si>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</si>
  <si>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</si>
  <si>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</si>
  <si>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</si>
  <si>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</si>
  <si>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</si>
  <si>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</si>
  <si>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</si>
  <si>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</si>
  <si>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</si>
  <si>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</si>
  <si>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</si>
  <si>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</si>
  <si>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</si>
  <si>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</si>
  <si>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</si>
  <si>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</si>
  <si>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</si>
  <si>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</si>
  <si>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</si>
  <si>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</si>
  <si>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</si>
  <si>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</si>
  <si>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</si>
  <si>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</si>
  <si>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</si>
  <si>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</si>
  <si>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</si>
  <si>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</si>
  <si>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</si>
  <si>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</si>
  <si>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</si>
  <si>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</si>
  <si>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</si>
  <si>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</si>
  <si>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</si>
  <si>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</si>
  <si>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</si>
  <si>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</si>
  <si>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</si>
  <si>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</si>
  <si>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</si>
  <si>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</si>
  <si>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</si>
  <si>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</si>
  <si>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</si>
  <si>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</si>
  <si>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</si>
  <si>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</si>
  <si>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</si>
  <si>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</si>
  <si>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</si>
  <si>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</si>
  <si>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</si>
  <si>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</si>
  <si>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</si>
  <si>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</si>
  <si>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</si>
  <si>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</si>
  <si>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</si>
  <si>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</si>
  <si>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</si>
  <si>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</si>
  <si>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</si>
  <si>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</si>
  <si>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</si>
  <si>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</si>
  <si>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</si>
  <si>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</si>
  <si>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</si>
  <si>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</si>
  <si>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</si>
  <si>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</si>
  <si>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</si>
  <si>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</si>
  <si>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</si>
  <si>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</si>
  <si>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</si>
  <si>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</si>
  <si>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</si>
  <si>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</si>
  <si>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</si>
  <si>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</si>
  <si>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</si>
  <si>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</si>
  <si>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</si>
  <si>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</si>
  <si>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</si>
  <si>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</si>
  <si>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</si>
  <si>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</si>
  <si>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</si>
  <si>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</si>
  <si>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</si>
  <si>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</si>
  <si>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</si>
  <si>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</si>
  <si>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</si>
  <si>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</si>
  <si>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</si>
  <si>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</si>
  <si>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</si>
  <si>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</si>
  <si>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</si>
  <si>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</si>
  <si>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</si>
  <si>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</si>
  <si>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</si>
  <si>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</si>
  <si>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</si>
  <si>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</si>
  <si>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</si>
  <si>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</si>
  <si>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</si>
  <si>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</si>
  <si>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</si>
  <si>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</si>
  <si>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</si>
  <si>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</si>
  <si>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</si>
  <si>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</si>
  <si>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</si>
  <si>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</si>
  <si>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</si>
  <si>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</si>
  <si>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</si>
  <si>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</si>
  <si>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</si>
  <si>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</si>
  <si>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</si>
  <si>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</si>
  <si>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</si>
  <si>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</si>
  <si>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</si>
  <si>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</si>
  <si>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</si>
  <si>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</si>
  <si>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</si>
  <si>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</si>
  <si>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</si>
  <si>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</si>
  <si>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</si>
  <si>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</si>
  <si>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</si>
  <si>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</si>
  <si>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</si>
  <si>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</si>
  <si>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</si>
  <si>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</si>
  <si>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</si>
  <si>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</si>
  <si>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</si>
  <si>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</si>
  <si>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</si>
  <si>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</si>
  <si>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</si>
  <si>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</si>
  <si>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</si>
  <si>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</si>
  <si>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</si>
  <si>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</si>
  <si>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</si>
  <si>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</si>
  <si>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</si>
  <si>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</si>
  <si>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</si>
  <si>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</si>
  <si>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</si>
  <si>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</si>
  <si>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</si>
  <si>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</si>
  <si>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</si>
  <si>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</si>
  <si>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</si>
  <si>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</si>
  <si>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</si>
  <si>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</si>
  <si>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</si>
  <si>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</si>
  <si>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</si>
  <si>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</si>
  <si>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</si>
  <si>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</si>
  <si>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</si>
  <si>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</si>
  <si>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</si>
  <si>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</si>
  <si>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</si>
  <si>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</si>
  <si>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</si>
  <si>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</si>
  <si>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</si>
  <si>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</si>
  <si>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</si>
  <si>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</si>
  <si>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</si>
  <si>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</si>
  <si>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</si>
  <si>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</si>
  <si>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</si>
  <si>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</si>
  <si>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</si>
  <si>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</si>
  <si>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</si>
  <si>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</si>
  <si>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</si>
  <si>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</si>
  <si>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</si>
  <si>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</si>
  <si>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</si>
  <si>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</si>
  <si>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</si>
  <si>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</si>
  <si>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</si>
  <si>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</si>
  <si>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</si>
  <si>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</si>
  <si>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</si>
  <si>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</si>
  <si>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</si>
  <si>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</si>
  <si>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</si>
  <si>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</si>
  <si>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</si>
  <si>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</si>
  <si>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</si>
  <si>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</si>
  <si>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</si>
  <si>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</si>
  <si>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</si>
  <si>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</si>
  <si>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</si>
  <si>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</si>
  <si>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</si>
  <si>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</si>
  <si>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</si>
  <si>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</si>
  <si>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</si>
  <si>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</si>
  <si>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</si>
  <si>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</si>
  <si>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</si>
  <si>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</si>
  <si>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</si>
  <si>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</si>
  <si>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</si>
  <si>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</si>
  <si>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</si>
  <si>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</si>
  <si>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</si>
  <si>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</si>
  <si>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</si>
  <si>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</si>
  <si>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</si>
  <si>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</si>
  <si>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</si>
  <si>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</si>
  <si>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</si>
  <si>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</si>
  <si>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</si>
  <si>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</si>
  <si>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</si>
  <si>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</si>
  <si>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</si>
  <si>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</si>
  <si>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</si>
  <si>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</si>
  <si>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</si>
  <si>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</si>
  <si>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</si>
  <si>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</si>
  <si>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</si>
  <si>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</si>
  <si>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</si>
  <si>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</si>
  <si>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</si>
  <si>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</si>
  <si>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</si>
  <si>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</si>
  <si>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</si>
  <si>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</si>
  <si>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</si>
  <si>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</si>
  <si>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</si>
  <si>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</si>
  <si>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</si>
  <si>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</si>
  <si>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</si>
  <si>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</si>
  <si>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</si>
  <si>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</si>
  <si>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</si>
  <si>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</si>
  <si>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</si>
  <si>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</si>
  <si>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</si>
  <si>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</si>
  <si>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</si>
  <si>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</si>
  <si>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</si>
  <si>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</si>
  <si>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</si>
  <si>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</si>
  <si>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</si>
  <si>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</si>
  <si>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</si>
  <si>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</si>
  <si>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</si>
  <si>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</si>
  <si>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</si>
  <si>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</si>
  <si>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</si>
  <si>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</si>
  <si>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</si>
  <si>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</si>
  <si>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</si>
  <si>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</si>
  <si>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</si>
  <si>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</si>
  <si>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</si>
  <si>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</si>
  <si>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</si>
  <si>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</si>
  <si>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</si>
  <si>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</si>
  <si>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</si>
  <si>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</si>
  <si>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</si>
  <si>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</si>
  <si>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</si>
  <si>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</si>
  <si>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</si>
  <si>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</si>
  <si>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</si>
  <si>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</si>
  <si>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</si>
  <si>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</si>
  <si>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</si>
  <si>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</si>
  <si>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</si>
  <si>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</si>
  <si>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</si>
  <si>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</si>
  <si>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</si>
  <si>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</si>
  <si>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</si>
  <si>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</si>
  <si>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</si>
  <si>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</si>
  <si>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</si>
  <si>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</si>
  <si>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</si>
  <si>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</si>
  <si>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</si>
  <si>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</si>
  <si>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</si>
  <si>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</si>
  <si>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</si>
  <si>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</si>
  <si>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</si>
  <si>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</si>
  <si>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</si>
  <si>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</si>
  <si>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</si>
  <si>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</si>
  <si>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</si>
  <si>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</si>
  <si>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</si>
  <si>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</si>
  <si>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</si>
  <si>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</si>
  <si>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</si>
  <si>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</si>
  <si>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</si>
  <si>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</si>
  <si>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</si>
  <si>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</si>
  <si>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</si>
  <si>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</si>
  <si>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</si>
  <si>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</si>
  <si>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</si>
  <si>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</si>
  <si>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</si>
  <si>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</si>
  <si>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</si>
  <si>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</si>
  <si>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</si>
  <si>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</si>
  <si>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</si>
  <si>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</si>
  <si>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</si>
  <si>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</si>
  <si>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</si>
  <si>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</si>
  <si>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</si>
  <si>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</si>
  <si>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</si>
  <si>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</si>
  <si>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</si>
  <si>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</si>
  <si>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</si>
  <si>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</si>
  <si>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</si>
  <si>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</si>
  <si>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</si>
  <si>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</si>
  <si>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</si>
  <si>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</si>
  <si>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</si>
  <si>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</si>
  <si>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</si>
  <si>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</si>
  <si>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</si>
  <si>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</si>
  <si>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</si>
  <si>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</si>
  <si>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</si>
  <si>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</si>
  <si>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</si>
  <si>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</si>
  <si>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</si>
  <si>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</si>
  <si>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</si>
  <si>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</si>
  <si>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</si>
  <si>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</si>
  <si>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</si>
  <si>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</si>
  <si>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</si>
  <si>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</si>
  <si>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</si>
  <si>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</si>
  <si>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</si>
  <si>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</si>
  <si>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</si>
  <si>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</si>
  <si>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</si>
  <si>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</si>
  <si>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</si>
  <si>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</si>
  <si>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</si>
  <si>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</si>
  <si>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</si>
  <si>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</si>
  <si>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</si>
  <si>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</si>
  <si>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</si>
  <si>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</si>
  <si>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</si>
  <si>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</si>
  <si>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</si>
  <si>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</si>
  <si>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</si>
  <si>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</si>
  <si>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</si>
  <si>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</si>
  <si>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</si>
  <si>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</si>
  <si>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</si>
  <si>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</si>
  <si>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</si>
  <si>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</si>
  <si>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</si>
  <si>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</si>
  <si>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</si>
  <si>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</si>
  <si>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</si>
  <si>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</si>
  <si>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</si>
  <si>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</si>
  <si>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</si>
  <si>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</si>
  <si>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</si>
  <si>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</si>
  <si>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</si>
  <si>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</si>
  <si>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</si>
  <si>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</si>
  <si>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</si>
  <si>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</si>
  <si>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</si>
  <si>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</si>
  <si>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</si>
  <si>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</si>
  <si>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</si>
  <si>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</si>
  <si>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</si>
  <si>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</si>
  <si>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</si>
  <si>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</si>
  <si>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</si>
  <si>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</si>
  <si>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</si>
  <si>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</si>
  <si>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</si>
  <si>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</si>
  <si>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</si>
  <si>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</si>
  <si>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</si>
  <si>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</si>
  <si>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</si>
  <si>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</si>
  <si>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</si>
  <si>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</si>
  <si>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</si>
  <si>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</si>
  <si>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</si>
  <si>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</si>
  <si>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</si>
  <si>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</si>
  <si>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</si>
  <si>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</si>
  <si>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</si>
  <si>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</si>
  <si>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</si>
  <si>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</si>
  <si>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</si>
  <si>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</si>
  <si>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</si>
  <si>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</si>
  <si>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</si>
  <si>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</si>
  <si>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</si>
  <si>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</si>
  <si>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</si>
  <si>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</si>
  <si>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</si>
  <si>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</si>
  <si>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</si>
  <si>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</si>
  <si>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</si>
  <si>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</si>
  <si>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</si>
  <si>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</si>
  <si>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</si>
  <si>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</si>
  <si>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</si>
  <si>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</si>
  <si>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</si>
  <si>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</si>
  <si>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</si>
  <si>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</si>
  <si>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</si>
  <si>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</si>
  <si>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</si>
  <si>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</si>
  <si>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</si>
  <si>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</si>
  <si>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</si>
  <si>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</si>
  <si>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</si>
  <si>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</si>
  <si>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</si>
  <si>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</si>
  <si>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</si>
  <si>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</si>
  <si>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</si>
  <si>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</si>
  <si>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</si>
  <si>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</si>
  <si>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</si>
  <si>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</si>
  <si>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</si>
  <si>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</si>
  <si>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</si>
  <si>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</si>
  <si>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</si>
  <si>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</si>
  <si>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</si>
  <si>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</si>
  <si>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</si>
  <si>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</si>
  <si>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</si>
  <si>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</si>
  <si>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</si>
  <si>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</si>
  <si>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</si>
  <si>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</si>
  <si>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</si>
  <si>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</si>
  <si>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</si>
  <si>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</si>
  <si>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</si>
  <si>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</si>
  <si>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</si>
  <si>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</si>
  <si>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</si>
  <si>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</si>
  <si>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</si>
  <si>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</si>
  <si>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</si>
  <si>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</si>
  <si>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</si>
  <si>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</si>
  <si>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</si>
  <si>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</si>
  <si>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</si>
  <si>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</si>
  <si>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</si>
  <si>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</si>
  <si>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</si>
  <si>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</si>
  <si>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</si>
  <si>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</si>
  <si>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</si>
  <si>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</si>
  <si>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</si>
  <si>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</si>
  <si>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</si>
  <si>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</si>
  <si>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</si>
  <si>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</si>
  <si>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</si>
  <si>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</si>
  <si>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</si>
  <si>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</si>
  <si>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</si>
  <si>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</si>
  <si>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</si>
  <si>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</si>
  <si>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</si>
  <si>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</si>
  <si>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</si>
  <si>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</si>
  <si>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</si>
  <si>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</si>
  <si>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</si>
  <si>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</si>
  <si>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</si>
  <si>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</si>
  <si>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</si>
  <si>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</si>
  <si>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</si>
  <si>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</si>
  <si>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</si>
  <si>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</si>
  <si>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</si>
  <si>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</si>
  <si>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</si>
  <si>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</si>
  <si>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</si>
  <si>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</si>
  <si>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</si>
  <si>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</si>
  <si>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</si>
  <si>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</si>
  <si>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</si>
  <si>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</si>
  <si>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</si>
  <si>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</si>
  <si>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</si>
  <si>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</si>
  <si>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</si>
  <si>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</si>
  <si>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</si>
  <si>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</si>
  <si>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</si>
  <si>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</si>
  <si>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</si>
  <si>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</si>
  <si>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</si>
  <si>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</si>
  <si>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</si>
  <si>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</si>
  <si>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</si>
  <si>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</si>
  <si>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</si>
  <si>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</si>
  <si>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</si>
  <si>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</si>
  <si>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</si>
  <si>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</si>
  <si>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</si>
  <si>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</si>
  <si>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</si>
  <si>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</si>
  <si>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</si>
  <si>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</si>
  <si>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</si>
  <si>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</si>
  <si>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</si>
  <si>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</si>
  <si>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</si>
  <si>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</si>
  <si>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</si>
  <si>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</si>
  <si>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</si>
  <si>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</si>
  <si>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</si>
  <si>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</si>
  <si>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</si>
  <si>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</si>
  <si>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</si>
  <si>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</si>
  <si>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</si>
  <si>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</si>
  <si>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</si>
  <si>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</si>
  <si>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</si>
  <si>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</si>
  <si>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</si>
  <si>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</si>
  <si>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</si>
  <si>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</si>
  <si>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</si>
  <si>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</si>
  <si>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</si>
  <si>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</si>
  <si>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</si>
  <si>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</si>
  <si>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</si>
  <si>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</si>
  <si>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</si>
  <si>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</si>
  <si>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</si>
  <si>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</si>
  <si>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</si>
  <si>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</si>
  <si>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</si>
  <si>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</si>
  <si>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</si>
  <si>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</si>
  <si>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</si>
  <si>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</si>
  <si>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</si>
  <si>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</si>
  <si>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</si>
  <si>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</si>
  <si>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</si>
  <si>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</si>
  <si>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</si>
  <si>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</si>
  <si>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</si>
  <si>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</si>
  <si>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</si>
  <si>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</si>
  <si>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</si>
  <si>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</si>
  <si>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</si>
  <si>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</si>
  <si>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</si>
  <si>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</si>
  <si>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</si>
  <si>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</si>
  <si>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</si>
  <si>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</si>
  <si>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</si>
  <si>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</si>
  <si>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</si>
  <si>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</si>
  <si>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</si>
  <si>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</si>
  <si>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</si>
  <si>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</si>
  <si>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</si>
  <si>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</si>
  <si>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</si>
  <si>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</si>
  <si>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</si>
  <si>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</si>
  <si>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</si>
  <si>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</si>
  <si>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</si>
  <si>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</si>
  <si>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</si>
  <si>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</si>
  <si>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</si>
  <si>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</si>
  <si>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</si>
  <si>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</si>
  <si>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</si>
  <si>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</si>
  <si>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</si>
  <si>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</si>
  <si>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</si>
  <si>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</si>
  <si>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</si>
  <si>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</si>
  <si>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</si>
  <si>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</si>
  <si>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</si>
  <si>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</si>
  <si>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</si>
  <si>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</si>
  <si>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</si>
  <si>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</si>
  <si>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</si>
  <si>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</si>
  <si>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</si>
  <si>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</si>
  <si>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</si>
  <si>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</si>
  <si>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</si>
  <si>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</si>
  <si>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</si>
  <si>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</si>
  <si>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</si>
  <si>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</si>
  <si>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</si>
  <si>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</si>
  <si>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</si>
  <si>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</si>
  <si>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</si>
  <si>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</si>
  <si>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</si>
  <si>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</si>
  <si>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</si>
  <si>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</si>
  <si>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</si>
  <si>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</si>
  <si>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</si>
  <si>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</si>
  <si>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</si>
  <si>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</si>
  <si>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</si>
  <si>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</si>
  <si>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</si>
  <si>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</si>
  <si>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</si>
  <si>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</si>
  <si>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</si>
  <si>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</si>
  <si>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</si>
  <si>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</si>
  <si>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</si>
  <si>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</si>
  <si>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</si>
  <si>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</si>
  <si>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</si>
  <si>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</si>
  <si>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</si>
  <si>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</si>
  <si>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</si>
  <si>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</si>
  <si>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</si>
  <si>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</si>
  <si>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</si>
  <si>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</si>
  <si>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</si>
  <si>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</si>
  <si>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</si>
  <si>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</si>
  <si>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</si>
  <si>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</si>
  <si>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</si>
  <si>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</si>
  <si>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</si>
  <si>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</si>
  <si>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</si>
  <si>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</si>
  <si>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</si>
  <si>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</si>
  <si>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</si>
  <si>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</si>
  <si>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</si>
  <si>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</si>
  <si>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</si>
  <si>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</si>
  <si>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</si>
  <si>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</si>
  <si>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</si>
  <si>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</si>
  <si>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</si>
  <si>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</si>
  <si>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</si>
  <si>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</si>
  <si>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</si>
  <si>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</si>
  <si>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</si>
  <si>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</si>
  <si>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</si>
  <si>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</si>
  <si>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</si>
  <si>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</si>
  <si>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</si>
  <si>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</si>
  <si>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</si>
  <si>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</si>
  <si>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</si>
  <si>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</si>
  <si>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</si>
  <si>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</si>
  <si>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</si>
  <si>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</si>
  <si>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</si>
  <si>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</si>
  <si>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</si>
  <si>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</si>
  <si>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</si>
  <si>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</si>
  <si>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</si>
  <si>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</si>
  <si>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</si>
  <si>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</si>
  <si>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</si>
  <si>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</si>
  <si>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</si>
  <si>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</si>
  <si>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</si>
  <si>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</si>
  <si>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</si>
  <si>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</si>
  <si>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</si>
  <si>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</si>
  <si>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</si>
  <si>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</si>
  <si>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</si>
  <si>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</si>
  <si>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</si>
  <si>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</si>
  <si>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</si>
  <si>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</si>
  <si>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</si>
  <si>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</si>
  <si>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</si>
  <si>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</si>
  <si>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</si>
  <si>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</si>
  <si>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</si>
  <si>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</si>
  <si>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</si>
  <si>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</si>
  <si>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</si>
  <si>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</si>
  <si>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</si>
  <si>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</si>
  <si>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</si>
  <si>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</si>
  <si>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</si>
  <si>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</si>
  <si>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</si>
  <si>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</si>
  <si>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</si>
  <si>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</si>
  <si>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</si>
  <si>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</si>
  <si>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</si>
  <si>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</si>
  <si>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</si>
  <si>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</si>
  <si>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</si>
  <si>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</si>
  <si>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</si>
  <si>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</si>
  <si>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</si>
  <si>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</si>
  <si>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</si>
  <si>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</si>
  <si>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</si>
  <si>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</si>
  <si>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</si>
  <si>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</si>
  <si>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</si>
  <si>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</si>
  <si>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</si>
  <si>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</si>
  <si>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</si>
  <si>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</si>
  <si>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</si>
  <si>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</si>
  <si>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</si>
  <si>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</si>
  <si>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</si>
  <si>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</si>
  <si>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</si>
  <si>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</si>
  <si>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</si>
  <si>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</si>
  <si>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</si>
  <si>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</si>
  <si>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</si>
  <si>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</si>
  <si>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</si>
  <si>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</si>
  <si>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</si>
  <si>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</si>
  <si>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</si>
  <si>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</si>
  <si>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</si>
  <si>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</si>
  <si>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</si>
  <si>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</si>
  <si>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</si>
  <si>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</si>
  <si>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</si>
  <si>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</si>
  <si>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</si>
  <si>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</si>
  <si>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</si>
  <si>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</si>
  <si>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</si>
  <si>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</si>
  <si>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</si>
  <si>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</si>
  <si>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</si>
  <si>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</si>
  <si>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</si>
  <si>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</si>
  <si>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</si>
  <si>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</si>
  <si>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</si>
  <si>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</si>
  <si>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</si>
  <si>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</si>
  <si>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</si>
  <si>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</si>
  <si>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</si>
  <si>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</si>
  <si>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</si>
  <si>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</si>
  <si>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</si>
  <si>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</si>
  <si>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</si>
  <si>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</si>
  <si>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</si>
  <si>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</si>
  <si>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</si>
  <si>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</si>
  <si>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</si>
  <si>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</si>
  <si>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</si>
  <si>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</si>
  <si>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</si>
  <si>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</si>
  <si>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</si>
  <si>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</si>
  <si>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</si>
  <si>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</si>
  <si>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</si>
  <si>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</si>
  <si>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</si>
  <si>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</si>
  <si>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</si>
  <si>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</si>
  <si>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</si>
  <si>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</si>
  <si>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</si>
  <si>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</si>
  <si>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</si>
  <si>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</si>
  <si>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</si>
  <si>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</si>
  <si>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</si>
  <si>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</si>
  <si>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</si>
  <si>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</si>
  <si>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</si>
  <si>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</si>
  <si>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</si>
  <si>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</si>
  <si>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</si>
  <si>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</si>
  <si>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</si>
  <si>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</si>
  <si>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</si>
  <si>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</si>
  <si>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</si>
  <si>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</si>
  <si>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</si>
  <si>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</si>
  <si>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</si>
  <si>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</si>
  <si>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</si>
  <si>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</si>
  <si>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</si>
  <si>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</si>
  <si>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</si>
  <si>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</si>
  <si>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</si>
  <si>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</si>
  <si>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</si>
  <si>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</si>
  <si>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</si>
  <si>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</si>
  <si>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</si>
  <si>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</si>
  <si>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</si>
  <si>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</si>
  <si>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</si>
  <si>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</si>
  <si>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</si>
  <si>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</si>
  <si>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</si>
  <si>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</si>
  <si>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</si>
  <si>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</si>
  <si>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</si>
  <si>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</si>
  <si>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</si>
  <si>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</si>
  <si>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</si>
  <si>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</si>
  <si>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</si>
  <si>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</si>
  <si>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</si>
  <si>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</si>
  <si>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</si>
  <si>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</si>
  <si>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</si>
  <si>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</si>
  <si>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</si>
  <si>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</si>
  <si>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</si>
  <si>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</si>
  <si>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</si>
  <si>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</si>
  <si>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</si>
  <si>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</si>
  <si>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</si>
  <si>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</si>
  <si>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</si>
  <si>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</si>
  <si>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</si>
  <si>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</si>
  <si>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</si>
  <si>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</si>
  <si>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</si>
  <si>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</si>
  <si>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</si>
  <si>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</si>
  <si>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</si>
  <si>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</si>
  <si>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</si>
  <si>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</si>
  <si>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</si>
  <si>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</si>
  <si>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</si>
  <si>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</si>
  <si>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</si>
  <si>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</si>
  <si>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</si>
  <si>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</si>
  <si>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</si>
  <si>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</si>
  <si>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</si>
  <si>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</si>
  <si>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</si>
  <si>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</si>
  <si>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</si>
  <si>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</si>
  <si>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</si>
  <si>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</si>
  <si>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</si>
  <si>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</si>
  <si>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</si>
  <si>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</si>
  <si>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</si>
  <si>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</si>
  <si>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</si>
  <si>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</si>
  <si>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</si>
  <si>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</si>
  <si>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</si>
  <si>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</si>
  <si>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</si>
  <si>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</si>
  <si>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</si>
  <si>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</si>
  <si>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</si>
  <si>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</si>
  <si>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</si>
  <si>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</si>
  <si>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</si>
  <si>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</si>
  <si>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</si>
  <si>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</si>
  <si>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</si>
  <si>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</si>
  <si>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</si>
  <si>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</si>
  <si>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</si>
  <si>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</si>
  <si>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</si>
  <si>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</si>
  <si>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</si>
  <si>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</si>
  <si>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</si>
  <si>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</si>
  <si>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</si>
  <si>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</si>
  <si>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</si>
  <si>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</si>
  <si>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</si>
  <si>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</si>
  <si>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</si>
  <si>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</si>
  <si>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</si>
  <si>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</si>
  <si>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</si>
  <si>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</si>
  <si>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</si>
  <si>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</si>
  <si>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</si>
  <si>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</si>
  <si>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</si>
  <si>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</si>
  <si>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</si>
  <si>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</si>
  <si>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</si>
  <si>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</si>
  <si>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</si>
  <si>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</si>
  <si>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</si>
  <si>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</si>
  <si>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</si>
  <si>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</si>
  <si>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</si>
  <si>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</si>
  <si>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</si>
  <si>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</si>
  <si>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</si>
  <si>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</si>
  <si>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</si>
  <si>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</si>
  <si>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</si>
  <si>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</si>
  <si>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</si>
  <si>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</si>
  <si>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</si>
  <si>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</si>
  <si>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</si>
  <si>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</si>
  <si>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</si>
  <si>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</si>
  <si>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</si>
  <si>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</si>
  <si>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</si>
  <si>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</si>
  <si>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</si>
  <si>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02 Sep 2026</t>
  </si>
  <si>
    <t>Buffer Month (Tgl 1 sd 02 Sep 2026)</t>
  </si>
  <si>
    <t>Buffer Day (Tgl 1 sd 02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</si>
</sst>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121.5305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0.40210000000000001</v>
      </c>
      <c r="J6" s="3">
        <v>12.064399999999999</v>
      </c>
      <c r="K6" s="2">
        <v>626.38959999999997</v>
      </c>
      <c r="L6" s="3">
        <v>0.19400000000000001</v>
      </c>
      <c r="M6" s="3">
        <v>5.8205</v>
      </c>
      <c r="N6" s="2">
        <v>10.25</v>
      </c>
      <c r="O6" s="3">
        <v>0.78959999999999997</v>
      </c>
      <c r="P6" s="3">
        <v>23.713200000000001</v>
      </c>
      <c r="Q6" s="11">
        <v>46265</v>
      </c>
      <c r="R6" s="2">
        <v>126.56</v>
      </c>
      <c r="S6" s="1">
        <v>5997.59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0.16209999999999999</v>
      </c>
      <c r="J15" s="3">
        <v>4.8648999999999996</v>
      </c>
      <c r="K15" s="2">
        <v>9</v>
      </c>
      <c r="L15" s="3">
        <v>0.22220000000000001</v>
      </c>
      <c r="M15" s="3">
        <v>6.6665999999999999</v>
      </c>
      <c r="N15" s="2">
        <v>0</v>
      </c>
      <c r="O15" s="3">
        <v>0</v>
      </c>
      <c r="P15" s="3">
        <v>0</v>
      </c>
      <c r="Q15" s="11">
        <v>46248</v>
      </c>
      <c r="R15" s="2">
        <v>7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11</v>
      </c>
      <c r="E23" s="2">
        <v>3</v>
      </c>
      <c r="F23" s="2">
        <v>2</v>
      </c>
      <c r="G23" s="2">
        <v>3</v>
      </c>
      <c r="H23" s="2">
        <v>2.6665999999999999</v>
      </c>
      <c r="I23" s="3">
        <v>4.1250999999999998</v>
      </c>
      <c r="J23" s="3">
        <v>123.8738</v>
      </c>
      <c r="K23" s="2">
        <v>0</v>
      </c>
      <c r="L23" s="3">
        <v>0</v>
      </c>
      <c r="M23" s="3">
        <v>0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7</v>
      </c>
      <c r="E25" s="2">
        <v>7</v>
      </c>
      <c r="F25" s="2">
        <v>7</v>
      </c>
      <c r="G25" s="2">
        <v>7</v>
      </c>
      <c r="H25" s="2">
        <v>7</v>
      </c>
      <c r="I25" s="3">
        <v>1</v>
      </c>
      <c r="J25" s="3">
        <v>30.004200000000001</v>
      </c>
      <c r="K25" s="2">
        <v>14</v>
      </c>
      <c r="L25" s="3">
        <v>0.5</v>
      </c>
      <c r="M25" s="3">
        <v>15.0021</v>
      </c>
      <c r="N25" s="2">
        <v>0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144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0.83550000000000002</v>
      </c>
      <c r="J28" s="3">
        <v>25.067799999999998</v>
      </c>
      <c r="K28" s="2">
        <v>162</v>
      </c>
      <c r="L28" s="3">
        <v>0.88880000000000003</v>
      </c>
      <c r="M28" s="3">
        <v>26.666599999999999</v>
      </c>
      <c r="N28" s="2">
        <v>14</v>
      </c>
      <c r="O28" s="3">
        <v>0.68500000000000005</v>
      </c>
      <c r="P28" s="3">
        <v>20.571400000000001</v>
      </c>
      <c r="Q28" s="11">
        <v>46248</v>
      </c>
      <c r="R28" s="2">
        <v>25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16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0.56469999999999998</v>
      </c>
      <c r="J30" s="3">
        <v>16.9419</v>
      </c>
      <c r="K30" s="2">
        <v>30</v>
      </c>
      <c r="L30" s="3">
        <v>0.5333</v>
      </c>
      <c r="M30" s="3">
        <v>16</v>
      </c>
      <c r="N30" s="2">
        <v>25</v>
      </c>
      <c r="O30" s="3">
        <v>4.2599999999999999E-2</v>
      </c>
      <c r="P30" s="3">
        <v>1.28</v>
      </c>
      <c r="Q30" s="11">
        <v>46266</v>
      </c>
      <c r="R30" s="2">
        <v>15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38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0.6</v>
      </c>
      <c r="J32" s="3">
        <v>18</v>
      </c>
      <c r="K32" s="2">
        <v>48</v>
      </c>
      <c r="L32" s="3">
        <v>0.79159999999999997</v>
      </c>
      <c r="M32" s="3">
        <v>23.75</v>
      </c>
      <c r="N32" s="2">
        <v>7</v>
      </c>
      <c r="O32" s="3">
        <v>0.36149999999999999</v>
      </c>
      <c r="P32" s="3">
        <v>10.857100000000001</v>
      </c>
      <c r="Q32" s="11">
        <v>46266</v>
      </c>
      <c r="R32" s="2">
        <v>20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155</v>
      </c>
      <c r="E33" s="2">
        <v>392</v>
      </c>
      <c r="F33" s="2">
        <v>475</v>
      </c>
      <c r="G33" s="2">
        <v>506</v>
      </c>
      <c r="H33" s="2">
        <v>457.66660000000002</v>
      </c>
      <c r="I33" s="3">
        <v>0.33860000000000001</v>
      </c>
      <c r="J33" s="3">
        <v>10.1602</v>
      </c>
      <c r="K33" s="2">
        <v>422</v>
      </c>
      <c r="L33" s="3">
        <v>0.36720000000000003</v>
      </c>
      <c r="M33" s="3">
        <v>11.019</v>
      </c>
      <c r="N33" s="2">
        <v>25</v>
      </c>
      <c r="O33" s="3">
        <v>0.41289999999999999</v>
      </c>
      <c r="P33" s="3">
        <v>12.4</v>
      </c>
      <c r="Q33" s="11">
        <v>46266</v>
      </c>
      <c r="R33" s="2">
        <v>30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5.8200000000000002E-2</v>
      </c>
      <c r="P37" s="3">
        <v>1.75</v>
      </c>
      <c r="Q37" s="11">
        <v>46266</v>
      </c>
      <c r="R37" s="2">
        <v>6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6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0.5625</v>
      </c>
      <c r="J38" s="3">
        <v>16.877600000000001</v>
      </c>
      <c r="K38" s="2">
        <v>16</v>
      </c>
      <c r="L38" s="3">
        <v>0.375</v>
      </c>
      <c r="M38" s="3">
        <v>11.2507</v>
      </c>
      <c r="N38" s="2">
        <v>2</v>
      </c>
      <c r="O38" s="3">
        <v>0.19980000000000001</v>
      </c>
      <c r="P38" s="3">
        <v>6</v>
      </c>
      <c r="Q38" s="11">
        <v>46266</v>
      </c>
      <c r="R38" s="2">
        <v>5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4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0.1188</v>
      </c>
      <c r="J41" s="3">
        <v>3.5644</v>
      </c>
      <c r="K41" s="2">
        <v>37</v>
      </c>
      <c r="L41" s="3">
        <v>0.1081</v>
      </c>
      <c r="M41" s="3">
        <v>3.2433000000000001</v>
      </c>
      <c r="N41" s="2">
        <v>8</v>
      </c>
      <c r="O41" s="3">
        <v>3.3300000000000003E-2</v>
      </c>
      <c r="P41" s="3">
        <v>1</v>
      </c>
      <c r="Q41" s="11">
        <v>46266</v>
      </c>
      <c r="R41" s="2">
        <v>10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15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0.95740000000000003</v>
      </c>
      <c r="J59" s="3">
        <v>28.724599999999999</v>
      </c>
      <c r="K59" s="2">
        <v>15</v>
      </c>
      <c r="L59" s="3">
        <v>1</v>
      </c>
      <c r="M59" s="3">
        <v>30</v>
      </c>
      <c r="N59" s="2">
        <v>0</v>
      </c>
      <c r="O59" s="3">
        <v>0</v>
      </c>
      <c r="P59" s="3">
        <v>0</v>
      </c>
      <c r="Q59" s="11">
        <v>46266</v>
      </c>
      <c r="R59" s="2">
        <v>6</v>
      </c>
      <c r="S59" s="1" t="s">
        <v>16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11</v>
      </c>
      <c r="E61" s="2">
        <v>18</v>
      </c>
      <c r="F61" s="2">
        <v>31</v>
      </c>
      <c r="G61" s="2">
        <v>26</v>
      </c>
      <c r="H61" s="2">
        <v>25</v>
      </c>
      <c r="I61" s="3">
        <v>0.44</v>
      </c>
      <c r="J61" s="3">
        <v>13.2005</v>
      </c>
      <c r="K61" s="2">
        <v>36</v>
      </c>
      <c r="L61" s="3">
        <v>0.30549999999999999</v>
      </c>
      <c r="M61" s="3">
        <v>9.1666000000000007</v>
      </c>
      <c r="N61" s="2">
        <v>9</v>
      </c>
      <c r="O61" s="3">
        <v>8.14E-2</v>
      </c>
      <c r="P61" s="3">
        <v>2.4443999999999999</v>
      </c>
      <c r="Q61" s="11">
        <v>46266</v>
      </c>
      <c r="R61" s="2">
        <v>8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81</v>
      </c>
      <c r="E63" s="2">
        <v>80</v>
      </c>
      <c r="F63" s="2">
        <v>103</v>
      </c>
      <c r="G63" s="2">
        <v>39</v>
      </c>
      <c r="H63" s="2">
        <v>74</v>
      </c>
      <c r="I63" s="3">
        <v>1.0945</v>
      </c>
      <c r="J63" s="3">
        <v>32.838700000000003</v>
      </c>
      <c r="K63" s="2">
        <v>39</v>
      </c>
      <c r="L63" s="3">
        <v>2.0769000000000002</v>
      </c>
      <c r="M63" s="3">
        <v>62.307600000000001</v>
      </c>
      <c r="N63" s="2">
        <v>8</v>
      </c>
      <c r="O63" s="3">
        <v>0.67430000000000001</v>
      </c>
      <c r="P63" s="3">
        <v>20.25</v>
      </c>
      <c r="Q63" s="11">
        <v>46266</v>
      </c>
      <c r="R63" s="2">
        <v>10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14</v>
      </c>
      <c r="E72" s="2">
        <v>0</v>
      </c>
      <c r="F72" s="2">
        <v>10</v>
      </c>
      <c r="G72" s="2">
        <v>0</v>
      </c>
      <c r="H72" s="2">
        <v>10</v>
      </c>
      <c r="I72" s="3">
        <v>1.4</v>
      </c>
      <c r="J72" s="3">
        <v>42.004199999999997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21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1.1454</v>
      </c>
      <c r="J79" s="3">
        <v>34.364199999999997</v>
      </c>
      <c r="K79" s="2">
        <v>24</v>
      </c>
      <c r="L79" s="3">
        <v>0.875</v>
      </c>
      <c r="M79" s="3">
        <v>26.25</v>
      </c>
      <c r="N79" s="2">
        <v>0</v>
      </c>
      <c r="O79" s="3">
        <v>0</v>
      </c>
      <c r="P79" s="3">
        <v>0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0</v>
      </c>
      <c r="O80" s="3">
        <v>0</v>
      </c>
      <c r="P80" s="3">
        <v>0</v>
      </c>
      <c r="Q80" s="11">
        <v>46266</v>
      </c>
      <c r="R80" s="2">
        <v>3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10</v>
      </c>
      <c r="E82" s="2">
        <v>6</v>
      </c>
      <c r="F82" s="2">
        <v>13</v>
      </c>
      <c r="G82" s="2">
        <v>10</v>
      </c>
      <c r="H82" s="2">
        <v>9.6666000000000007</v>
      </c>
      <c r="I82" s="3">
        <v>1.0344</v>
      </c>
      <c r="J82" s="3">
        <v>31.0366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14</v>
      </c>
      <c r="E89" s="2">
        <v>18</v>
      </c>
      <c r="F89" s="2">
        <v>13</v>
      </c>
      <c r="G89" s="2">
        <v>11</v>
      </c>
      <c r="H89" s="2">
        <v>14</v>
      </c>
      <c r="I89" s="3">
        <v>1</v>
      </c>
      <c r="J89" s="3">
        <v>30.004200000000001</v>
      </c>
      <c r="K89" s="2">
        <v>7</v>
      </c>
      <c r="L89" s="3">
        <v>2</v>
      </c>
      <c r="M89" s="3">
        <v>60.008499999999998</v>
      </c>
      <c r="N89" s="2">
        <v>0</v>
      </c>
      <c r="O89" s="3">
        <v>0</v>
      </c>
      <c r="P89" s="3">
        <v>0</v>
      </c>
      <c r="Q89" s="11">
        <v>46266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16</v>
      </c>
      <c r="E94" s="2">
        <v>6</v>
      </c>
      <c r="F94" s="2">
        <v>30</v>
      </c>
      <c r="G94" s="2">
        <v>7</v>
      </c>
      <c r="H94" s="2">
        <v>14.333299999999999</v>
      </c>
      <c r="I94" s="3">
        <v>1.1162000000000001</v>
      </c>
      <c r="J94" s="3">
        <v>33.4938</v>
      </c>
      <c r="K94" s="2">
        <v>24</v>
      </c>
      <c r="L94" s="3">
        <v>0.66659999999999997</v>
      </c>
      <c r="M94" s="3">
        <v>20</v>
      </c>
      <c r="N94" s="2">
        <v>6</v>
      </c>
      <c r="O94" s="3">
        <v>0.17760000000000001</v>
      </c>
      <c r="P94" s="3">
        <v>5.3333000000000004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32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0.40329999999999999</v>
      </c>
      <c r="J95" s="3">
        <v>12.101000000000001</v>
      </c>
      <c r="K95" s="2">
        <v>67</v>
      </c>
      <c r="L95" s="3">
        <v>0.47760000000000002</v>
      </c>
      <c r="M95" s="3">
        <v>14.3285</v>
      </c>
      <c r="N95" s="2">
        <v>2</v>
      </c>
      <c r="O95" s="3">
        <v>1.0656000000000001</v>
      </c>
      <c r="P95" s="3">
        <v>32</v>
      </c>
      <c r="Q95" s="11">
        <v>46266</v>
      </c>
      <c r="R95" s="2">
        <v>20</v>
      </c>
      <c r="S95" s="1" t="s">
        <v>16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31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0.13789999999999999</v>
      </c>
      <c r="J96" s="3">
        <v>4.1395</v>
      </c>
      <c r="K96" s="2">
        <v>174</v>
      </c>
      <c r="L96" s="3">
        <v>0.17810000000000001</v>
      </c>
      <c r="M96" s="3">
        <v>5.3448000000000002</v>
      </c>
      <c r="N96" s="2">
        <v>10</v>
      </c>
      <c r="O96" s="3">
        <v>0.2064</v>
      </c>
      <c r="P96" s="3">
        <v>6.2</v>
      </c>
      <c r="Q96" s="11">
        <v>46266</v>
      </c>
      <c r="R96" s="2">
        <v>35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6</v>
      </c>
      <c r="E99" s="2">
        <v>12</v>
      </c>
      <c r="F99" s="2">
        <v>4</v>
      </c>
      <c r="G99" s="2">
        <v>5</v>
      </c>
      <c r="H99" s="2">
        <v>7</v>
      </c>
      <c r="I99" s="3">
        <v>0.85709999999999997</v>
      </c>
      <c r="J99" s="3">
        <v>25.7179</v>
      </c>
      <c r="K99" s="2">
        <v>12</v>
      </c>
      <c r="L99" s="3">
        <v>0.5</v>
      </c>
      <c r="M99" s="3">
        <v>15</v>
      </c>
      <c r="N99" s="2">
        <v>0</v>
      </c>
      <c r="O99" s="3">
        <v>0</v>
      </c>
      <c r="P99" s="3">
        <v>0</v>
      </c>
      <c r="Q99" s="11">
        <v>46266</v>
      </c>
      <c r="R99" s="2">
        <v>4</v>
      </c>
      <c r="S99" s="1" t="s">
        <v>16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4</v>
      </c>
      <c r="E104" s="2">
        <v>2</v>
      </c>
      <c r="F104" s="2">
        <v>1</v>
      </c>
      <c r="G104" s="2">
        <v>3</v>
      </c>
      <c r="H104" s="2">
        <v>2</v>
      </c>
      <c r="I104" s="3">
        <v>2</v>
      </c>
      <c r="J104" s="3">
        <v>60.06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2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0.24</v>
      </c>
      <c r="J106" s="3">
        <v>7.202</v>
      </c>
      <c r="K106" s="2">
        <v>5</v>
      </c>
      <c r="L106" s="3">
        <v>0.4</v>
      </c>
      <c r="M106" s="3">
        <v>12.004799999999999</v>
      </c>
      <c r="N106" s="2">
        <v>0</v>
      </c>
      <c r="O106" s="3">
        <v>0</v>
      </c>
      <c r="P106" s="3">
        <v>0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13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0.27460000000000001</v>
      </c>
      <c r="J134" s="3">
        <v>8.2398000000000007</v>
      </c>
      <c r="K134" s="2">
        <v>131</v>
      </c>
      <c r="L134" s="3">
        <v>9.9199999999999997E-2</v>
      </c>
      <c r="M134" s="3">
        <v>2.9771000000000001</v>
      </c>
      <c r="N134" s="2">
        <v>0</v>
      </c>
      <c r="O134" s="3">
        <v>0</v>
      </c>
      <c r="P134" s="3">
        <v>0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52</v>
      </c>
      <c r="E173" s="2">
        <v>52</v>
      </c>
      <c r="F173" s="2">
        <v>26</v>
      </c>
      <c r="G173" s="2">
        <v>30</v>
      </c>
      <c r="H173" s="2">
        <v>36</v>
      </c>
      <c r="I173" s="3">
        <v>1.4443999999999999</v>
      </c>
      <c r="J173" s="3">
        <v>43.333300000000001</v>
      </c>
      <c r="K173" s="2">
        <v>41</v>
      </c>
      <c r="L173" s="3">
        <v>1.2682</v>
      </c>
      <c r="M173" s="3">
        <v>38.050600000000003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20</v>
      </c>
      <c r="E174" s="2">
        <v>6</v>
      </c>
      <c r="F174" s="2">
        <v>9</v>
      </c>
      <c r="G174" s="2">
        <v>30</v>
      </c>
      <c r="H174" s="2">
        <v>15</v>
      </c>
      <c r="I174" s="3">
        <v>1.3332999999999999</v>
      </c>
      <c r="J174" s="3">
        <v>40</v>
      </c>
      <c r="K174" s="2">
        <v>6</v>
      </c>
      <c r="L174" s="3">
        <v>3.3332999999999999</v>
      </c>
      <c r="M174" s="3">
        <v>100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0</v>
      </c>
      <c r="E175" s="2">
        <v>0</v>
      </c>
      <c r="F175" s="2">
        <v>764</v>
      </c>
      <c r="G175" s="2">
        <v>16</v>
      </c>
      <c r="H175" s="2">
        <v>390</v>
      </c>
      <c r="I175" s="3">
        <v>0</v>
      </c>
      <c r="J175" s="3">
        <v>0</v>
      </c>
      <c r="K175" s="2">
        <v>767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0</v>
      </c>
      <c r="E176" s="2">
        <v>770</v>
      </c>
      <c r="F176" s="2">
        <v>814</v>
      </c>
      <c r="G176" s="2">
        <v>861</v>
      </c>
      <c r="H176" s="2">
        <v>815</v>
      </c>
      <c r="I176" s="3">
        <v>0</v>
      </c>
      <c r="J176" s="3">
        <v>0</v>
      </c>
      <c r="K176" s="2">
        <v>928</v>
      </c>
      <c r="L176" s="3">
        <v>0</v>
      </c>
      <c r="M176" s="3">
        <v>0</v>
      </c>
      <c r="N176" s="2">
        <v>4</v>
      </c>
      <c r="O176" s="3">
        <v>0</v>
      </c>
      <c r="P176" s="3">
        <v>0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1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42</v>
      </c>
      <c r="E178" s="2">
        <v>38</v>
      </c>
      <c r="F178" s="2">
        <v>16</v>
      </c>
      <c r="G178" s="2">
        <v>30</v>
      </c>
      <c r="H178" s="2">
        <v>28</v>
      </c>
      <c r="I178" s="3">
        <v>1.5</v>
      </c>
      <c r="J178" s="3">
        <v>45.001600000000003</v>
      </c>
      <c r="K178" s="2">
        <v>21</v>
      </c>
      <c r="L178" s="3">
        <v>2</v>
      </c>
      <c r="M178" s="3">
        <v>60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310</v>
      </c>
      <c r="E179" s="2">
        <v>1570</v>
      </c>
      <c r="F179" s="2">
        <v>1248</v>
      </c>
      <c r="G179" s="2">
        <v>1282</v>
      </c>
      <c r="H179" s="2">
        <v>1366.6666</v>
      </c>
      <c r="I179" s="3">
        <v>0.2268</v>
      </c>
      <c r="J179" s="3">
        <v>6.8048000000000002</v>
      </c>
      <c r="K179" s="2">
        <v>1186</v>
      </c>
      <c r="L179" s="3">
        <v>0.26129999999999998</v>
      </c>
      <c r="M179" s="3">
        <v>7.8414000000000001</v>
      </c>
      <c r="N179" s="2">
        <v>120</v>
      </c>
      <c r="O179" s="3">
        <v>0.17199999999999999</v>
      </c>
      <c r="P179" s="3">
        <v>5.1665999999999999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25</v>
      </c>
      <c r="E180" s="2">
        <v>1797</v>
      </c>
      <c r="F180" s="2">
        <v>1489</v>
      </c>
      <c r="G180" s="2">
        <v>1357</v>
      </c>
      <c r="H180" s="2">
        <v>1547.6666</v>
      </c>
      <c r="I180" s="3">
        <v>1.61E-2</v>
      </c>
      <c r="J180" s="3">
        <v>0.48459999999999998</v>
      </c>
      <c r="K180" s="2">
        <v>2262</v>
      </c>
      <c r="L180" s="3">
        <v>1.0999999999999999E-2</v>
      </c>
      <c r="M180" s="3">
        <v>0.33150000000000002</v>
      </c>
      <c r="N180" s="2">
        <v>0</v>
      </c>
      <c r="O180" s="3">
        <v>0</v>
      </c>
      <c r="P180" s="3">
        <v>0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</v>
      </c>
      <c r="E181" s="2">
        <v>500</v>
      </c>
      <c r="F181" s="2">
        <v>410</v>
      </c>
      <c r="G181" s="2">
        <v>519</v>
      </c>
      <c r="H181" s="2">
        <v>476.33330000000001</v>
      </c>
      <c r="I181" s="3">
        <v>2E-3</v>
      </c>
      <c r="J181" s="3">
        <v>6.2899999999999998E-2</v>
      </c>
      <c r="K181" s="2">
        <v>420</v>
      </c>
      <c r="L181" s="3">
        <v>2.3E-3</v>
      </c>
      <c r="M181" s="3">
        <v>7.1400000000000005E-2</v>
      </c>
      <c r="N181" s="2">
        <v>0</v>
      </c>
      <c r="O181" s="3">
        <v>0</v>
      </c>
      <c r="P181" s="3">
        <v>0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8</v>
      </c>
      <c r="E182" s="2">
        <v>61</v>
      </c>
      <c r="F182" s="2">
        <v>69</v>
      </c>
      <c r="G182" s="2">
        <v>93</v>
      </c>
      <c r="H182" s="2">
        <v>74.333299999999994</v>
      </c>
      <c r="I182" s="3">
        <v>0.1076</v>
      </c>
      <c r="J182" s="3">
        <v>3.2288000000000001</v>
      </c>
      <c r="K182" s="2">
        <v>115</v>
      </c>
      <c r="L182" s="3">
        <v>6.9500000000000006E-2</v>
      </c>
      <c r="M182" s="3">
        <v>2.0869</v>
      </c>
      <c r="N182" s="2">
        <v>6</v>
      </c>
      <c r="O182" s="3">
        <v>8.8800000000000004E-2</v>
      </c>
      <c r="P182" s="3">
        <v>2.6665999999999999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21</v>
      </c>
      <c r="E183" s="2">
        <v>24</v>
      </c>
      <c r="F183" s="2">
        <v>24</v>
      </c>
      <c r="G183" s="2">
        <v>15</v>
      </c>
      <c r="H183" s="2">
        <v>21</v>
      </c>
      <c r="I183" s="3">
        <v>1</v>
      </c>
      <c r="J183" s="3">
        <v>30</v>
      </c>
      <c r="K183" s="2">
        <v>116</v>
      </c>
      <c r="L183" s="3">
        <v>0.18099999999999999</v>
      </c>
      <c r="M183" s="3">
        <v>5.4310999999999998</v>
      </c>
      <c r="N183" s="2">
        <v>0</v>
      </c>
      <c r="O183" s="3">
        <v>0</v>
      </c>
      <c r="P183" s="3">
        <v>0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0</v>
      </c>
      <c r="E197" s="2">
        <v>572</v>
      </c>
      <c r="F197" s="2">
        <v>589</v>
      </c>
      <c r="G197" s="2">
        <v>0</v>
      </c>
      <c r="H197" s="2">
        <v>580.5</v>
      </c>
      <c r="I197" s="3">
        <v>0</v>
      </c>
      <c r="J197" s="3">
        <v>0</v>
      </c>
      <c r="K197" s="2">
        <v>617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31</v>
      </c>
      <c r="E203" s="2">
        <v>0</v>
      </c>
      <c r="F203" s="2">
        <v>17</v>
      </c>
      <c r="G203" s="2">
        <v>2</v>
      </c>
      <c r="H203" s="2">
        <v>9.5</v>
      </c>
      <c r="I203" s="3">
        <v>3.2631000000000001</v>
      </c>
      <c r="J203" s="3">
        <v>97.915300000000002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2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4.3700000000000003E-2</v>
      </c>
      <c r="J214" s="3">
        <v>1.3138000000000001</v>
      </c>
      <c r="K214" s="2">
        <v>79</v>
      </c>
      <c r="L214" s="3">
        <v>2.53E-2</v>
      </c>
      <c r="M214" s="3">
        <v>0.75949999999999995</v>
      </c>
      <c r="N214" s="2">
        <v>0</v>
      </c>
      <c r="O214" s="3">
        <v>0</v>
      </c>
      <c r="P214" s="3">
        <v>0</v>
      </c>
      <c r="Q214" s="11">
        <v>46219</v>
      </c>
      <c r="R214" s="2">
        <v>60</v>
      </c>
      <c r="S214" s="1">
        <v>62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1.2999999999999999E-3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1208.2230999999999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1.2175</v>
      </c>
      <c r="J248" s="3">
        <v>36.527299999999997</v>
      </c>
      <c r="K248" s="2">
        <v>0</v>
      </c>
      <c r="L248" s="3">
        <v>0</v>
      </c>
      <c r="M248" s="3">
        <v>0</v>
      </c>
      <c r="N248" s="2">
        <v>133.32980000000001</v>
      </c>
      <c r="O248" s="3">
        <v>0.60350000000000004</v>
      </c>
      <c r="P248" s="3">
        <v>18.123799999999999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10</v>
      </c>
      <c r="E249" s="2">
        <v>2</v>
      </c>
      <c r="F249" s="2">
        <v>0</v>
      </c>
      <c r="G249" s="2">
        <v>26</v>
      </c>
      <c r="H249" s="2">
        <v>14</v>
      </c>
      <c r="I249" s="3">
        <v>0.71419999999999995</v>
      </c>
      <c r="J249" s="3">
        <v>21.4316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2040.31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927.41359999999997</v>
      </c>
      <c r="J251" s="3">
        <v>27835.061300000001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4490</v>
      </c>
      <c r="E255" s="2">
        <v>0</v>
      </c>
      <c r="F255" s="2">
        <v>0</v>
      </c>
      <c r="G255" s="2">
        <v>585</v>
      </c>
      <c r="H255" s="2">
        <v>585</v>
      </c>
      <c r="I255" s="3">
        <v>7.6752000000000002</v>
      </c>
      <c r="J255" s="3">
        <v>230.25640000000001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16</v>
      </c>
      <c r="R255" s="2" t="s">
        <v>16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760</v>
      </c>
      <c r="E256" s="2">
        <v>0</v>
      </c>
      <c r="F256" s="2">
        <v>0</v>
      </c>
      <c r="G256" s="2">
        <v>100</v>
      </c>
      <c r="H256" s="2">
        <v>100</v>
      </c>
      <c r="I256" s="3">
        <v>7.6</v>
      </c>
      <c r="J256" s="3">
        <v>228.00219999999999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 t="s">
        <v>16</v>
      </c>
      <c r="R256" s="2" t="s">
        <v>16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1700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3.3485999999999998</v>
      </c>
      <c r="J257" s="3">
        <v>100.4597</v>
      </c>
      <c r="K257" s="2">
        <v>0</v>
      </c>
      <c r="L257" s="3">
        <v>0</v>
      </c>
      <c r="M257" s="3">
        <v>0</v>
      </c>
      <c r="N257" s="2">
        <v>23</v>
      </c>
      <c r="O257" s="3">
        <v>4.9226000000000001</v>
      </c>
      <c r="P257" s="3">
        <v>147.82599999999999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17</v>
      </c>
      <c r="E265" s="2">
        <v>23</v>
      </c>
      <c r="F265" s="2">
        <v>19</v>
      </c>
      <c r="G265" s="2">
        <v>25</v>
      </c>
      <c r="H265" s="2">
        <v>22.333300000000001</v>
      </c>
      <c r="I265" s="3">
        <v>0.7611</v>
      </c>
      <c r="J265" s="3">
        <v>22.8371</v>
      </c>
      <c r="K265" s="2">
        <v>3</v>
      </c>
      <c r="L265" s="3">
        <v>5.6665999999999999</v>
      </c>
      <c r="M265" s="3">
        <v>170</v>
      </c>
      <c r="N265" s="2">
        <v>2</v>
      </c>
      <c r="O265" s="3">
        <v>0.56610000000000005</v>
      </c>
      <c r="P265" s="3">
        <v>17</v>
      </c>
      <c r="Q265" s="11">
        <v>46266</v>
      </c>
      <c r="R265" s="2">
        <v>5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6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0.40899999999999997</v>
      </c>
      <c r="J266" s="3">
        <v>12.274900000000001</v>
      </c>
      <c r="K266" s="2">
        <v>11</v>
      </c>
      <c r="L266" s="3">
        <v>0.5454</v>
      </c>
      <c r="M266" s="3">
        <v>16.366599999999998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2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1.2</v>
      </c>
      <c r="J270" s="3">
        <v>36.036000000000001</v>
      </c>
      <c r="K270" s="2">
        <v>0</v>
      </c>
      <c r="L270" s="3">
        <v>0</v>
      </c>
      <c r="M270" s="3">
        <v>0</v>
      </c>
      <c r="N270" s="2">
        <v>1</v>
      </c>
      <c r="O270" s="3">
        <v>0.13320000000000001</v>
      </c>
      <c r="P270" s="3">
        <v>4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2</v>
      </c>
      <c r="E286" s="2">
        <v>4</v>
      </c>
      <c r="F286" s="2">
        <v>2</v>
      </c>
      <c r="G286" s="2">
        <v>0</v>
      </c>
      <c r="H286" s="2">
        <v>3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2</v>
      </c>
      <c r="E292" s="2">
        <v>126</v>
      </c>
      <c r="F292" s="2">
        <v>134</v>
      </c>
      <c r="G292" s="2">
        <v>0</v>
      </c>
      <c r="H292" s="2">
        <v>130</v>
      </c>
      <c r="I292" s="3">
        <v>1.5299999999999999E-2</v>
      </c>
      <c r="J292" s="3">
        <v>0.46150000000000002</v>
      </c>
      <c r="K292" s="2">
        <v>22</v>
      </c>
      <c r="L292" s="3">
        <v>9.0899999999999995E-2</v>
      </c>
      <c r="M292" s="3">
        <v>2.7273000000000001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16</v>
      </c>
      <c r="E296" s="2">
        <v>65</v>
      </c>
      <c r="F296" s="2">
        <v>11</v>
      </c>
      <c r="G296" s="2">
        <v>2</v>
      </c>
      <c r="H296" s="2">
        <v>26</v>
      </c>
      <c r="I296" s="3">
        <v>0.61529999999999996</v>
      </c>
      <c r="J296" s="3">
        <v>18.462900000000001</v>
      </c>
      <c r="K296" s="2">
        <v>36</v>
      </c>
      <c r="L296" s="3">
        <v>0.44440000000000002</v>
      </c>
      <c r="M296" s="3">
        <v>13.333299999999999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110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10.645099999999999</v>
      </c>
      <c r="J297" s="3">
        <v>319.39600000000002</v>
      </c>
      <c r="K297" s="2">
        <v>26</v>
      </c>
      <c r="L297" s="3">
        <v>4.2306999999999997</v>
      </c>
      <c r="M297" s="3">
        <v>126.9328</v>
      </c>
      <c r="N297" s="2">
        <v>0</v>
      </c>
      <c r="O297" s="3">
        <v>0</v>
      </c>
      <c r="P297" s="3">
        <v>0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21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1.1886000000000001</v>
      </c>
      <c r="J300" s="3">
        <v>35.665700000000001</v>
      </c>
      <c r="K300" s="2">
        <v>12</v>
      </c>
      <c r="L300" s="3">
        <v>1.75</v>
      </c>
      <c r="M300" s="3">
        <v>52.5</v>
      </c>
      <c r="N300" s="2">
        <v>0</v>
      </c>
      <c r="O300" s="3">
        <v>0</v>
      </c>
      <c r="P300" s="3">
        <v>0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2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0.12</v>
      </c>
      <c r="J301" s="3">
        <v>3.6002999999999998</v>
      </c>
      <c r="K301" s="2">
        <v>0</v>
      </c>
      <c r="L301" s="3">
        <v>0</v>
      </c>
      <c r="M301" s="3">
        <v>0</v>
      </c>
      <c r="N301" s="2">
        <v>3</v>
      </c>
      <c r="O301" s="3">
        <v>4.4400000000000002E-2</v>
      </c>
      <c r="P301" s="3">
        <v>1.3332999999999999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0</v>
      </c>
      <c r="O302" s="3">
        <v>0</v>
      </c>
      <c r="P302" s="3">
        <v>0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4</v>
      </c>
      <c r="E304" s="2">
        <v>1</v>
      </c>
      <c r="F304" s="2">
        <v>0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112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2.8965000000000001</v>
      </c>
      <c r="J306" s="3">
        <v>86.902500000000003</v>
      </c>
      <c r="K306" s="2">
        <v>16</v>
      </c>
      <c r="L306" s="3">
        <v>7</v>
      </c>
      <c r="M306" s="3">
        <v>210.01310000000001</v>
      </c>
      <c r="N306" s="2">
        <v>10</v>
      </c>
      <c r="O306" s="3">
        <v>0.74590000000000001</v>
      </c>
      <c r="P306" s="3">
        <v>22.4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20</v>
      </c>
      <c r="E309" s="2">
        <v>16</v>
      </c>
      <c r="F309" s="2">
        <v>24</v>
      </c>
      <c r="G309" s="2">
        <v>11</v>
      </c>
      <c r="H309" s="2">
        <v>17</v>
      </c>
      <c r="I309" s="3">
        <v>1.1763999999999999</v>
      </c>
      <c r="J309" s="3">
        <v>35.298200000000001</v>
      </c>
      <c r="K309" s="2">
        <v>50</v>
      </c>
      <c r="L309" s="3">
        <v>0.4</v>
      </c>
      <c r="M309" s="3">
        <v>12.000400000000001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4</v>
      </c>
      <c r="H313" s="2">
        <v>5</v>
      </c>
      <c r="I313" s="3">
        <v>1.2</v>
      </c>
      <c r="J313" s="3">
        <v>36.014400000000002</v>
      </c>
      <c r="K313" s="2">
        <v>5</v>
      </c>
      <c r="L313" s="3">
        <v>1.2</v>
      </c>
      <c r="M313" s="3">
        <v>36.014400000000002</v>
      </c>
      <c r="N313" s="2">
        <v>0</v>
      </c>
      <c r="O313" s="3">
        <v>0</v>
      </c>
      <c r="P313" s="3">
        <v>0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3</v>
      </c>
      <c r="E314" s="2">
        <v>0</v>
      </c>
      <c r="F314" s="2">
        <v>1</v>
      </c>
      <c r="G314" s="2">
        <v>2</v>
      </c>
      <c r="H314" s="2">
        <v>1.5</v>
      </c>
      <c r="I314" s="3">
        <v>2</v>
      </c>
      <c r="J314" s="3">
        <v>60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3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8.4099999999999994E-2</v>
      </c>
      <c r="J316" s="3">
        <v>2.5234999999999999</v>
      </c>
      <c r="K316" s="2">
        <v>20</v>
      </c>
      <c r="L316" s="3">
        <v>0.15</v>
      </c>
      <c r="M316" s="3">
        <v>4.5004</v>
      </c>
      <c r="N316" s="2">
        <v>10</v>
      </c>
      <c r="O316" s="3">
        <v>1.9900000000000001E-2</v>
      </c>
      <c r="P316" s="3">
        <v>0.6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1035.1898000000001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46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1.2</v>
      </c>
      <c r="J320" s="3">
        <v>36.002099999999999</v>
      </c>
      <c r="K320" s="2">
        <v>0</v>
      </c>
      <c r="L320" s="3">
        <v>0</v>
      </c>
      <c r="M320" s="3">
        <v>0</v>
      </c>
      <c r="N320" s="2">
        <v>3</v>
      </c>
      <c r="O320" s="3">
        <v>1.0212000000000001</v>
      </c>
      <c r="P320" s="3">
        <v>30.666599999999999</v>
      </c>
      <c r="Q320" s="11">
        <v>46244</v>
      </c>
      <c r="R320" s="2">
        <v>50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47</v>
      </c>
      <c r="E321" s="2">
        <v>63</v>
      </c>
      <c r="F321" s="2">
        <v>36</v>
      </c>
      <c r="G321" s="2">
        <v>47</v>
      </c>
      <c r="H321" s="2">
        <v>48.666600000000003</v>
      </c>
      <c r="I321" s="3">
        <v>0.9657</v>
      </c>
      <c r="J321" s="3">
        <v>28.972899999999999</v>
      </c>
      <c r="K321" s="2">
        <v>0</v>
      </c>
      <c r="L321" s="3">
        <v>0</v>
      </c>
      <c r="M321" s="3">
        <v>0</v>
      </c>
      <c r="N321" s="2">
        <v>7</v>
      </c>
      <c r="O321" s="3">
        <v>0.4471</v>
      </c>
      <c r="P321" s="3">
        <v>13.4285</v>
      </c>
      <c r="Q321" s="11">
        <v>46258</v>
      </c>
      <c r="R321" s="2">
        <v>20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2.0625</v>
      </c>
      <c r="J322" s="3">
        <v>61.902000000000001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0.39319999999999999</v>
      </c>
      <c r="J329" s="3">
        <v>11.7965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280</v>
      </c>
      <c r="E330" s="2">
        <v>79</v>
      </c>
      <c r="F330" s="2">
        <v>193</v>
      </c>
      <c r="G330" s="2">
        <v>48</v>
      </c>
      <c r="H330" s="2">
        <v>106.6666</v>
      </c>
      <c r="I330" s="3">
        <v>2.625</v>
      </c>
      <c r="J330" s="3">
        <v>78.751199999999997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75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0.5696</v>
      </c>
      <c r="J331" s="3">
        <v>17.088899999999999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49</v>
      </c>
      <c r="H335" s="2">
        <v>44.5</v>
      </c>
      <c r="I335" s="3">
        <v>4.8764000000000003</v>
      </c>
      <c r="J335" s="3">
        <v>146.2954</v>
      </c>
      <c r="K335" s="2">
        <v>0</v>
      </c>
      <c r="L335" s="3">
        <v>0</v>
      </c>
      <c r="M335" s="3">
        <v>0</v>
      </c>
      <c r="N335" s="2">
        <v>14</v>
      </c>
      <c r="O335" s="3">
        <v>1.0323</v>
      </c>
      <c r="P335" s="3">
        <v>31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 t="s">
        <v>16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3654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7.4318</v>
      </c>
      <c r="J340" s="3">
        <v>222.9571</v>
      </c>
      <c r="K340" s="2">
        <v>576</v>
      </c>
      <c r="L340" s="3">
        <v>6.3437000000000001</v>
      </c>
      <c r="M340" s="3">
        <v>190.3125</v>
      </c>
      <c r="N340" s="2">
        <v>75</v>
      </c>
      <c r="O340" s="3">
        <v>3.2446999999999999</v>
      </c>
      <c r="P340" s="3">
        <v>97.44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4300</v>
      </c>
      <c r="E341" s="2">
        <v>1400</v>
      </c>
      <c r="F341" s="2">
        <v>2625</v>
      </c>
      <c r="G341" s="2">
        <v>2275</v>
      </c>
      <c r="H341" s="2">
        <v>2100</v>
      </c>
      <c r="I341" s="3">
        <v>2.0476000000000001</v>
      </c>
      <c r="J341" s="3">
        <v>61.4285</v>
      </c>
      <c r="K341" s="2">
        <v>700</v>
      </c>
      <c r="L341" s="3">
        <v>6.1428000000000003</v>
      </c>
      <c r="M341" s="3">
        <v>184.2859</v>
      </c>
      <c r="N341" s="2">
        <v>75</v>
      </c>
      <c r="O341" s="3">
        <v>3.8184</v>
      </c>
      <c r="P341" s="3">
        <v>114.6666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365.02019999999999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1.2947</v>
      </c>
      <c r="J342" s="3">
        <v>38.842199999999998</v>
      </c>
      <c r="K342" s="2">
        <v>153.53980000000001</v>
      </c>
      <c r="L342" s="3">
        <v>2.3773</v>
      </c>
      <c r="M342" s="3">
        <v>71.322199999999995</v>
      </c>
      <c r="N342" s="2">
        <v>10.32</v>
      </c>
      <c r="O342" s="3">
        <v>2.3555999999999999</v>
      </c>
      <c r="P342" s="3">
        <v>70.740300000000005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799.23040000000003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5.7168000000000001</v>
      </c>
      <c r="J343" s="3">
        <v>171.50489999999999</v>
      </c>
      <c r="K343" s="2">
        <v>80.799700000000001</v>
      </c>
      <c r="L343" s="3">
        <v>9.8915000000000006</v>
      </c>
      <c r="M343" s="3">
        <v>296.74759999999998</v>
      </c>
      <c r="N343" s="2">
        <v>81.109800000000007</v>
      </c>
      <c r="O343" s="3">
        <v>0.65620000000000001</v>
      </c>
      <c r="P343" s="3">
        <v>19.7073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22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2.2757999999999998</v>
      </c>
      <c r="J344" s="3">
        <v>68.280500000000004</v>
      </c>
      <c r="K344" s="2">
        <v>19</v>
      </c>
      <c r="L344" s="3">
        <v>1.1577999999999999</v>
      </c>
      <c r="M344" s="3">
        <v>34.738599999999998</v>
      </c>
      <c r="N344" s="2">
        <v>0</v>
      </c>
      <c r="O344" s="3">
        <v>0</v>
      </c>
      <c r="P344" s="3">
        <v>0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13</v>
      </c>
      <c r="E345" s="2">
        <v>21</v>
      </c>
      <c r="F345" s="2">
        <v>4</v>
      </c>
      <c r="G345" s="2">
        <v>2</v>
      </c>
      <c r="H345" s="2">
        <v>9</v>
      </c>
      <c r="I345" s="3">
        <v>1.4443999999999999</v>
      </c>
      <c r="J345" s="3">
        <v>43.333300000000001</v>
      </c>
      <c r="K345" s="2">
        <v>37</v>
      </c>
      <c r="L345" s="3">
        <v>0.3513</v>
      </c>
      <c r="M345" s="3">
        <v>10.540800000000001</v>
      </c>
      <c r="N345" s="2">
        <v>0</v>
      </c>
      <c r="O345" s="3">
        <v>0</v>
      </c>
      <c r="P345" s="3">
        <v>0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22</v>
      </c>
      <c r="E346" s="2">
        <v>4</v>
      </c>
      <c r="F346" s="2">
        <v>0</v>
      </c>
      <c r="G346" s="2">
        <v>0</v>
      </c>
      <c r="H346" s="2">
        <v>4</v>
      </c>
      <c r="I346" s="3">
        <v>5.5</v>
      </c>
      <c r="J346" s="3">
        <v>165.0412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355.07010000000002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2.9933999999999998</v>
      </c>
      <c r="J347" s="3">
        <v>89.804699999999997</v>
      </c>
      <c r="K347" s="2">
        <v>0</v>
      </c>
      <c r="L347" s="3">
        <v>0</v>
      </c>
      <c r="M347" s="3">
        <v>0</v>
      </c>
      <c r="N347" s="2">
        <v>7.7</v>
      </c>
      <c r="O347" s="3">
        <v>3.0710999999999999</v>
      </c>
      <c r="P347" s="3">
        <v>92.225999999999999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1161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4.9970999999999997</v>
      </c>
      <c r="J365" s="3">
        <v>149.91470000000001</v>
      </c>
      <c r="K365" s="2">
        <v>181</v>
      </c>
      <c r="L365" s="3">
        <v>6.4142999999999999</v>
      </c>
      <c r="M365" s="3">
        <v>192.43199999999999</v>
      </c>
      <c r="N365" s="2">
        <v>8</v>
      </c>
      <c r="O365" s="3">
        <v>9.6653000000000002</v>
      </c>
      <c r="P365" s="3">
        <v>290.25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14980</v>
      </c>
      <c r="E366" s="2">
        <v>1006</v>
      </c>
      <c r="F366" s="2">
        <v>877</v>
      </c>
      <c r="G366" s="2">
        <v>907</v>
      </c>
      <c r="H366" s="2">
        <v>930</v>
      </c>
      <c r="I366" s="3">
        <v>16.107500000000002</v>
      </c>
      <c r="J366" s="3">
        <v>483.22579999999999</v>
      </c>
      <c r="K366" s="2">
        <v>919</v>
      </c>
      <c r="L366" s="3">
        <v>16.3003</v>
      </c>
      <c r="M366" s="3">
        <v>489.01029999999997</v>
      </c>
      <c r="N366" s="2">
        <v>111</v>
      </c>
      <c r="O366" s="3">
        <v>8.9879999999999995</v>
      </c>
      <c r="P366" s="3">
        <v>269.90989999999999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560</v>
      </c>
      <c r="H369" s="2">
        <v>351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904</v>
      </c>
      <c r="E370" s="2">
        <v>348</v>
      </c>
      <c r="F370" s="2">
        <v>158</v>
      </c>
      <c r="G370" s="2">
        <v>1690</v>
      </c>
      <c r="H370" s="2">
        <v>732</v>
      </c>
      <c r="I370" s="3">
        <v>1.2349000000000001</v>
      </c>
      <c r="J370" s="3">
        <v>37.049100000000003</v>
      </c>
      <c r="K370" s="2">
        <v>78</v>
      </c>
      <c r="L370" s="3">
        <v>11.589700000000001</v>
      </c>
      <c r="M370" s="3">
        <v>347.69229999999999</v>
      </c>
      <c r="N370" s="2">
        <v>0</v>
      </c>
      <c r="O370" s="3">
        <v>0</v>
      </c>
      <c r="P370" s="3">
        <v>0</v>
      </c>
      <c r="Q370" s="11">
        <v>46161</v>
      </c>
      <c r="R370" s="2">
        <v>792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1281</v>
      </c>
      <c r="E371" s="2">
        <v>324</v>
      </c>
      <c r="F371" s="2">
        <v>824</v>
      </c>
      <c r="G371" s="2">
        <v>1990</v>
      </c>
      <c r="H371" s="2">
        <v>1046</v>
      </c>
      <c r="I371" s="3">
        <v>1.2245999999999999</v>
      </c>
      <c r="J371" s="3">
        <v>36.74</v>
      </c>
      <c r="K371" s="2">
        <v>53</v>
      </c>
      <c r="L371" s="3">
        <v>24.169799999999999</v>
      </c>
      <c r="M371" s="3">
        <v>725.12170000000003</v>
      </c>
      <c r="N371" s="2">
        <v>0</v>
      </c>
      <c r="O371" s="3">
        <v>0</v>
      </c>
      <c r="P371" s="3">
        <v>0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5</v>
      </c>
      <c r="E372" s="2">
        <v>420</v>
      </c>
      <c r="F372" s="2">
        <v>2224</v>
      </c>
      <c r="G372" s="2">
        <v>1738</v>
      </c>
      <c r="H372" s="2">
        <v>1460.6666</v>
      </c>
      <c r="I372" s="3">
        <v>3.3999999999999998E-3</v>
      </c>
      <c r="J372" s="3">
        <v>0.1026</v>
      </c>
      <c r="K372" s="2">
        <v>245</v>
      </c>
      <c r="L372" s="3">
        <v>2.0400000000000001E-2</v>
      </c>
      <c r="M372" s="3">
        <v>0.61219999999999997</v>
      </c>
      <c r="N372" s="2">
        <v>0</v>
      </c>
      <c r="O372" s="3">
        <v>0</v>
      </c>
      <c r="P372" s="3">
        <v>0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51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1.2857000000000001</v>
      </c>
      <c r="J373" s="3">
        <v>38.572000000000003</v>
      </c>
      <c r="K373" s="2">
        <v>98</v>
      </c>
      <c r="L373" s="3">
        <v>0.52039999999999997</v>
      </c>
      <c r="M373" s="3">
        <v>15.612500000000001</v>
      </c>
      <c r="N373" s="2">
        <v>0</v>
      </c>
      <c r="O373" s="3">
        <v>0</v>
      </c>
      <c r="P373" s="3">
        <v>0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6</v>
      </c>
      <c r="E374" s="2">
        <v>0</v>
      </c>
      <c r="F374" s="2">
        <v>3</v>
      </c>
      <c r="G374" s="2">
        <v>51</v>
      </c>
      <c r="H374" s="2">
        <v>27</v>
      </c>
      <c r="I374" s="3">
        <v>0.22220000000000001</v>
      </c>
      <c r="J374" s="3">
        <v>6.6665999999999999</v>
      </c>
      <c r="K374" s="2">
        <v>102</v>
      </c>
      <c r="L374" s="3">
        <v>5.8799999999999998E-2</v>
      </c>
      <c r="M374" s="3">
        <v>1.7646999999999999</v>
      </c>
      <c r="N374" s="2">
        <v>0</v>
      </c>
      <c r="O374" s="3">
        <v>0</v>
      </c>
      <c r="P374" s="3">
        <v>0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12</v>
      </c>
      <c r="E375" s="2">
        <v>24</v>
      </c>
      <c r="F375" s="2">
        <v>84</v>
      </c>
      <c r="G375" s="2">
        <v>84</v>
      </c>
      <c r="H375" s="2">
        <v>64</v>
      </c>
      <c r="I375" s="3">
        <v>0.1875</v>
      </c>
      <c r="J375" s="3">
        <v>5.625</v>
      </c>
      <c r="K375" s="2">
        <v>98</v>
      </c>
      <c r="L375" s="3">
        <v>0.12239999999999999</v>
      </c>
      <c r="M375" s="3">
        <v>3.6735000000000002</v>
      </c>
      <c r="N375" s="2">
        <v>0</v>
      </c>
      <c r="O375" s="3">
        <v>0</v>
      </c>
      <c r="P375" s="3">
        <v>0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128</v>
      </c>
      <c r="E378" s="2">
        <v>13</v>
      </c>
      <c r="F378" s="2">
        <v>9</v>
      </c>
      <c r="G378" s="2">
        <v>2</v>
      </c>
      <c r="H378" s="2">
        <v>8</v>
      </c>
      <c r="I378" s="3">
        <v>16</v>
      </c>
      <c r="J378" s="3">
        <v>480.12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40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0.86329999999999996</v>
      </c>
      <c r="J380" s="3">
        <v>25.9</v>
      </c>
      <c r="K380" s="2">
        <v>31</v>
      </c>
      <c r="L380" s="3">
        <v>1.2903</v>
      </c>
      <c r="M380" s="3">
        <v>38.710900000000002</v>
      </c>
      <c r="N380" s="2">
        <v>3</v>
      </c>
      <c r="O380" s="3">
        <v>0.88800000000000001</v>
      </c>
      <c r="P380" s="3">
        <v>26.666599999999999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5</v>
      </c>
      <c r="E381" s="2">
        <v>33</v>
      </c>
      <c r="F381" s="2">
        <v>66</v>
      </c>
      <c r="G381" s="2">
        <v>126</v>
      </c>
      <c r="H381" s="2">
        <v>75</v>
      </c>
      <c r="I381" s="3">
        <v>6.6600000000000006E-2</v>
      </c>
      <c r="J381" s="3">
        <v>2</v>
      </c>
      <c r="K381" s="2">
        <v>138</v>
      </c>
      <c r="L381" s="3">
        <v>3.6200000000000003E-2</v>
      </c>
      <c r="M381" s="3">
        <v>1.0869</v>
      </c>
      <c r="N381" s="2">
        <v>0</v>
      </c>
      <c r="O381" s="3">
        <v>0</v>
      </c>
      <c r="P381" s="3">
        <v>0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215</v>
      </c>
      <c r="E408" s="2">
        <v>464</v>
      </c>
      <c r="F408" s="2">
        <v>316</v>
      </c>
      <c r="G408" s="2">
        <v>168</v>
      </c>
      <c r="H408" s="2">
        <v>316</v>
      </c>
      <c r="I408" s="3">
        <v>0.68030000000000002</v>
      </c>
      <c r="J408" s="3">
        <v>20.4114</v>
      </c>
      <c r="K408" s="2">
        <v>318</v>
      </c>
      <c r="L408" s="3">
        <v>0.67610000000000003</v>
      </c>
      <c r="M408" s="3">
        <v>20.283000000000001</v>
      </c>
      <c r="N408" s="2">
        <v>60</v>
      </c>
      <c r="O408" s="3">
        <v>0.23860000000000001</v>
      </c>
      <c r="P408" s="3">
        <v>7.1665999999999999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115</v>
      </c>
      <c r="E410" s="2">
        <v>247</v>
      </c>
      <c r="F410" s="2">
        <v>210</v>
      </c>
      <c r="G410" s="2">
        <v>233</v>
      </c>
      <c r="H410" s="2">
        <v>230</v>
      </c>
      <c r="I410" s="3">
        <v>0.5</v>
      </c>
      <c r="J410" s="3">
        <v>15.0001</v>
      </c>
      <c r="K410" s="2">
        <v>144</v>
      </c>
      <c r="L410" s="3">
        <v>0.79859999999999998</v>
      </c>
      <c r="M410" s="3">
        <v>23.958300000000001</v>
      </c>
      <c r="N410" s="2">
        <v>38</v>
      </c>
      <c r="O410" s="3">
        <v>0.20150000000000001</v>
      </c>
      <c r="P410" s="3">
        <v>6.0526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13</v>
      </c>
      <c r="E411" s="2">
        <v>21</v>
      </c>
      <c r="F411" s="2">
        <v>23</v>
      </c>
      <c r="G411" s="2">
        <v>10</v>
      </c>
      <c r="H411" s="2">
        <v>18</v>
      </c>
      <c r="I411" s="3">
        <v>0.72219999999999995</v>
      </c>
      <c r="J411" s="3">
        <v>21.666599999999999</v>
      </c>
      <c r="K411" s="2">
        <v>20</v>
      </c>
      <c r="L411" s="3">
        <v>0.65</v>
      </c>
      <c r="M411" s="3">
        <v>19.501899999999999</v>
      </c>
      <c r="N411" s="2">
        <v>2</v>
      </c>
      <c r="O411" s="3">
        <v>0.43290000000000001</v>
      </c>
      <c r="P411" s="3">
        <v>13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50</v>
      </c>
      <c r="E412" s="2">
        <v>39</v>
      </c>
      <c r="F412" s="2">
        <v>58</v>
      </c>
      <c r="G412" s="2">
        <v>41</v>
      </c>
      <c r="H412" s="2">
        <v>46</v>
      </c>
      <c r="I412" s="3">
        <v>1.0869</v>
      </c>
      <c r="J412" s="3">
        <v>32.609400000000001</v>
      </c>
      <c r="K412" s="2">
        <v>19</v>
      </c>
      <c r="L412" s="3">
        <v>2.6315</v>
      </c>
      <c r="M412" s="3">
        <v>78.951499999999996</v>
      </c>
      <c r="N412" s="2">
        <v>5</v>
      </c>
      <c r="O412" s="3">
        <v>0.66600000000000004</v>
      </c>
      <c r="P412" s="3">
        <v>20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8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8</v>
      </c>
      <c r="M413" s="3">
        <v>240.24019999999999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129</v>
      </c>
      <c r="E415" s="2">
        <v>153</v>
      </c>
      <c r="F415" s="2">
        <v>130</v>
      </c>
      <c r="G415" s="2">
        <v>85</v>
      </c>
      <c r="H415" s="2">
        <v>122.6666</v>
      </c>
      <c r="I415" s="3">
        <v>1.0516000000000001</v>
      </c>
      <c r="J415" s="3">
        <v>31.549499999999998</v>
      </c>
      <c r="K415" s="2">
        <v>109</v>
      </c>
      <c r="L415" s="3">
        <v>1.1834</v>
      </c>
      <c r="M415" s="3">
        <v>35.504899999999999</v>
      </c>
      <c r="N415" s="2">
        <v>1</v>
      </c>
      <c r="O415" s="3">
        <v>8.5914000000000001</v>
      </c>
      <c r="P415" s="3">
        <v>258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34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1.1208</v>
      </c>
      <c r="J417" s="3">
        <v>33.6267</v>
      </c>
      <c r="K417" s="2">
        <v>28</v>
      </c>
      <c r="L417" s="3">
        <v>1.2141999999999999</v>
      </c>
      <c r="M417" s="3">
        <v>36.4298</v>
      </c>
      <c r="N417" s="2">
        <v>4</v>
      </c>
      <c r="O417" s="3">
        <v>0.56610000000000005</v>
      </c>
      <c r="P417" s="3">
        <v>17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41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0.98399999999999999</v>
      </c>
      <c r="J418" s="3">
        <v>29.521799999999999</v>
      </c>
      <c r="K418" s="2">
        <v>36</v>
      </c>
      <c r="L418" s="3">
        <v>1.1388</v>
      </c>
      <c r="M418" s="3">
        <v>34.166600000000003</v>
      </c>
      <c r="N418" s="2">
        <v>13</v>
      </c>
      <c r="O418" s="3">
        <v>0.21</v>
      </c>
      <c r="P418" s="3">
        <v>6.3075999999999999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193</v>
      </c>
      <c r="E420" s="2">
        <v>178</v>
      </c>
      <c r="F420" s="2">
        <v>245</v>
      </c>
      <c r="G420" s="2">
        <v>161</v>
      </c>
      <c r="H420" s="2">
        <v>194.66659999999999</v>
      </c>
      <c r="I420" s="3">
        <v>0.99139999999999995</v>
      </c>
      <c r="J420" s="3">
        <v>29.743500000000001</v>
      </c>
      <c r="K420" s="2">
        <v>216</v>
      </c>
      <c r="L420" s="3">
        <v>0.89349999999999996</v>
      </c>
      <c r="M420" s="3">
        <v>26.805499999999999</v>
      </c>
      <c r="N420" s="2">
        <v>17</v>
      </c>
      <c r="O420" s="3">
        <v>0.75609999999999999</v>
      </c>
      <c r="P420" s="3">
        <v>22.7058</v>
      </c>
      <c r="Q420" s="11">
        <v>46266</v>
      </c>
      <c r="R420" s="2">
        <v>36</v>
      </c>
      <c r="S420" s="1">
        <v>624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27</v>
      </c>
      <c r="E421" s="2">
        <v>15</v>
      </c>
      <c r="F421" s="2">
        <v>14</v>
      </c>
      <c r="G421" s="2">
        <v>13</v>
      </c>
      <c r="H421" s="2">
        <v>14</v>
      </c>
      <c r="I421" s="3">
        <v>1.9285000000000001</v>
      </c>
      <c r="J421" s="3">
        <v>57.865400000000001</v>
      </c>
      <c r="K421" s="2">
        <v>9</v>
      </c>
      <c r="L421" s="3">
        <v>3</v>
      </c>
      <c r="M421" s="3">
        <v>90</v>
      </c>
      <c r="N421" s="2">
        <v>0</v>
      </c>
      <c r="O421" s="3">
        <v>0</v>
      </c>
      <c r="P421" s="3">
        <v>0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37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0.78159999999999996</v>
      </c>
      <c r="J422" s="3">
        <v>23.451799999999999</v>
      </c>
      <c r="K422" s="2">
        <v>20</v>
      </c>
      <c r="L422" s="3">
        <v>1.85</v>
      </c>
      <c r="M422" s="3">
        <v>55.505499999999998</v>
      </c>
      <c r="N422" s="2">
        <v>26</v>
      </c>
      <c r="O422" s="3">
        <v>9.4700000000000006E-2</v>
      </c>
      <c r="P422" s="3">
        <v>2.8460999999999999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73</v>
      </c>
      <c r="E423" s="2">
        <v>69</v>
      </c>
      <c r="F423" s="2">
        <v>214</v>
      </c>
      <c r="G423" s="2">
        <v>113</v>
      </c>
      <c r="H423" s="2">
        <v>132</v>
      </c>
      <c r="I423" s="3">
        <v>0.55300000000000005</v>
      </c>
      <c r="J423" s="3">
        <v>16.590900000000001</v>
      </c>
      <c r="K423" s="2">
        <v>46</v>
      </c>
      <c r="L423" s="3">
        <v>1.5869</v>
      </c>
      <c r="M423" s="3">
        <v>47.609699999999997</v>
      </c>
      <c r="N423" s="2">
        <v>13</v>
      </c>
      <c r="O423" s="3">
        <v>0.37390000000000001</v>
      </c>
      <c r="P423" s="3">
        <v>11.230700000000001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47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0.55730000000000002</v>
      </c>
      <c r="J424" s="3">
        <v>16.7194</v>
      </c>
      <c r="K424" s="2">
        <v>6</v>
      </c>
      <c r="L424" s="3">
        <v>7.8333000000000004</v>
      </c>
      <c r="M424" s="3">
        <v>235</v>
      </c>
      <c r="N424" s="2">
        <v>12</v>
      </c>
      <c r="O424" s="3">
        <v>0.26079999999999998</v>
      </c>
      <c r="P424" s="3">
        <v>7.8333000000000004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69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1.1189</v>
      </c>
      <c r="J426" s="3">
        <v>33.568399999999997</v>
      </c>
      <c r="K426" s="2">
        <v>20</v>
      </c>
      <c r="L426" s="3">
        <v>3.45</v>
      </c>
      <c r="M426" s="3">
        <v>103.5103</v>
      </c>
      <c r="N426" s="2">
        <v>0</v>
      </c>
      <c r="O426" s="3">
        <v>0</v>
      </c>
      <c r="P426" s="3">
        <v>0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2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0.6</v>
      </c>
      <c r="J434" s="3">
        <v>18.001799999999999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46182</v>
      </c>
      <c r="R434" s="2">
        <v>12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42</v>
      </c>
      <c r="E435" s="2">
        <v>21</v>
      </c>
      <c r="F435" s="2">
        <v>14</v>
      </c>
      <c r="G435" s="2">
        <v>43</v>
      </c>
      <c r="H435" s="2">
        <v>26</v>
      </c>
      <c r="I435" s="3">
        <v>1.6153</v>
      </c>
      <c r="J435" s="3">
        <v>48.465200000000003</v>
      </c>
      <c r="K435" s="2">
        <v>39</v>
      </c>
      <c r="L435" s="3">
        <v>1.0769</v>
      </c>
      <c r="M435" s="3">
        <v>32.307600000000001</v>
      </c>
      <c r="N435" s="2">
        <v>0</v>
      </c>
      <c r="O435" s="3">
        <v>0</v>
      </c>
      <c r="P435" s="3">
        <v>0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14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1.5</v>
      </c>
      <c r="J437" s="3">
        <v>45.001600000000003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26</v>
      </c>
      <c r="E443" s="2">
        <v>48</v>
      </c>
      <c r="F443" s="2">
        <v>47</v>
      </c>
      <c r="G443" s="2">
        <v>70</v>
      </c>
      <c r="H443" s="2">
        <v>55</v>
      </c>
      <c r="I443" s="3">
        <v>0.47270000000000001</v>
      </c>
      <c r="J443" s="3">
        <v>14.182</v>
      </c>
      <c r="K443" s="2">
        <v>33</v>
      </c>
      <c r="L443" s="3">
        <v>0.78779999999999994</v>
      </c>
      <c r="M443" s="3">
        <v>23.636299999999999</v>
      </c>
      <c r="N443" s="2">
        <v>2</v>
      </c>
      <c r="O443" s="3">
        <v>0.86580000000000001</v>
      </c>
      <c r="P443" s="3">
        <v>26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0.2142</v>
      </c>
      <c r="J446" s="3">
        <v>6.4287999999999998</v>
      </c>
      <c r="K446" s="2">
        <v>15</v>
      </c>
      <c r="L446" s="3">
        <v>0.1333</v>
      </c>
      <c r="M446" s="3">
        <v>4</v>
      </c>
      <c r="N446" s="2">
        <v>6</v>
      </c>
      <c r="O446" s="3">
        <v>2.2200000000000001E-2</v>
      </c>
      <c r="P446" s="3">
        <v>0.66659999999999997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29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1.6415</v>
      </c>
      <c r="J456" s="3">
        <v>49.252699999999997</v>
      </c>
      <c r="K456" s="2">
        <v>27</v>
      </c>
      <c r="L456" s="3">
        <v>1.0740000000000001</v>
      </c>
      <c r="M456" s="3">
        <v>32.222200000000001</v>
      </c>
      <c r="N456" s="2">
        <v>3</v>
      </c>
      <c r="O456" s="3">
        <v>0.64380000000000004</v>
      </c>
      <c r="P456" s="3">
        <v>19.333300000000001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12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1.6363000000000001</v>
      </c>
      <c r="J459" s="3">
        <v>49.099800000000002</v>
      </c>
      <c r="K459" s="2">
        <v>11</v>
      </c>
      <c r="L459" s="3">
        <v>1.0909</v>
      </c>
      <c r="M459" s="3">
        <v>32.733199999999997</v>
      </c>
      <c r="N459" s="2">
        <v>0</v>
      </c>
      <c r="O459" s="3">
        <v>0</v>
      </c>
      <c r="P459" s="3">
        <v>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151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0.81320000000000003</v>
      </c>
      <c r="J460" s="3">
        <v>24.398900000000001</v>
      </c>
      <c r="K460" s="2">
        <v>181</v>
      </c>
      <c r="L460" s="3">
        <v>0.83420000000000005</v>
      </c>
      <c r="M460" s="3">
        <v>25.027699999999999</v>
      </c>
      <c r="N460" s="2">
        <v>36</v>
      </c>
      <c r="O460" s="3">
        <v>0.27929999999999999</v>
      </c>
      <c r="P460" s="3">
        <v>8.3887999999999998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1.4652000000000001</v>
      </c>
      <c r="P463" s="3">
        <v>44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7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0.72409999999999997</v>
      </c>
      <c r="J464" s="3">
        <v>21.7256</v>
      </c>
      <c r="K464" s="2">
        <v>14</v>
      </c>
      <c r="L464" s="3">
        <v>0.5</v>
      </c>
      <c r="M464" s="3">
        <v>15.0021</v>
      </c>
      <c r="N464" s="2">
        <v>0</v>
      </c>
      <c r="O464" s="3">
        <v>0</v>
      </c>
      <c r="P464" s="3">
        <v>0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28</v>
      </c>
      <c r="E467" s="2">
        <v>0</v>
      </c>
      <c r="F467" s="2">
        <v>1</v>
      </c>
      <c r="G467" s="2">
        <v>0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 t="s">
        <v>16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12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0.83720000000000006</v>
      </c>
      <c r="J470" s="3">
        <v>25.1203</v>
      </c>
      <c r="K470" s="2">
        <v>6</v>
      </c>
      <c r="L470" s="3">
        <v>2</v>
      </c>
      <c r="M470" s="3">
        <v>60</v>
      </c>
      <c r="N470" s="2">
        <v>0</v>
      </c>
      <c r="O470" s="3">
        <v>0</v>
      </c>
      <c r="P470" s="3">
        <v>0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14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1.4481999999999999</v>
      </c>
      <c r="J472" s="3">
        <v>43.4512</v>
      </c>
      <c r="K472" s="2">
        <v>12</v>
      </c>
      <c r="L472" s="3">
        <v>1.1666000000000001</v>
      </c>
      <c r="M472" s="3">
        <v>35</v>
      </c>
      <c r="N472" s="2">
        <v>0</v>
      </c>
      <c r="O472" s="3">
        <v>0</v>
      </c>
      <c r="P472" s="3">
        <v>0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23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0.34670000000000001</v>
      </c>
      <c r="J474" s="3">
        <v>10.401999999999999</v>
      </c>
      <c r="K474" s="2">
        <v>86</v>
      </c>
      <c r="L474" s="3">
        <v>0.26740000000000003</v>
      </c>
      <c r="M474" s="3">
        <v>8.0234000000000005</v>
      </c>
      <c r="N474" s="2">
        <v>0</v>
      </c>
      <c r="O474" s="3">
        <v>0</v>
      </c>
      <c r="P474" s="3">
        <v>0</v>
      </c>
      <c r="Q474" s="11">
        <v>46266</v>
      </c>
      <c r="R474" s="2">
        <v>20</v>
      </c>
      <c r="S474" s="1">
        <v>340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79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1.2030000000000001</v>
      </c>
      <c r="J475" s="3">
        <v>36.092799999999997</v>
      </c>
      <c r="K475" s="2">
        <v>63</v>
      </c>
      <c r="L475" s="3">
        <v>1.2539</v>
      </c>
      <c r="M475" s="3">
        <v>37.619</v>
      </c>
      <c r="N475" s="2">
        <v>7</v>
      </c>
      <c r="O475" s="3">
        <v>0.75160000000000005</v>
      </c>
      <c r="P475" s="3">
        <v>22.571400000000001</v>
      </c>
      <c r="Q475" s="11">
        <v>46266</v>
      </c>
      <c r="R475" s="2">
        <v>36</v>
      </c>
      <c r="S475" s="1">
        <v>146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43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0.80620000000000003</v>
      </c>
      <c r="J476" s="3">
        <v>24.188500000000001</v>
      </c>
      <c r="K476" s="2">
        <v>30</v>
      </c>
      <c r="L476" s="3">
        <v>1.4333</v>
      </c>
      <c r="M476" s="3">
        <v>43</v>
      </c>
      <c r="N476" s="2">
        <v>4</v>
      </c>
      <c r="O476" s="3">
        <v>0.71589999999999998</v>
      </c>
      <c r="P476" s="3">
        <v>21.5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3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0.81810000000000005</v>
      </c>
      <c r="J477" s="3">
        <v>24.549900000000001</v>
      </c>
      <c r="K477" s="2">
        <v>3</v>
      </c>
      <c r="L477" s="3">
        <v>1</v>
      </c>
      <c r="M477" s="3">
        <v>30</v>
      </c>
      <c r="N477" s="2">
        <v>0</v>
      </c>
      <c r="O477" s="3">
        <v>0</v>
      </c>
      <c r="P477" s="3">
        <v>0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21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0.98429999999999995</v>
      </c>
      <c r="J479" s="3">
        <v>29.531700000000001</v>
      </c>
      <c r="K479" s="2">
        <v>5</v>
      </c>
      <c r="L479" s="3">
        <v>4.2</v>
      </c>
      <c r="M479" s="3">
        <v>126.0504</v>
      </c>
      <c r="N479" s="2">
        <v>4</v>
      </c>
      <c r="O479" s="3">
        <v>0.34960000000000002</v>
      </c>
      <c r="P479" s="3">
        <v>10.5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14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2.625</v>
      </c>
      <c r="J489" s="3">
        <v>78.784400000000005</v>
      </c>
      <c r="K489" s="2">
        <v>2</v>
      </c>
      <c r="L489" s="3">
        <v>7</v>
      </c>
      <c r="M489" s="3">
        <v>210.21019999999999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109</v>
      </c>
      <c r="E493" s="2">
        <v>141</v>
      </c>
      <c r="F493" s="2">
        <v>80</v>
      </c>
      <c r="G493" s="2">
        <v>76</v>
      </c>
      <c r="H493" s="2">
        <v>99</v>
      </c>
      <c r="I493" s="3">
        <v>1.101</v>
      </c>
      <c r="J493" s="3">
        <v>33.030299999999997</v>
      </c>
      <c r="K493" s="2">
        <v>42</v>
      </c>
      <c r="L493" s="3">
        <v>2.5952000000000002</v>
      </c>
      <c r="M493" s="3">
        <v>77.857100000000003</v>
      </c>
      <c r="N493" s="2">
        <v>16</v>
      </c>
      <c r="O493" s="3">
        <v>0.45369999999999999</v>
      </c>
      <c r="P493" s="3">
        <v>13.625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38</v>
      </c>
      <c r="E495" s="2">
        <v>40</v>
      </c>
      <c r="F495" s="2">
        <v>41</v>
      </c>
      <c r="G495" s="2">
        <v>30</v>
      </c>
      <c r="H495" s="2">
        <v>37</v>
      </c>
      <c r="I495" s="3">
        <v>1.0269999999999999</v>
      </c>
      <c r="J495" s="3">
        <v>30.811599999999999</v>
      </c>
      <c r="K495" s="2">
        <v>22</v>
      </c>
      <c r="L495" s="3">
        <v>1.7272000000000001</v>
      </c>
      <c r="M495" s="3">
        <v>51.820500000000003</v>
      </c>
      <c r="N495" s="2">
        <v>2</v>
      </c>
      <c r="O495" s="3">
        <v>1.2654000000000001</v>
      </c>
      <c r="P495" s="3">
        <v>38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4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0.85709999999999997</v>
      </c>
      <c r="J496" s="3">
        <v>25.723400000000002</v>
      </c>
      <c r="K496" s="2">
        <v>0</v>
      </c>
      <c r="L496" s="3">
        <v>0</v>
      </c>
      <c r="M496" s="3">
        <v>0</v>
      </c>
      <c r="N496" s="2">
        <v>4</v>
      </c>
      <c r="O496" s="3">
        <v>6.6600000000000006E-2</v>
      </c>
      <c r="P496" s="3">
        <v>2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2</v>
      </c>
      <c r="H499" s="2">
        <v>2</v>
      </c>
      <c r="I499" s="3">
        <v>6.5</v>
      </c>
      <c r="J499" s="3">
        <v>195.1951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3</v>
      </c>
      <c r="E500" s="2">
        <v>4</v>
      </c>
      <c r="F500" s="2">
        <v>5</v>
      </c>
      <c r="G500" s="2">
        <v>6</v>
      </c>
      <c r="H500" s="2">
        <v>5</v>
      </c>
      <c r="I500" s="3">
        <v>0.6</v>
      </c>
      <c r="J500" s="3">
        <v>18.007200000000001</v>
      </c>
      <c r="K500" s="2">
        <v>2</v>
      </c>
      <c r="L500" s="3">
        <v>1.5</v>
      </c>
      <c r="M500" s="3">
        <v>45.045000000000002</v>
      </c>
      <c r="N500" s="2">
        <v>0</v>
      </c>
      <c r="O500" s="3">
        <v>0</v>
      </c>
      <c r="P500" s="3">
        <v>0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36</v>
      </c>
      <c r="E501" s="2">
        <v>9</v>
      </c>
      <c r="F501" s="2">
        <v>23</v>
      </c>
      <c r="G501" s="2">
        <v>16</v>
      </c>
      <c r="H501" s="2">
        <v>16</v>
      </c>
      <c r="I501" s="3">
        <v>2.25</v>
      </c>
      <c r="J501" s="3">
        <v>67.504199999999997</v>
      </c>
      <c r="K501" s="2">
        <v>8</v>
      </c>
      <c r="L501" s="3">
        <v>4.5</v>
      </c>
      <c r="M501" s="3">
        <v>135.03370000000001</v>
      </c>
      <c r="N501" s="2">
        <v>0</v>
      </c>
      <c r="O501" s="3">
        <v>0</v>
      </c>
      <c r="P501" s="3">
        <v>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93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1.5081</v>
      </c>
      <c r="J503" s="3">
        <v>45.244399999999999</v>
      </c>
      <c r="K503" s="2">
        <v>28</v>
      </c>
      <c r="L503" s="3">
        <v>3.3214000000000001</v>
      </c>
      <c r="M503" s="3">
        <v>99.6464</v>
      </c>
      <c r="N503" s="2">
        <v>0</v>
      </c>
      <c r="O503" s="3">
        <v>0</v>
      </c>
      <c r="P503" s="3">
        <v>0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68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4.9756</v>
      </c>
      <c r="J505" s="3">
        <v>149.28639999999999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84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1.1402000000000001</v>
      </c>
      <c r="J506" s="3">
        <v>34.2089</v>
      </c>
      <c r="K506" s="2">
        <v>52</v>
      </c>
      <c r="L506" s="3">
        <v>1.6153</v>
      </c>
      <c r="M506" s="3">
        <v>48.462400000000002</v>
      </c>
      <c r="N506" s="2">
        <v>10</v>
      </c>
      <c r="O506" s="3">
        <v>0.55940000000000001</v>
      </c>
      <c r="P506" s="3">
        <v>16.8</v>
      </c>
      <c r="Q506" s="11">
        <v>46261</v>
      </c>
      <c r="R506" s="2">
        <v>24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80</v>
      </c>
      <c r="E507" s="2">
        <v>64</v>
      </c>
      <c r="F507" s="2">
        <v>109</v>
      </c>
      <c r="G507" s="2">
        <v>43</v>
      </c>
      <c r="H507" s="2">
        <v>72</v>
      </c>
      <c r="I507" s="3">
        <v>1.1111</v>
      </c>
      <c r="J507" s="3">
        <v>33.333300000000001</v>
      </c>
      <c r="K507" s="2">
        <v>58</v>
      </c>
      <c r="L507" s="3">
        <v>1.3793</v>
      </c>
      <c r="M507" s="3">
        <v>41.38</v>
      </c>
      <c r="N507" s="2">
        <v>9</v>
      </c>
      <c r="O507" s="3">
        <v>0.59199999999999997</v>
      </c>
      <c r="P507" s="3">
        <v>17.777699999999999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109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1.0155000000000001</v>
      </c>
      <c r="J508" s="3">
        <v>30.4665</v>
      </c>
      <c r="K508" s="2">
        <v>71</v>
      </c>
      <c r="L508" s="3">
        <v>1.5351999999999999</v>
      </c>
      <c r="M508" s="3">
        <v>46.057600000000001</v>
      </c>
      <c r="N508" s="2">
        <v>14</v>
      </c>
      <c r="O508" s="3">
        <v>0.51849999999999996</v>
      </c>
      <c r="P508" s="3">
        <v>15.571400000000001</v>
      </c>
      <c r="Q508" s="11">
        <v>46255</v>
      </c>
      <c r="R508" s="2">
        <v>18</v>
      </c>
      <c r="S508" s="1">
        <v>378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27</v>
      </c>
      <c r="E509" s="2">
        <v>18</v>
      </c>
      <c r="F509" s="2">
        <v>44</v>
      </c>
      <c r="G509" s="2">
        <v>22</v>
      </c>
      <c r="H509" s="2">
        <v>28</v>
      </c>
      <c r="I509" s="3">
        <v>0.96419999999999995</v>
      </c>
      <c r="J509" s="3">
        <v>28.929600000000001</v>
      </c>
      <c r="K509" s="2">
        <v>38</v>
      </c>
      <c r="L509" s="3">
        <v>0.71050000000000002</v>
      </c>
      <c r="M509" s="3">
        <v>21.3169</v>
      </c>
      <c r="N509" s="2">
        <v>4</v>
      </c>
      <c r="O509" s="3">
        <v>0.44950000000000001</v>
      </c>
      <c r="P509" s="3">
        <v>13.5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30</v>
      </c>
      <c r="E510" s="2">
        <v>12</v>
      </c>
      <c r="F510" s="2">
        <v>28</v>
      </c>
      <c r="G510" s="2">
        <v>44</v>
      </c>
      <c r="H510" s="2">
        <v>28</v>
      </c>
      <c r="I510" s="3">
        <v>1.0713999999999999</v>
      </c>
      <c r="J510" s="3">
        <v>32.143999999999998</v>
      </c>
      <c r="K510" s="2">
        <v>19</v>
      </c>
      <c r="L510" s="3">
        <v>1.5789</v>
      </c>
      <c r="M510" s="3">
        <v>47.370899999999999</v>
      </c>
      <c r="N510" s="2">
        <v>4</v>
      </c>
      <c r="O510" s="3">
        <v>0.4995</v>
      </c>
      <c r="P510" s="3">
        <v>15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59</v>
      </c>
      <c r="E513" s="2">
        <v>59</v>
      </c>
      <c r="F513" s="2">
        <v>48</v>
      </c>
      <c r="G513" s="2">
        <v>74</v>
      </c>
      <c r="H513" s="2">
        <v>60.333300000000001</v>
      </c>
      <c r="I513" s="3">
        <v>0.97789999999999999</v>
      </c>
      <c r="J513" s="3">
        <v>29.3371</v>
      </c>
      <c r="K513" s="2">
        <v>13</v>
      </c>
      <c r="L513" s="3">
        <v>4.5384000000000002</v>
      </c>
      <c r="M513" s="3">
        <v>136.1643</v>
      </c>
      <c r="N513" s="2">
        <v>0</v>
      </c>
      <c r="O513" s="3">
        <v>0</v>
      </c>
      <c r="P513" s="3">
        <v>0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36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2.7</v>
      </c>
      <c r="J514" s="3">
        <v>81.008099999999999</v>
      </c>
      <c r="K514" s="2">
        <v>12</v>
      </c>
      <c r="L514" s="3">
        <v>3</v>
      </c>
      <c r="M514" s="3">
        <v>90</v>
      </c>
      <c r="N514" s="2">
        <v>0</v>
      </c>
      <c r="O514" s="3">
        <v>0</v>
      </c>
      <c r="P514" s="3">
        <v>0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29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1.2253000000000001</v>
      </c>
      <c r="J515" s="3">
        <v>36.764699999999998</v>
      </c>
      <c r="K515" s="2">
        <v>0</v>
      </c>
      <c r="L515" s="3">
        <v>0</v>
      </c>
      <c r="M515" s="3">
        <v>0</v>
      </c>
      <c r="N515" s="2">
        <v>0</v>
      </c>
      <c r="O515" s="3">
        <v>0</v>
      </c>
      <c r="P515" s="3">
        <v>0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29</v>
      </c>
      <c r="E516" s="2">
        <v>40</v>
      </c>
      <c r="F516" s="2">
        <v>35</v>
      </c>
      <c r="G516" s="2">
        <v>24</v>
      </c>
      <c r="H516" s="2">
        <v>33</v>
      </c>
      <c r="I516" s="3">
        <v>0.87870000000000004</v>
      </c>
      <c r="J516" s="3">
        <v>26.363600000000002</v>
      </c>
      <c r="K516" s="2">
        <v>18</v>
      </c>
      <c r="L516" s="3">
        <v>1.6111</v>
      </c>
      <c r="M516" s="3">
        <v>48.333300000000001</v>
      </c>
      <c r="N516" s="2">
        <v>6</v>
      </c>
      <c r="O516" s="3">
        <v>0.32190000000000002</v>
      </c>
      <c r="P516" s="3">
        <v>9.6666000000000007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4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0.1318</v>
      </c>
      <c r="J517" s="3">
        <v>3.956</v>
      </c>
      <c r="K517" s="2">
        <v>12</v>
      </c>
      <c r="L517" s="3">
        <v>0.33329999999999999</v>
      </c>
      <c r="M517" s="3">
        <v>10</v>
      </c>
      <c r="N517" s="2">
        <v>4</v>
      </c>
      <c r="O517" s="3">
        <v>6.6600000000000006E-2</v>
      </c>
      <c r="P517" s="3">
        <v>2</v>
      </c>
      <c r="Q517" s="11">
        <v>46255</v>
      </c>
      <c r="R517" s="2">
        <v>12</v>
      </c>
      <c r="S517" s="1">
        <v>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0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22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0.70209999999999995</v>
      </c>
      <c r="J520" s="3">
        <v>21.064699999999998</v>
      </c>
      <c r="K520" s="2">
        <v>5</v>
      </c>
      <c r="L520" s="3">
        <v>4.4000000000000004</v>
      </c>
      <c r="M520" s="3">
        <v>132.05279999999999</v>
      </c>
      <c r="N520" s="2">
        <v>12</v>
      </c>
      <c r="O520" s="3">
        <v>0.1221</v>
      </c>
      <c r="P520" s="3">
        <v>3.6665999999999999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3</v>
      </c>
      <c r="E521" s="2">
        <v>0</v>
      </c>
      <c r="F521" s="2">
        <v>3</v>
      </c>
      <c r="G521" s="2">
        <v>0</v>
      </c>
      <c r="H521" s="2">
        <v>3</v>
      </c>
      <c r="I521" s="3">
        <v>1</v>
      </c>
      <c r="J521" s="3">
        <v>30</v>
      </c>
      <c r="K521" s="2">
        <v>4</v>
      </c>
      <c r="L521" s="3">
        <v>0.75</v>
      </c>
      <c r="M521" s="3">
        <v>22.505600000000001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2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0.10340000000000001</v>
      </c>
      <c r="J522" s="3">
        <v>3.1036000000000001</v>
      </c>
      <c r="K522" s="2">
        <v>18</v>
      </c>
      <c r="L522" s="3">
        <v>0.1111</v>
      </c>
      <c r="M522" s="3">
        <v>3.3332999999999999</v>
      </c>
      <c r="N522" s="2">
        <v>2</v>
      </c>
      <c r="O522" s="3">
        <v>6.6600000000000006E-2</v>
      </c>
      <c r="P522" s="3">
        <v>2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8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1.0909</v>
      </c>
      <c r="J523" s="3">
        <v>32.733199999999997</v>
      </c>
      <c r="K523" s="2">
        <v>6</v>
      </c>
      <c r="L523" s="3">
        <v>1.3332999999999999</v>
      </c>
      <c r="M523" s="3">
        <v>40</v>
      </c>
      <c r="N523" s="2">
        <v>0</v>
      </c>
      <c r="O523" s="3">
        <v>0</v>
      </c>
      <c r="P523" s="3">
        <v>0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8</v>
      </c>
      <c r="E524" s="2">
        <v>18</v>
      </c>
      <c r="F524" s="2">
        <v>35</v>
      </c>
      <c r="G524" s="2">
        <v>40</v>
      </c>
      <c r="H524" s="2">
        <v>31</v>
      </c>
      <c r="I524" s="3">
        <v>0.25800000000000001</v>
      </c>
      <c r="J524" s="3">
        <v>7.7420999999999998</v>
      </c>
      <c r="K524" s="2">
        <v>25</v>
      </c>
      <c r="L524" s="3">
        <v>0.32</v>
      </c>
      <c r="M524" s="3">
        <v>9.6003000000000007</v>
      </c>
      <c r="N524" s="2">
        <v>5</v>
      </c>
      <c r="O524" s="3">
        <v>0.1065</v>
      </c>
      <c r="P524" s="3">
        <v>3.2</v>
      </c>
      <c r="Q524" s="11">
        <v>46266</v>
      </c>
      <c r="R524" s="2">
        <v>6</v>
      </c>
      <c r="S524" s="1">
        <v>78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0.999</v>
      </c>
      <c r="P525" s="3">
        <v>30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15</v>
      </c>
      <c r="E526" s="2">
        <v>26</v>
      </c>
      <c r="F526" s="2">
        <v>24</v>
      </c>
      <c r="G526" s="2">
        <v>0</v>
      </c>
      <c r="H526" s="2">
        <v>25</v>
      </c>
      <c r="I526" s="3">
        <v>0.6</v>
      </c>
      <c r="J526" s="3">
        <v>18.000699999999998</v>
      </c>
      <c r="K526" s="2">
        <v>0</v>
      </c>
      <c r="L526" s="3">
        <v>0</v>
      </c>
      <c r="M526" s="3">
        <v>0</v>
      </c>
      <c r="N526" s="2">
        <v>24</v>
      </c>
      <c r="O526" s="3">
        <v>4.1599999999999998E-2</v>
      </c>
      <c r="P526" s="3">
        <v>1.25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11</v>
      </c>
      <c r="E527" s="2">
        <v>1</v>
      </c>
      <c r="F527" s="2">
        <v>4</v>
      </c>
      <c r="G527" s="2">
        <v>0</v>
      </c>
      <c r="H527" s="2">
        <v>2.5</v>
      </c>
      <c r="I527" s="3">
        <v>4.4000000000000004</v>
      </c>
      <c r="J527" s="3">
        <v>132.05279999999999</v>
      </c>
      <c r="K527" s="2">
        <v>4</v>
      </c>
      <c r="L527" s="3">
        <v>2.75</v>
      </c>
      <c r="M527" s="3">
        <v>82.520600000000002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66</v>
      </c>
      <c r="E528" s="2">
        <v>25</v>
      </c>
      <c r="F528" s="2">
        <v>47</v>
      </c>
      <c r="G528" s="2">
        <v>36</v>
      </c>
      <c r="H528" s="2">
        <v>36</v>
      </c>
      <c r="I528" s="3">
        <v>1.8332999999999999</v>
      </c>
      <c r="J528" s="3">
        <v>55</v>
      </c>
      <c r="K528" s="2">
        <v>10</v>
      </c>
      <c r="L528" s="3">
        <v>6.6</v>
      </c>
      <c r="M528" s="3">
        <v>198.0198</v>
      </c>
      <c r="N528" s="2">
        <v>0</v>
      </c>
      <c r="O528" s="3">
        <v>0</v>
      </c>
      <c r="P528" s="3">
        <v>0</v>
      </c>
      <c r="Q528" s="11">
        <v>46266</v>
      </c>
      <c r="R528" s="2">
        <v>24</v>
      </c>
      <c r="S528" s="1">
        <v>156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12</v>
      </c>
      <c r="E531" s="2">
        <v>5</v>
      </c>
      <c r="F531" s="2">
        <v>5</v>
      </c>
      <c r="G531" s="2">
        <v>0</v>
      </c>
      <c r="H531" s="2">
        <v>5</v>
      </c>
      <c r="I531" s="3">
        <v>2.4</v>
      </c>
      <c r="J531" s="3">
        <v>72.028800000000004</v>
      </c>
      <c r="K531" s="2">
        <v>3</v>
      </c>
      <c r="L531" s="3">
        <v>4</v>
      </c>
      <c r="M531" s="3">
        <v>120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229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1.6920999999999999</v>
      </c>
      <c r="J533" s="3">
        <v>50.763599999999997</v>
      </c>
      <c r="K533" s="2">
        <v>163</v>
      </c>
      <c r="L533" s="3">
        <v>1.4049</v>
      </c>
      <c r="M533" s="3">
        <v>42.147399999999998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174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1.4829000000000001</v>
      </c>
      <c r="J534" s="3">
        <v>44.488700000000001</v>
      </c>
      <c r="K534" s="2">
        <v>151</v>
      </c>
      <c r="L534" s="3">
        <v>1.1523000000000001</v>
      </c>
      <c r="M534" s="3">
        <v>34.569699999999997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0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0</v>
      </c>
      <c r="J535" s="3">
        <v>0</v>
      </c>
      <c r="K535" s="2">
        <v>15</v>
      </c>
      <c r="L535" s="3">
        <v>0</v>
      </c>
      <c r="M535" s="3">
        <v>0</v>
      </c>
      <c r="N535" s="2">
        <v>2</v>
      </c>
      <c r="O535" s="3">
        <v>0</v>
      </c>
      <c r="P535" s="3">
        <v>0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1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79</v>
      </c>
      <c r="E536" s="2">
        <v>57</v>
      </c>
      <c r="F536" s="2">
        <v>53</v>
      </c>
      <c r="G536" s="2">
        <v>58</v>
      </c>
      <c r="H536" s="2">
        <v>56</v>
      </c>
      <c r="I536" s="3">
        <v>1.4107000000000001</v>
      </c>
      <c r="J536" s="3">
        <v>42.322899999999997</v>
      </c>
      <c r="K536" s="2">
        <v>23</v>
      </c>
      <c r="L536" s="3">
        <v>3.4346999999999999</v>
      </c>
      <c r="M536" s="3">
        <v>103.05240000000001</v>
      </c>
      <c r="N536" s="2">
        <v>0</v>
      </c>
      <c r="O536" s="3">
        <v>0</v>
      </c>
      <c r="P536" s="3">
        <v>0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0.13320000000000001</v>
      </c>
      <c r="P537" s="3">
        <v>4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0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46242</v>
      </c>
      <c r="R541" s="2">
        <v>12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33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0.70709999999999995</v>
      </c>
      <c r="J542" s="3">
        <v>21.215</v>
      </c>
      <c r="K542" s="2">
        <v>24</v>
      </c>
      <c r="L542" s="3">
        <v>1.375</v>
      </c>
      <c r="M542" s="3">
        <v>41.25</v>
      </c>
      <c r="N542" s="2">
        <v>1</v>
      </c>
      <c r="O542" s="3">
        <v>2.1978</v>
      </c>
      <c r="P542" s="3">
        <v>66</v>
      </c>
      <c r="Q542" s="11">
        <v>46266</v>
      </c>
      <c r="R542" s="2">
        <v>24</v>
      </c>
      <c r="S542" s="1">
        <v>112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60</v>
      </c>
      <c r="E543" s="2">
        <v>36</v>
      </c>
      <c r="F543" s="2">
        <v>36</v>
      </c>
      <c r="G543" s="2">
        <v>24</v>
      </c>
      <c r="H543" s="2">
        <v>32</v>
      </c>
      <c r="I543" s="3">
        <v>1.875</v>
      </c>
      <c r="J543" s="3">
        <v>56.253500000000003</v>
      </c>
      <c r="K543" s="2">
        <v>1</v>
      </c>
      <c r="L543" s="3">
        <v>60</v>
      </c>
      <c r="M543" s="3">
        <v>1801.8018</v>
      </c>
      <c r="N543" s="2">
        <v>0</v>
      </c>
      <c r="O543" s="3">
        <v>0</v>
      </c>
      <c r="P543" s="3">
        <v>0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0.19980000000000001</v>
      </c>
      <c r="P544" s="3">
        <v>6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0</v>
      </c>
      <c r="E547" s="2">
        <v>27</v>
      </c>
      <c r="F547" s="2">
        <v>25</v>
      </c>
      <c r="G547" s="2">
        <v>50</v>
      </c>
      <c r="H547" s="2">
        <v>34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4</v>
      </c>
      <c r="O547" s="3">
        <v>0</v>
      </c>
      <c r="P547" s="3">
        <v>0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33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0.86080000000000001</v>
      </c>
      <c r="J549" s="3">
        <v>25.8276</v>
      </c>
      <c r="K549" s="2">
        <v>0</v>
      </c>
      <c r="L549" s="3">
        <v>0</v>
      </c>
      <c r="M549" s="3">
        <v>0</v>
      </c>
      <c r="N549" s="2">
        <v>2</v>
      </c>
      <c r="O549" s="3">
        <v>1.0989</v>
      </c>
      <c r="P549" s="3">
        <v>33</v>
      </c>
      <c r="Q549" s="11">
        <v>46261</v>
      </c>
      <c r="R549" s="2">
        <v>12</v>
      </c>
      <c r="S549" s="1">
        <v>36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2</v>
      </c>
      <c r="E551" s="2">
        <v>0</v>
      </c>
      <c r="F551" s="2">
        <v>0</v>
      </c>
      <c r="G551" s="2">
        <v>1</v>
      </c>
      <c r="H551" s="2">
        <v>1</v>
      </c>
      <c r="I551" s="3">
        <v>2</v>
      </c>
      <c r="J551" s="3">
        <v>60.06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84</v>
      </c>
      <c r="E552" s="2">
        <v>0</v>
      </c>
      <c r="F552" s="2">
        <v>166</v>
      </c>
      <c r="G552" s="2">
        <v>18</v>
      </c>
      <c r="H552" s="2">
        <v>92</v>
      </c>
      <c r="I552" s="3">
        <v>0.91300000000000003</v>
      </c>
      <c r="J552" s="3">
        <v>27.3918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21</v>
      </c>
      <c r="E554" s="2">
        <v>20</v>
      </c>
      <c r="F554" s="2">
        <v>21</v>
      </c>
      <c r="G554" s="2">
        <v>42</v>
      </c>
      <c r="H554" s="2">
        <v>27.666599999999999</v>
      </c>
      <c r="I554" s="3">
        <v>0.75900000000000001</v>
      </c>
      <c r="J554" s="3">
        <v>22.771599999999999</v>
      </c>
      <c r="K554" s="2">
        <v>0</v>
      </c>
      <c r="L554" s="3">
        <v>0</v>
      </c>
      <c r="M554" s="3">
        <v>0</v>
      </c>
      <c r="N554" s="2">
        <v>5</v>
      </c>
      <c r="O554" s="3">
        <v>0.2797</v>
      </c>
      <c r="P554" s="3">
        <v>8.4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13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2.0526</v>
      </c>
      <c r="J556" s="3">
        <v>61.582099999999997</v>
      </c>
      <c r="K556" s="2">
        <v>0</v>
      </c>
      <c r="L556" s="3">
        <v>0</v>
      </c>
      <c r="M556" s="3">
        <v>0</v>
      </c>
      <c r="N556" s="2">
        <v>1</v>
      </c>
      <c r="O556" s="3">
        <v>0.86580000000000001</v>
      </c>
      <c r="P556" s="3">
        <v>26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3603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0.75139999999999996</v>
      </c>
      <c r="J584" s="3">
        <v>22.543800000000001</v>
      </c>
      <c r="K584" s="2">
        <v>4702</v>
      </c>
      <c r="L584" s="3">
        <v>0.76619999999999999</v>
      </c>
      <c r="M584" s="3">
        <v>22.988</v>
      </c>
      <c r="N584" s="2">
        <v>653</v>
      </c>
      <c r="O584" s="3">
        <v>0.3674</v>
      </c>
      <c r="P584" s="3">
        <v>11.0352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1082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46.371400000000001</v>
      </c>
      <c r="J585" s="3">
        <v>1391.2819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297</v>
      </c>
      <c r="E586" s="2">
        <v>24</v>
      </c>
      <c r="F586" s="2">
        <v>35</v>
      </c>
      <c r="G586" s="2">
        <v>28</v>
      </c>
      <c r="H586" s="2">
        <v>29</v>
      </c>
      <c r="I586" s="3">
        <v>10.241300000000001</v>
      </c>
      <c r="J586" s="3">
        <v>307.26249999999999</v>
      </c>
      <c r="K586" s="2">
        <v>0</v>
      </c>
      <c r="L586" s="3">
        <v>0</v>
      </c>
      <c r="M586" s="3">
        <v>0</v>
      </c>
      <c r="N586" s="2">
        <v>14</v>
      </c>
      <c r="O586" s="3">
        <v>1.4128000000000001</v>
      </c>
      <c r="P586" s="3">
        <v>42.4285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342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25.0245</v>
      </c>
      <c r="J587" s="3">
        <v>750.82320000000004</v>
      </c>
      <c r="K587" s="2">
        <v>0</v>
      </c>
      <c r="L587" s="3">
        <v>0</v>
      </c>
      <c r="M587" s="3">
        <v>0</v>
      </c>
      <c r="N587" s="2">
        <v>6</v>
      </c>
      <c r="O587" s="3">
        <v>3.7961999999999998</v>
      </c>
      <c r="P587" s="3">
        <v>114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442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27.061199999999999</v>
      </c>
      <c r="J588" s="3">
        <v>811.90300000000002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65</v>
      </c>
      <c r="E612" s="2">
        <v>40</v>
      </c>
      <c r="F612" s="2">
        <v>74</v>
      </c>
      <c r="G612" s="2">
        <v>69</v>
      </c>
      <c r="H612" s="2">
        <v>61</v>
      </c>
      <c r="I612" s="3">
        <v>1.0654999999999999</v>
      </c>
      <c r="J612" s="3">
        <v>31.967700000000001</v>
      </c>
      <c r="K612" s="2">
        <v>33</v>
      </c>
      <c r="L612" s="3">
        <v>1.9696</v>
      </c>
      <c r="M612" s="3">
        <v>59.090899999999998</v>
      </c>
      <c r="N612" s="2">
        <v>10</v>
      </c>
      <c r="O612" s="3">
        <v>0.43290000000000001</v>
      </c>
      <c r="P612" s="3">
        <v>13</v>
      </c>
      <c r="Q612" s="11">
        <v>46261</v>
      </c>
      <c r="R612" s="2">
        <v>130</v>
      </c>
      <c r="S612" s="1">
        <v>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38</v>
      </c>
      <c r="E614" s="2">
        <v>0</v>
      </c>
      <c r="F614" s="2">
        <v>0</v>
      </c>
      <c r="G614" s="2">
        <v>15</v>
      </c>
      <c r="H614" s="2">
        <v>15</v>
      </c>
      <c r="I614" s="3">
        <v>2.5333000000000001</v>
      </c>
      <c r="J614" s="3">
        <v>76</v>
      </c>
      <c r="K614" s="2">
        <v>3</v>
      </c>
      <c r="L614" s="3">
        <v>12.666600000000001</v>
      </c>
      <c r="M614" s="3">
        <v>380</v>
      </c>
      <c r="N614" s="2">
        <v>2</v>
      </c>
      <c r="O614" s="3">
        <v>1.2654000000000001</v>
      </c>
      <c r="P614" s="3">
        <v>38</v>
      </c>
      <c r="Q614" s="11">
        <v>46261</v>
      </c>
      <c r="R614" s="2">
        <v>40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46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0.1091</v>
      </c>
      <c r="J616" s="3">
        <v>3.2753000000000001</v>
      </c>
      <c r="K616" s="2">
        <v>12</v>
      </c>
      <c r="L616" s="3">
        <v>3.8332999999999999</v>
      </c>
      <c r="M616" s="3">
        <v>115</v>
      </c>
      <c r="N616" s="2">
        <v>80</v>
      </c>
      <c r="O616" s="3">
        <v>3.8199999999999998E-2</v>
      </c>
      <c r="P616" s="3">
        <v>1.1499999999999999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5</v>
      </c>
      <c r="E617" s="2">
        <v>4</v>
      </c>
      <c r="F617" s="2">
        <v>0</v>
      </c>
      <c r="G617" s="2">
        <v>55</v>
      </c>
      <c r="H617" s="2">
        <v>29.5</v>
      </c>
      <c r="I617" s="3">
        <v>0.1694</v>
      </c>
      <c r="J617" s="3">
        <v>5.0849000000000002</v>
      </c>
      <c r="K617" s="2">
        <v>3</v>
      </c>
      <c r="L617" s="3">
        <v>1.6666000000000001</v>
      </c>
      <c r="M617" s="3">
        <v>50</v>
      </c>
      <c r="N617" s="2">
        <v>0</v>
      </c>
      <c r="O617" s="3">
        <v>0</v>
      </c>
      <c r="P617" s="3">
        <v>0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1</v>
      </c>
      <c r="E618" s="2">
        <v>0</v>
      </c>
      <c r="F618" s="2">
        <v>0</v>
      </c>
      <c r="G618" s="2">
        <v>2</v>
      </c>
      <c r="H618" s="2">
        <v>2</v>
      </c>
      <c r="I618" s="3">
        <v>0.5</v>
      </c>
      <c r="J618" s="3">
        <v>15.015000000000001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675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0.49390000000000001</v>
      </c>
      <c r="J624" s="3">
        <v>14.817</v>
      </c>
      <c r="K624" s="2">
        <v>1050</v>
      </c>
      <c r="L624" s="3">
        <v>0.64280000000000004</v>
      </c>
      <c r="M624" s="3">
        <v>19.285699999999999</v>
      </c>
      <c r="N624" s="2">
        <v>150</v>
      </c>
      <c r="O624" s="3">
        <v>0.29970000000000002</v>
      </c>
      <c r="P624" s="3">
        <v>9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844.5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0.53890000000000005</v>
      </c>
      <c r="J645" s="3">
        <v>16.1678</v>
      </c>
      <c r="K645" s="2">
        <v>442.5</v>
      </c>
      <c r="L645" s="3">
        <v>1.9084000000000001</v>
      </c>
      <c r="M645" s="3">
        <v>57.254199999999997</v>
      </c>
      <c r="N645" s="2">
        <v>60</v>
      </c>
      <c r="O645" s="3">
        <v>0.93730000000000002</v>
      </c>
      <c r="P645" s="3">
        <v>28.15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554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13.086600000000001</v>
      </c>
      <c r="J651" s="3">
        <v>392.60149999999999</v>
      </c>
      <c r="K651" s="2">
        <v>0</v>
      </c>
      <c r="L651" s="3">
        <v>0</v>
      </c>
      <c r="M651" s="3">
        <v>0</v>
      </c>
      <c r="N651" s="2">
        <v>6</v>
      </c>
      <c r="O651" s="3">
        <v>6.1494</v>
      </c>
      <c r="P651" s="3">
        <v>184.66659999999999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79.840100000000007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20.670200000000001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550</v>
      </c>
      <c r="E664" s="2">
        <v>0</v>
      </c>
      <c r="F664" s="2">
        <v>290</v>
      </c>
      <c r="G664" s="2">
        <v>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23.8902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468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4.5289999999999999</v>
      </c>
      <c r="J734" s="3">
        <v>135.87270000000001</v>
      </c>
      <c r="K734" s="2">
        <v>134</v>
      </c>
      <c r="L734" s="3">
        <v>3.4925000000000002</v>
      </c>
      <c r="M734" s="3">
        <v>104.77760000000001</v>
      </c>
      <c r="N734" s="2">
        <v>8</v>
      </c>
      <c r="O734" s="3">
        <v>3.8961000000000001</v>
      </c>
      <c r="P734" s="3">
        <v>117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1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4.8999999999999998E-3</v>
      </c>
      <c r="J736" s="3">
        <v>0.1497</v>
      </c>
      <c r="K736" s="2">
        <v>150</v>
      </c>
      <c r="L736" s="3">
        <v>6.6E-3</v>
      </c>
      <c r="M736" s="3">
        <v>0.2</v>
      </c>
      <c r="N736" s="2">
        <v>13</v>
      </c>
      <c r="O736" s="3">
        <v>5.1000000000000004E-3</v>
      </c>
      <c r="P736" s="3">
        <v>0.15379999999999999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1039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1.4899</v>
      </c>
      <c r="J767" s="3">
        <v>44.698900000000002</v>
      </c>
      <c r="K767" s="2">
        <v>743</v>
      </c>
      <c r="L767" s="3">
        <v>1.3983000000000001</v>
      </c>
      <c r="M767" s="3">
        <v>41.951599999999999</v>
      </c>
      <c r="N767" s="2">
        <v>95</v>
      </c>
      <c r="O767" s="3">
        <v>0.72829999999999995</v>
      </c>
      <c r="P767" s="3">
        <v>21.8736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128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0.63570000000000004</v>
      </c>
      <c r="J768" s="3">
        <v>19.072800000000001</v>
      </c>
      <c r="K768" s="2">
        <v>170</v>
      </c>
      <c r="L768" s="3">
        <v>0.75290000000000001</v>
      </c>
      <c r="M768" s="3">
        <v>22.5885</v>
      </c>
      <c r="N768" s="2">
        <v>5</v>
      </c>
      <c r="O768" s="3">
        <v>1.7049000000000001</v>
      </c>
      <c r="P768" s="3">
        <v>51.2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97.850200000000001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4.6952999999999996</v>
      </c>
      <c r="J769" s="3">
        <v>140.87270000000001</v>
      </c>
      <c r="K769" s="2">
        <v>22.34</v>
      </c>
      <c r="L769" s="3">
        <v>4.38</v>
      </c>
      <c r="M769" s="3">
        <v>131.41309999999999</v>
      </c>
      <c r="N769" s="2">
        <v>0</v>
      </c>
      <c r="O769" s="3">
        <v>0</v>
      </c>
      <c r="P769" s="3">
        <v>0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10</v>
      </c>
      <c r="M770" s="3">
        <v>300.30029999999999</v>
      </c>
      <c r="N770" s="2">
        <v>1</v>
      </c>
      <c r="O770" s="3">
        <v>0.66600000000000004</v>
      </c>
      <c r="P770" s="3">
        <v>20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24</v>
      </c>
      <c r="E771" s="2">
        <v>6</v>
      </c>
      <c r="F771" s="2">
        <v>0</v>
      </c>
      <c r="G771" s="2">
        <v>1</v>
      </c>
      <c r="H771" s="2">
        <v>3.5</v>
      </c>
      <c r="I771" s="3">
        <v>6.8571</v>
      </c>
      <c r="J771" s="3">
        <v>205.83189999999999</v>
      </c>
      <c r="K771" s="2">
        <v>1</v>
      </c>
      <c r="L771" s="3">
        <v>24</v>
      </c>
      <c r="M771" s="3">
        <v>720.72069999999997</v>
      </c>
      <c r="N771" s="2">
        <v>1</v>
      </c>
      <c r="O771" s="3">
        <v>1.5984</v>
      </c>
      <c r="P771" s="3">
        <v>48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187.65020000000001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2.6941000000000002</v>
      </c>
      <c r="J772" s="3">
        <v>80.8279</v>
      </c>
      <c r="K772" s="2">
        <v>26.3599</v>
      </c>
      <c r="L772" s="3">
        <v>7.1186999999999996</v>
      </c>
      <c r="M772" s="3">
        <v>213.57859999999999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5.6902999999999997</v>
      </c>
      <c r="E774" s="2">
        <v>683.43970000000002</v>
      </c>
      <c r="F774" s="2">
        <v>499.86950000000002</v>
      </c>
      <c r="G774" s="2">
        <v>348.06959999999998</v>
      </c>
      <c r="H774" s="2">
        <v>510.45960000000002</v>
      </c>
      <c r="I774" s="3">
        <v>1.11E-2</v>
      </c>
      <c r="J774" s="3">
        <v>0.33439999999999998</v>
      </c>
      <c r="K774" s="2">
        <v>0</v>
      </c>
      <c r="L774" s="3">
        <v>0</v>
      </c>
      <c r="M774" s="3">
        <v>0</v>
      </c>
      <c r="N774" s="2">
        <v>94.939800000000005</v>
      </c>
      <c r="O774" s="3">
        <v>3.8999999999999998E-3</v>
      </c>
      <c r="P774" s="3">
        <v>0.1198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391.20049999999998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0.1946</v>
      </c>
      <c r="J775" s="3">
        <v>5.8385999999999996</v>
      </c>
      <c r="K775" s="2">
        <v>0</v>
      </c>
      <c r="L775" s="3">
        <v>0</v>
      </c>
      <c r="M775" s="3">
        <v>0</v>
      </c>
      <c r="N775" s="2">
        <v>9.33</v>
      </c>
      <c r="O775" s="3">
        <v>2.7924000000000002</v>
      </c>
      <c r="P775" s="3">
        <v>83.858599999999996</v>
      </c>
      <c r="Q775" s="11">
        <v>46245</v>
      </c>
      <c r="R775" s="2">
        <v>2291.34</v>
      </c>
      <c r="S775" s="1">
        <v>3708.66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29.7608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1.06E-2</v>
      </c>
      <c r="J776" s="3">
        <v>0.32069999999999999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46238</v>
      </c>
      <c r="R776" s="2">
        <v>1502.74</v>
      </c>
      <c r="S776" s="1">
        <v>3500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657.02009999999996</v>
      </c>
      <c r="E777" s="2">
        <v>0</v>
      </c>
      <c r="F777" s="2">
        <v>0</v>
      </c>
      <c r="G777" s="2">
        <v>350.24990000000003</v>
      </c>
      <c r="H777" s="2">
        <v>350.24990000000003</v>
      </c>
      <c r="I777" s="3">
        <v>1.8757999999999999</v>
      </c>
      <c r="J777" s="3">
        <v>56.276200000000003</v>
      </c>
      <c r="K777" s="2">
        <v>0</v>
      </c>
      <c r="L777" s="3">
        <v>0</v>
      </c>
      <c r="M777" s="3">
        <v>0</v>
      </c>
      <c r="N777" s="2">
        <v>14</v>
      </c>
      <c r="O777" s="3">
        <v>3.1255000000000002</v>
      </c>
      <c r="P777" s="3">
        <v>93.86</v>
      </c>
      <c r="Q777" s="11">
        <v>46266</v>
      </c>
      <c r="R777" s="2">
        <v>395.8</v>
      </c>
      <c r="S777" s="1">
        <v>12.8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815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53.152200000000001</v>
      </c>
      <c r="J781" s="3">
        <v>1594.5998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9868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441.85140000000001</v>
      </c>
      <c r="J783" s="3">
        <v>13256.3138</v>
      </c>
      <c r="K783" s="2">
        <v>0</v>
      </c>
      <c r="L783" s="3">
        <v>0</v>
      </c>
      <c r="M783" s="3">
        <v>0</v>
      </c>
      <c r="N783" s="2">
        <v>10</v>
      </c>
      <c r="O783" s="3">
        <v>65.7209</v>
      </c>
      <c r="P783" s="3">
        <v>1973.6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4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>
        <v>3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>
        <v>4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8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1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1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4300</v>
      </c>
      <c r="E2" s="8" cm="1">
        <f t="array" ref="E2">IFERROR(INDEX(Data!$H$2:$H$5000,$J2),"")</f>
        <v>2100</v>
      </c>
      <c r="F2" s="8" cm="1">
        <f t="array" ref="F2">IFERROR(INDEX(Data!$J$2:$J$5000,$J2),"")</f>
        <v>61.4285</v>
      </c>
      <c r="G2" s="8" cm="1">
        <f t="array" ref="G2">IFERROR(INDEX(Data!$N$2:$N$5000,$J2),"")</f>
        <v>75</v>
      </c>
      <c r="H2" s="8" cm="1">
        <f t="array" ref="H2">IFERROR(INDEX(Data!$P$2:$P$5000,$J2),"")</f>
        <v>114.6666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3654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222.9571</v>
      </c>
      <c r="G3" s="8" cm="1">
        <f t="array" ref="G3">IFERROR(INDEX(Data!$N$2:$N$5000,$J3),"")</f>
        <v>75</v>
      </c>
      <c r="H3" s="8" cm="1">
        <f t="array" ref="H3">IFERROR(INDEX(Data!$P$2:$P$5000,$J3),"")</f>
        <v>97.44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799.23040000000003</v>
      </c>
      <c r="E4" s="8" cm="1">
        <f t="array" ref="E4">IFERROR(INDEX(Data!$H$2:$H$5000,$J4),"")</f>
        <v>139.8032</v>
      </c>
      <c r="F4" s="8" cm="1">
        <f t="array" ref="F4">IFERROR(INDEX(Data!$J$2:$J$5000,$J4),"")</f>
        <v>171.50489999999999</v>
      </c>
      <c r="G4" s="8" cm="1">
        <f t="array" ref="G4">IFERROR(INDEX(Data!$N$2:$N$5000,$J4),"")</f>
        <v>81.109800000000007</v>
      </c>
      <c r="H4" s="8" cm="1">
        <f t="array" ref="H4">IFERROR(INDEX(Data!$P$2:$P$5000,$J4),"")</f>
        <v>19.7073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675</v>
      </c>
      <c r="E5" s="8" cm="1">
        <f t="array" ref="E5">IFERROR(INDEX(Data!$H$2:$H$5000,$J5),"")</f>
        <v>1366.6666</v>
      </c>
      <c r="F5" s="8" cm="1">
        <f t="array" ref="F5">IFERROR(INDEX(Data!$J$2:$J$5000,$J5),"")</f>
        <v>14.817</v>
      </c>
      <c r="G5" s="8" cm="1">
        <f t="array" ref="G5">IFERROR(INDEX(Data!$N$2:$N$5000,$J5),"")</f>
        <v>150</v>
      </c>
      <c r="H5" s="8" cm="1">
        <f t="array" ref="H5">IFERROR(INDEX(Data!$P$2:$P$5000,$J5),"")</f>
        <v>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365.02019999999999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38.842199999999998</v>
      </c>
      <c r="G6" s="8" cm="1">
        <f t="array" ref="G6">IFERROR(INDEX(Data!$N$2:$N$5000,$J6),"")</f>
        <v>10.32</v>
      </c>
      <c r="H6" s="8" cm="1">
        <f t="array" ref="H6">IFERROR(INDEX(Data!$P$2:$P$5000,$J6),"")</f>
        <v>70.740300000000005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355.07010000000002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89.804699999999997</v>
      </c>
      <c r="G7" s="8" cm="1">
        <f t="array" ref="G7">IFERROR(INDEX(Data!$N$2:$N$5000,$J7),"")</f>
        <v>7.7</v>
      </c>
      <c r="H7" s="8" cm="1">
        <f t="array" ref="H7">IFERROR(INDEX(Data!$P$2:$P$5000,$J7),"")</f>
        <v>92.225999999999999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68.280500000000004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9</v>
      </c>
      <c r="F10" s="8" cm="1">
        <f t="array" ref="F10">IFERROR(INDEX(Data!$J$2:$J$5000,$J10),"")</f>
        <v>43.333300000000001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</v>
      </c>
      <c r="F11" s="8" cm="1">
        <f t="array" ref="F11">IFERROR(INDEX(Data!$J$2:$J$5000,$J11),"")</f>
        <v>195.1951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626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14980</v>
      </c>
      <c r="E2" s="8" cm="1">
        <f t="array" ref="E2">IFERROR(INDEX(Data!$H$2:$H$5000,$J2),"")</f>
        <v>930</v>
      </c>
      <c r="F2" s="8" cm="1">
        <f t="array" ref="F2">IFERROR(INDEX(Data!$J$2:$J$5000,$J2),"")</f>
        <v>483.22579999999999</v>
      </c>
      <c r="G2" s="8" cm="1">
        <f t="array" ref="G2">IFERROR(INDEX(Data!$N$2:$N$5000,$J2),"")</f>
        <v>111</v>
      </c>
      <c r="H2" s="8" cm="1">
        <f t="array" ref="H2">IFERROR(INDEX(Data!$P$2:$P$5000,$J2),"")</f>
        <v>269.90989999999999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1161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149.91470000000001</v>
      </c>
      <c r="G3" s="8" cm="1">
        <f t="array" ref="G3">IFERROR(INDEX(Data!$N$2:$N$5000,$J3),"")</f>
        <v>8</v>
      </c>
      <c r="H3" s="8" cm="1">
        <f t="array" ref="H3">IFERROR(INDEX(Data!$P$2:$P$5000,$J3),"")</f>
        <v>290.25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3603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22.543800000000001</v>
      </c>
      <c r="G2" s="8" cm="1">
        <f t="array" ref="G2">IFERROR(INDEX(Data!$N$2:$N$5000,$J2),"")</f>
        <v>653</v>
      </c>
      <c r="H2" s="8" cm="1">
        <f t="array" ref="H2">IFERROR(INDEX(Data!$P$2:$P$5000,$J2),"")</f>
        <v>11.0352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1082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1391.2819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442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811.90300000000002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342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750.82320000000004</v>
      </c>
      <c r="G6" s="8" cm="1">
        <f t="array" ref="G6">IFERROR(INDEX(Data!$N$2:$N$5000,$J6),"")</f>
        <v>6</v>
      </c>
      <c r="H6" s="8" cm="1">
        <f t="array" ref="H6">IFERROR(INDEX(Data!$P$2:$P$5000,$J6),"")</f>
        <v>114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297</v>
      </c>
      <c r="E7" s="8" cm="1">
        <f t="array" ref="E7">IFERROR(INDEX(Data!$H$2:$H$5000,$J7),"")</f>
        <v>29</v>
      </c>
      <c r="F7" s="8" cm="1">
        <f t="array" ref="F7">IFERROR(INDEX(Data!$J$2:$J$5000,$J7),"")</f>
        <v>307.26249999999999</v>
      </c>
      <c r="G7" s="8" cm="1">
        <f t="array" ref="G7">IFERROR(INDEX(Data!$N$2:$N$5000,$J7),"")</f>
        <v>14</v>
      </c>
      <c r="H7" s="8" cm="1">
        <f t="array" ref="H7">IFERROR(INDEX(Data!$P$2:$P$5000,$J7),"")</f>
        <v>42.4285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112</v>
      </c>
      <c r="E2" s="8" cm="1">
        <f t="array" ref="E2">IFERROR(INDEX(Data!$H$2:$H$5000,$J2),"")</f>
        <v>38.666600000000003</v>
      </c>
      <c r="F2" s="8" cm="1">
        <f t="array" ref="F2">IFERROR(INDEX(Data!$J$2:$J$5000,$J2),"")</f>
        <v>86.902500000000003</v>
      </c>
      <c r="G2" s="8" cm="1">
        <f t="array" ref="G2">IFERROR(INDEX(Data!$N$2:$N$5000,$J2),"")</f>
        <v>10</v>
      </c>
      <c r="H2" s="8" cm="1">
        <f t="array" ref="H2">IFERROR(INDEX(Data!$P$2:$P$5000,$J2),"")</f>
        <v>22.4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110</v>
      </c>
      <c r="E3" s="8" cm="1">
        <f t="array" ref="E3">IFERROR(INDEX(Data!$H$2:$H$5000,$J3),"")</f>
        <v>10.333299999999999</v>
      </c>
      <c r="F3" s="8" cm="1">
        <f t="array" ref="F3">IFERROR(INDEX(Data!$J$2:$J$5000,$J3),"")</f>
        <v>319.39600000000002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16</v>
      </c>
      <c r="E5" s="8" cm="1">
        <f t="array" ref="E5">IFERROR(INDEX(Data!$H$2:$H$5000,$J5),"")</f>
        <v>26</v>
      </c>
      <c r="F5" s="8" cm="1">
        <f t="array" ref="F5">IFERROR(INDEX(Data!$J$2:$J$5000,$J5),"")</f>
        <v>18.462900000000001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PAS0051</v>
      </c>
      <c r="B6" s="7" t="str" cm="1">
        <f t="array" ref="B6">IFERROR(INDEX(Data!$B$2:$B$5000,$J6),"")</f>
        <v>Maestro Crincle Cut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</v>
      </c>
      <c r="F6" s="8" cm="1">
        <f t="array" ref="F6">IFERROR(INDEX(Data!$J$2:$J$5000,$J6),"")</f>
        <v>120.12009999999999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303</v>
      </c>
    </row>
    <row r="7" spans="1:10" x14ac:dyDescent="0.25">
      <c r="A7" s="7" t="str" cm="1">
        <f t="array" ref="A7">IFERROR(INDEX(Data!$A$2:$A$5000,$J7),IF(ROW()=2,"No data",""))</f>
        <v>PAS0064</v>
      </c>
      <c r="B7" s="7" t="str" cm="1">
        <f t="array" ref="B7">IFERROR(INDEX(Data!$B$2:$B$5000,$J7),"")</f>
        <v>Crr Rock'n Waffle Fries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3</v>
      </c>
      <c r="E7" s="8" cm="1">
        <f t="array" ref="E7">IFERROR(INDEX(Data!$H$2:$H$5000,$J7),"")</f>
        <v>35.666600000000003</v>
      </c>
      <c r="F7" s="8" cm="1">
        <f t="array" ref="F7">IFERROR(INDEX(Data!$J$2:$J$5000,$J7),"")</f>
        <v>2.5234999999999999</v>
      </c>
      <c r="G7" s="8" cm="1">
        <f t="array" ref="G7">IFERROR(INDEX(Data!$N$2:$N$5000,$J7),"")</f>
        <v>10</v>
      </c>
      <c r="H7" s="8" cm="1">
        <f t="array" ref="H7">IFERROR(INDEX(Data!$P$2:$P$5000,$J7),"")</f>
        <v>0.6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315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3</v>
      </c>
      <c r="F8" s="8" cm="1">
        <f t="array" ref="F8">IFERROR(INDEX(Data!$J$2:$J$5000,$J8),"")</f>
        <v>20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130</v>
      </c>
      <c r="F9" s="8" cm="1">
        <f t="array" ref="F9">IFERROR(INDEX(Data!$J$2:$J$5000,$J9),"")</f>
        <v>0.46150000000000002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16.666599999999999</v>
      </c>
      <c r="F10" s="8" cm="1">
        <f t="array" ref="F10">IFERROR(INDEX(Data!$J$2:$J$5000,$J10),"")</f>
        <v>3.6002999999999998</v>
      </c>
      <c r="G10" s="8" cm="1">
        <f t="array" ref="G10">IFERROR(INDEX(Data!$N$2:$N$5000,$J10),"")</f>
        <v>3</v>
      </c>
      <c r="H10" s="8" cm="1">
        <f t="array" ref="H10">IFERROR(INDEX(Data!$P$2:$P$5000,$J10),"")</f>
        <v>1.3332999999999999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36.666600000000003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51.5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41.5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16.5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221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81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118.5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1039</v>
      </c>
      <c r="E2" s="8" cm="1">
        <f t="array" ref="E2">IFERROR(INDEX(Data!$H$2:$H$5000,$J2),"")</f>
        <v>697.33330000000001</v>
      </c>
      <c r="F2" s="8" cm="1">
        <f t="array" ref="F2">IFERROR(INDEX(Data!$J$2:$J$5000,$J2),"")</f>
        <v>44.698900000000002</v>
      </c>
      <c r="G2" s="8" cm="1">
        <f t="array" ref="G2">IFERROR(INDEX(Data!$N$2:$N$5000,$J2),"")</f>
        <v>95</v>
      </c>
      <c r="H2" s="8" cm="1">
        <f t="array" ref="H2">IFERROR(INDEX(Data!$P$2:$P$5000,$J2),"")</f>
        <v>21.8736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391.20049999999998</v>
      </c>
      <c r="E3" s="8" cm="1">
        <f t="array" ref="E3">IFERROR(INDEX(Data!$H$2:$H$5000,$J3),"")</f>
        <v>2010.0626999999999</v>
      </c>
      <c r="F3" s="8" cm="1">
        <f t="array" ref="F3">IFERROR(INDEX(Data!$J$2:$J$5000,$J3),"")</f>
        <v>5.8385999999999996</v>
      </c>
      <c r="G3" s="8" cm="1">
        <f t="array" ref="G3">IFERROR(INDEX(Data!$N$2:$N$5000,$J3),"")</f>
        <v>9.33</v>
      </c>
      <c r="H3" s="8" cm="1">
        <f t="array" ref="H3">IFERROR(INDEX(Data!$P$2:$P$5000,$J3),"")</f>
        <v>83.858599999999996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187.65020000000001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80.8279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128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19.072800000000001</v>
      </c>
      <c r="G5" s="8" cm="1">
        <f t="array" ref="G5">IFERROR(INDEX(Data!$N$2:$N$5000,$J5),"")</f>
        <v>5</v>
      </c>
      <c r="H5" s="8" cm="1">
        <f t="array" ref="H5">IFERROR(INDEX(Data!$P$2:$P$5000,$J5),"")</f>
        <v>51.2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97.850200000000001</v>
      </c>
      <c r="E6" s="8" cm="1">
        <f t="array" ref="E6">IFERROR(INDEX(Data!$H$2:$H$5000,$J6),"")</f>
        <v>20.8399</v>
      </c>
      <c r="F6" s="8" cm="1">
        <f t="array" ref="F6">IFERROR(INDEX(Data!$J$2:$J$5000,$J6),"")</f>
        <v>140.87270000000001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29.7608</v>
      </c>
      <c r="E7" s="8" cm="1">
        <f t="array" ref="E7">IFERROR(INDEX(Data!$H$2:$H$5000,$J7),"")</f>
        <v>2783.1541999999999</v>
      </c>
      <c r="F7" s="8" cm="1">
        <f t="array" ref="F7">IFERROR(INDEX(Data!$J$2:$J$5000,$J7),"")</f>
        <v>0.32069999999999999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775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48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20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5.6902999999999997</v>
      </c>
      <c r="E11" s="8" cm="1">
        <f t="array" ref="E11">IFERROR(INDEX(Data!$H$2:$H$5000,$J11),"")</f>
        <v>510.45960000000002</v>
      </c>
      <c r="F11" s="8" cm="1">
        <f t="array" ref="F11">IFERROR(INDEX(Data!$J$2:$J$5000,$J11),"")</f>
        <v>0.33439999999999998</v>
      </c>
      <c r="G11" s="8" cm="1">
        <f t="array" ref="G11">IFERROR(INDEX(Data!$N$2:$N$5000,$J11),"")</f>
        <v>94.939800000000005</v>
      </c>
      <c r="H11" s="8" cm="1">
        <f t="array" ref="H11">IFERROR(INDEX(Data!$P$2:$P$5000,$J11),"")</f>
        <v>0.1198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1123.9318000000001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468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135.87270000000001</v>
      </c>
      <c r="G3" s="8" cm="1">
        <f t="array" ref="G3">IFERROR(INDEX(Data!$N$2:$N$5000,$J3),"")</f>
        <v>8</v>
      </c>
      <c r="H3" s="8" cm="1">
        <f t="array" ref="H3">IFERROR(INDEX(Data!$P$2:$P$5000,$J3),"")</f>
        <v>117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0.1497</v>
      </c>
      <c r="G4" s="8" cm="1">
        <f t="array" ref="G4">IFERROR(INDEX(Data!$N$2:$N$5000,$J4),"")</f>
        <v>13</v>
      </c>
      <c r="H4" s="8" cm="1">
        <f t="array" ref="H4">IFERROR(INDEX(Data!$P$2:$P$5000,$J4),"")</f>
        <v>0.15379999999999999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229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50.763599999999997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PMS0024</v>
      </c>
      <c r="B3" s="7" t="str" cm="1">
        <f t="array" ref="B3">IFERROR(INDEX(Data!$B$2:$B$5000,$J3),"")</f>
        <v>Masterista Original Matcha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215</v>
      </c>
      <c r="E3" s="8" cm="1">
        <f t="array" ref="E3">IFERROR(INDEX(Data!$H$2:$H$5000,$J3),"")</f>
        <v>316</v>
      </c>
      <c r="F3" s="8" cm="1">
        <f t="array" ref="F3">IFERROR(INDEX(Data!$J$2:$J$5000,$J3),"")</f>
        <v>20.4114</v>
      </c>
      <c r="G3" s="8" cm="1">
        <f t="array" ref="G3">IFERROR(INDEX(Data!$N$2:$N$5000,$J3),"")</f>
        <v>60</v>
      </c>
      <c r="H3" s="8" cm="1">
        <f t="array" ref="H3">IFERROR(INDEX(Data!$P$2:$P$5000,$J3),"")</f>
        <v>7.1665999999999999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193</v>
      </c>
      <c r="E4" s="8" cm="1">
        <f t="array" ref="E4">IFERROR(INDEX(Data!$H$2:$H$5000,$J4),"")</f>
        <v>194.66659999999999</v>
      </c>
      <c r="F4" s="8" cm="1">
        <f t="array" ref="F4">IFERROR(INDEX(Data!$J$2:$J$5000,$J4),"")</f>
        <v>29.743500000000001</v>
      </c>
      <c r="G4" s="8" cm="1">
        <f t="array" ref="G4">IFERROR(INDEX(Data!$N$2:$N$5000,$J4),"")</f>
        <v>17</v>
      </c>
      <c r="H4" s="8" cm="1">
        <f t="array" ref="H4">IFERROR(INDEX(Data!$P$2:$P$5000,$J4),"")</f>
        <v>22.7058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174</v>
      </c>
      <c r="E5" s="8" cm="1">
        <f t="array" ref="E5">IFERROR(INDEX(Data!$H$2:$H$5000,$J5),"")</f>
        <v>117.33329999999999</v>
      </c>
      <c r="F5" s="8" cm="1">
        <f t="array" ref="F5">IFERROR(INDEX(Data!$J$2:$J$5000,$J5),"")</f>
        <v>44.488700000000001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533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151</v>
      </c>
      <c r="E6" s="8" cm="1">
        <f t="array" ref="E6">IFERROR(INDEX(Data!$H$2:$H$5000,$J6),"")</f>
        <v>185.66659999999999</v>
      </c>
      <c r="F6" s="8" cm="1">
        <f t="array" ref="F6">IFERROR(INDEX(Data!$J$2:$J$5000,$J6),"")</f>
        <v>24.398900000000001</v>
      </c>
      <c r="G6" s="8" cm="1">
        <f t="array" ref="G6">IFERROR(INDEX(Data!$N$2:$N$5000,$J6),"")</f>
        <v>36</v>
      </c>
      <c r="H6" s="8" cm="1">
        <f t="array" ref="H6">IFERROR(INDEX(Data!$P$2:$P$5000,$J6),"")</f>
        <v>8.3887999999999998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129</v>
      </c>
      <c r="E7" s="8" cm="1">
        <f t="array" ref="E7">IFERROR(INDEX(Data!$H$2:$H$5000,$J7),"")</f>
        <v>122.6666</v>
      </c>
      <c r="F7" s="8" cm="1">
        <f t="array" ref="F7">IFERROR(INDEX(Data!$J$2:$J$5000,$J7),"")</f>
        <v>31.549499999999998</v>
      </c>
      <c r="G7" s="8" cm="1">
        <f t="array" ref="G7">IFERROR(INDEX(Data!$N$2:$N$5000,$J7),"")</f>
        <v>1</v>
      </c>
      <c r="H7" s="8" cm="1">
        <f t="array" ref="H7">IFERROR(INDEX(Data!$P$2:$P$5000,$J7),"")</f>
        <v>258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PMS0026</v>
      </c>
      <c r="B8" s="7" t="str" cm="1">
        <f t="array" ref="B8">IFERROR(INDEX(Data!$B$2:$B$5000,$J8),"")</f>
        <v>Masterista Dark Chocolate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115</v>
      </c>
      <c r="E8" s="8" cm="1">
        <f t="array" ref="E8">IFERROR(INDEX(Data!$H$2:$H$5000,$J8),"")</f>
        <v>230</v>
      </c>
      <c r="F8" s="8" cm="1">
        <f t="array" ref="F8">IFERROR(INDEX(Data!$J$2:$J$5000,$J8),"")</f>
        <v>15.0001</v>
      </c>
      <c r="G8" s="8" cm="1">
        <f t="array" ref="G8">IFERROR(INDEX(Data!$N$2:$N$5000,$J8),"")</f>
        <v>38</v>
      </c>
      <c r="H8" s="8" cm="1">
        <f t="array" ref="H8">IFERROR(INDEX(Data!$P$2:$P$5000,$J8),"")</f>
        <v>6.0526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409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109</v>
      </c>
      <c r="E9" s="8" cm="1">
        <f t="array" ref="E9">IFERROR(INDEX(Data!$H$2:$H$5000,$J9),"")</f>
        <v>99</v>
      </c>
      <c r="F9" s="8" cm="1">
        <f t="array" ref="F9">IFERROR(INDEX(Data!$J$2:$J$5000,$J9),"")</f>
        <v>33.030299999999997</v>
      </c>
      <c r="G9" s="8" cm="1">
        <f t="array" ref="G9">IFERROR(INDEX(Data!$N$2:$N$5000,$J9),"")</f>
        <v>16</v>
      </c>
      <c r="H9" s="8" cm="1">
        <f t="array" ref="H9">IFERROR(INDEX(Data!$P$2:$P$5000,$J9),"")</f>
        <v>13.625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109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30.4665</v>
      </c>
      <c r="G10" s="8" cm="1">
        <f t="array" ref="G10">IFERROR(INDEX(Data!$N$2:$N$5000,$J10),"")</f>
        <v>14</v>
      </c>
      <c r="H10" s="8" cm="1">
        <f t="array" ref="H10">IFERROR(INDEX(Data!$P$2:$P$5000,$J10),"")</f>
        <v>15.571400000000001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93</v>
      </c>
      <c r="E11" s="8" cm="1">
        <f t="array" ref="E11">IFERROR(INDEX(Data!$H$2:$H$5000,$J11),"")</f>
        <v>61.666600000000003</v>
      </c>
      <c r="F11" s="8" cm="1">
        <f t="array" ref="F11">IFERROR(INDEX(Data!$J$2:$J$5000,$J11),"")</f>
        <v>45.244399999999999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502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84</v>
      </c>
      <c r="E12" s="8" cm="1">
        <f t="array" ref="E12">IFERROR(INDEX(Data!$H$2:$H$5000,$J12),"")</f>
        <v>73.666600000000003</v>
      </c>
      <c r="F12" s="8" cm="1">
        <f t="array" ref="F12">IFERROR(INDEX(Data!$J$2:$J$5000,$J12),"")</f>
        <v>34.2089</v>
      </c>
      <c r="G12" s="8" cm="1">
        <f t="array" ref="G12">IFERROR(INDEX(Data!$N$2:$N$5000,$J12),"")</f>
        <v>10</v>
      </c>
      <c r="H12" s="8" cm="1">
        <f t="array" ref="H12">IFERROR(INDEX(Data!$P$2:$P$5000,$J12),"")</f>
        <v>16.8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PMS0181</v>
      </c>
      <c r="B13" s="7" t="str" cm="1">
        <f t="array" ref="B13">IFERROR(INDEX(Data!$B$2:$B$5000,$J13),"")</f>
        <v>Ice Shaken Pink Lava 1.000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84</v>
      </c>
      <c r="E13" s="8" cm="1">
        <f t="array" ref="E13">IFERROR(INDEX(Data!$H$2:$H$5000,$J13),"")</f>
        <v>92</v>
      </c>
      <c r="F13" s="8" cm="1">
        <f t="array" ref="F13">IFERROR(INDEX(Data!$J$2:$J$5000,$J13),"")</f>
        <v>27.3918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551</v>
      </c>
    </row>
    <row r="14" spans="1:10" x14ac:dyDescent="0.25">
      <c r="A14" s="7" t="str" cm="1">
        <f t="array" ref="A14">IFERROR(INDEX(Data!$A$2:$A$5000,$J14),IF(ROW()=2,"No data",""))</f>
        <v>PMS0131</v>
      </c>
      <c r="B14" s="7" t="str" cm="1">
        <f t="array" ref="B14">IFERROR(INDEX(Data!$B$2:$B$5000,$J14),"")</f>
        <v>Masterista Syrup Tropical Lychee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80</v>
      </c>
      <c r="E14" s="8" cm="1">
        <f t="array" ref="E14">IFERROR(INDEX(Data!$H$2:$H$5000,$J14),"")</f>
        <v>72</v>
      </c>
      <c r="F14" s="8" cm="1">
        <f t="array" ref="F14">IFERROR(INDEX(Data!$J$2:$J$5000,$J14),"")</f>
        <v>33.333300000000001</v>
      </c>
      <c r="G14" s="8" cm="1">
        <f t="array" ref="G14">IFERROR(INDEX(Data!$N$2:$N$5000,$J14),"")</f>
        <v>9</v>
      </c>
      <c r="H14" s="8" cm="1">
        <f t="array" ref="H14">IFERROR(INDEX(Data!$P$2:$P$5000,$J14),"")</f>
        <v>17.777699999999999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506</v>
      </c>
    </row>
    <row r="15" spans="1:10" x14ac:dyDescent="0.25">
      <c r="A15" s="7" t="str" cm="1">
        <f t="array" ref="A15">IFERROR(INDEX(Data!$A$2:$A$5000,$J15),IF(ROW()=2,"No data",""))</f>
        <v>PMS0093</v>
      </c>
      <c r="B15" s="7" t="str" cm="1">
        <f t="array" ref="B15">IFERROR(INDEX(Data!$B$2:$B$5000,$J15),"")</f>
        <v>Masterista Syrup Strawberry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79</v>
      </c>
      <c r="E15" s="8" cm="1">
        <f t="array" ref="E15">IFERROR(INDEX(Data!$H$2:$H$5000,$J15),"")</f>
        <v>65.666600000000003</v>
      </c>
      <c r="F15" s="8" cm="1">
        <f t="array" ref="F15">IFERROR(INDEX(Data!$J$2:$J$5000,$J15),"")</f>
        <v>36.092799999999997</v>
      </c>
      <c r="G15" s="8" cm="1">
        <f t="array" ref="G15">IFERROR(INDEX(Data!$N$2:$N$5000,$J15),"")</f>
        <v>7</v>
      </c>
      <c r="H15" s="8" cm="1">
        <f t="array" ref="H15">IFERROR(INDEX(Data!$P$2:$P$5000,$J15),"")</f>
        <v>22.571400000000001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474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79</v>
      </c>
      <c r="E16" s="8" cm="1">
        <f t="array" ref="E16">IFERROR(INDEX(Data!$H$2:$H$5000,$J16),"")</f>
        <v>56</v>
      </c>
      <c r="F16" s="8" cm="1">
        <f t="array" ref="F16">IFERROR(INDEX(Data!$J$2:$J$5000,$J16),"")</f>
        <v>42.322899999999997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535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73</v>
      </c>
      <c r="E17" s="8" cm="1">
        <f t="array" ref="E17">IFERROR(INDEX(Data!$H$2:$H$5000,$J17),"")</f>
        <v>132</v>
      </c>
      <c r="F17" s="8" cm="1">
        <f t="array" ref="F17">IFERROR(INDEX(Data!$J$2:$J$5000,$J17),"")</f>
        <v>16.590900000000001</v>
      </c>
      <c r="G17" s="8" cm="1">
        <f t="array" ref="G17">IFERROR(INDEX(Data!$N$2:$N$5000,$J17),"")</f>
        <v>13</v>
      </c>
      <c r="H17" s="8" cm="1">
        <f t="array" ref="H17">IFERROR(INDEX(Data!$P$2:$P$5000,$J17),"")</f>
        <v>11.230700000000001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422</v>
      </c>
    </row>
    <row r="18" spans="1:10" x14ac:dyDescent="0.25">
      <c r="A18" s="7" t="str" cm="1">
        <f t="array" ref="A18">IFERROR(INDEX(Data!$A$2:$A$5000,$J18),IF(ROW()=2,"No data",""))</f>
        <v>PMS0042</v>
      </c>
      <c r="B18" s="7" t="str" cm="1">
        <f t="array" ref="B18">IFERROR(INDEX(Data!$B$2:$B$5000,$J18),"")</f>
        <v>Flavorista Thai Tea (1000Gr/Pack)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69</v>
      </c>
      <c r="E18" s="8" cm="1">
        <f t="array" ref="E18">IFERROR(INDEX(Data!$H$2:$H$5000,$J18),"")</f>
        <v>61.666600000000003</v>
      </c>
      <c r="F18" s="8" cm="1">
        <f t="array" ref="F18">IFERROR(INDEX(Data!$J$2:$J$5000,$J18),"")</f>
        <v>33.568399999999997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425</v>
      </c>
    </row>
    <row r="19" spans="1:10" x14ac:dyDescent="0.25">
      <c r="A19" s="7" t="str" cm="1">
        <f t="array" ref="A19">IFERROR(INDEX(Data!$A$2:$A$5000,$J19),IF(ROW()=2,"No data",""))</f>
        <v>PMS0129</v>
      </c>
      <c r="B19" s="7" t="str" cm="1">
        <f t="array" ref="B19">IFERROR(INDEX(Data!$B$2:$B$5000,$J19),"")</f>
        <v>Flavourista Syrup Mango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68</v>
      </c>
      <c r="E19" s="8" cm="1">
        <f t="array" ref="E19">IFERROR(INDEX(Data!$H$2:$H$5000,$J19),"")</f>
        <v>13.666600000000001</v>
      </c>
      <c r="F19" s="8" cm="1">
        <f t="array" ref="F19">IFERROR(INDEX(Data!$J$2:$J$5000,$J19),"")</f>
        <v>149.28639999999999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504</v>
      </c>
    </row>
    <row r="20" spans="1:10" x14ac:dyDescent="0.25">
      <c r="A20" s="7" t="str" cm="1">
        <f t="array" ref="A20">IFERROR(INDEX(Data!$A$2:$A$5000,$J20),IF(ROW()=2,"No data",""))</f>
        <v>PMS0156</v>
      </c>
      <c r="B20" s="7" t="str" cm="1">
        <f t="array" ref="B20">IFERROR(INDEX(Data!$B$2:$B$5000,$J20),"")</f>
        <v>Flavourista Syrup Hazelnut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66</v>
      </c>
      <c r="E20" s="8" cm="1">
        <f t="array" ref="E20">IFERROR(INDEX(Data!$H$2:$H$5000,$J20),"")</f>
        <v>36</v>
      </c>
      <c r="F20" s="8" cm="1">
        <f t="array" ref="F20">IFERROR(INDEX(Data!$J$2:$J$5000,$J20),"")</f>
        <v>55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527</v>
      </c>
    </row>
    <row r="21" spans="1:10" x14ac:dyDescent="0.25">
      <c r="A21" s="7" t="str" cm="1">
        <f t="array" ref="A21">IFERROR(INDEX(Data!$A$2:$A$5000,$J21),IF(ROW()=2,"No data",""))</f>
        <v>PMS0172</v>
      </c>
      <c r="B21" s="7" t="str" cm="1">
        <f t="array" ref="B21">IFERROR(INDEX(Data!$B$2:$B$5000,$J21),"")</f>
        <v>Flavourista Syrup Blue Lagoon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60</v>
      </c>
      <c r="E21" s="8" cm="1">
        <f t="array" ref="E21">IFERROR(INDEX(Data!$H$2:$H$5000,$J21),"")</f>
        <v>32</v>
      </c>
      <c r="F21" s="8" cm="1">
        <f t="array" ref="F21">IFERROR(INDEX(Data!$J$2:$J$5000,$J21),"")</f>
        <v>56.253500000000003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542</v>
      </c>
    </row>
    <row r="22" spans="1:10" x14ac:dyDescent="0.25">
      <c r="A22" s="7" t="str" cm="1">
        <f t="array" ref="A22">IFERROR(INDEX(Data!$A$2:$A$5000,$J22),IF(ROW()=2,"No data",""))</f>
        <v>PMS0140</v>
      </c>
      <c r="B22" s="7" t="str" cm="1">
        <f t="array" ref="B22">IFERROR(INDEX(Data!$B$2:$B$5000,$J22),"")</f>
        <v>Masterista Japanese Matcha Powder Premium 500 Ml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59</v>
      </c>
      <c r="E22" s="8" cm="1">
        <f t="array" ref="E22">IFERROR(INDEX(Data!$H$2:$H$5000,$J22),"")</f>
        <v>60.333300000000001</v>
      </c>
      <c r="F22" s="8" cm="1">
        <f t="array" ref="F22">IFERROR(INDEX(Data!$J$2:$J$5000,$J22),"")</f>
        <v>29.3371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512</v>
      </c>
    </row>
    <row r="23" spans="1:10" x14ac:dyDescent="0.25">
      <c r="A23" s="7" t="str" cm="1">
        <f t="array" ref="A23">IFERROR(INDEX(Data!$A$2:$A$5000,$J23),IF(ROW()=2,"No data",""))</f>
        <v>PMS0028</v>
      </c>
      <c r="B23" s="7" t="str" cm="1">
        <f t="array" ref="B23">IFERROR(INDEX(Data!$B$2:$B$5000,$J23),"")</f>
        <v>Masterista Taro Expecta 800Gr</v>
      </c>
      <c r="C23" s="7" t="str" cm="1">
        <f t="array" ref="C23">IFERROR(INDEX(Data!$C$2:$C$5000,$J23),"")</f>
        <v>POU</v>
      </c>
      <c r="D23" s="8" cm="1">
        <f t="array" ref="D23">IFERROR(INDEX(Data!$D$2:$D$5000,$J23),"")</f>
        <v>50</v>
      </c>
      <c r="E23" s="8" cm="1">
        <f t="array" ref="E23">IFERROR(INDEX(Data!$H$2:$H$5000,$J23),"")</f>
        <v>46</v>
      </c>
      <c r="F23" s="8" cm="1">
        <f t="array" ref="F23">IFERROR(INDEX(Data!$J$2:$J$5000,$J23),"")</f>
        <v>32.609400000000001</v>
      </c>
      <c r="G23" s="8" cm="1">
        <f t="array" ref="G23">IFERROR(INDEX(Data!$N$2:$N$5000,$J23),"")</f>
        <v>5</v>
      </c>
      <c r="H23" s="8" cm="1">
        <f t="array" ref="H23">IFERROR(INDEX(Data!$P$2:$P$5000,$J23),"")</f>
        <v>20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411</v>
      </c>
    </row>
    <row r="24" spans="1:10" x14ac:dyDescent="0.25">
      <c r="A24" s="7" t="str" cm="1">
        <f t="array" ref="A24">IFERROR(INDEX(Data!$A$2:$A$5000,$J24),IF(ROW()=2,"No data",""))</f>
        <v>PMS0040</v>
      </c>
      <c r="B24" s="7" t="str" cm="1">
        <f t="array" ref="B24">IFERROR(INDEX(Data!$B$2:$B$5000,$J24),"")</f>
        <v>Flavorista Taro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47</v>
      </c>
      <c r="E24" s="8" cm="1">
        <f t="array" ref="E24">IFERROR(INDEX(Data!$H$2:$H$5000,$J24),"")</f>
        <v>84.333299999999994</v>
      </c>
      <c r="F24" s="8" cm="1">
        <f t="array" ref="F24">IFERROR(INDEX(Data!$J$2:$J$5000,$J24),"")</f>
        <v>16.7194</v>
      </c>
      <c r="G24" s="8" cm="1">
        <f t="array" ref="G24">IFERROR(INDEX(Data!$N$2:$N$5000,$J24),"")</f>
        <v>12</v>
      </c>
      <c r="H24" s="8" cm="1">
        <f t="array" ref="H24">IFERROR(INDEX(Data!$P$2:$P$5000,$J24),"")</f>
        <v>7.8333000000000004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423</v>
      </c>
    </row>
    <row r="25" spans="1:10" x14ac:dyDescent="0.25">
      <c r="A25" s="7" t="str" cm="1">
        <f t="array" ref="A25">IFERROR(INDEX(Data!$A$2:$A$5000,$J25),IF(ROW()=2,"No data",""))</f>
        <v>PMS0161</v>
      </c>
      <c r="B25" s="7" t="str" cm="1">
        <f t="array" ref="B25">IFERROR(INDEX(Data!$B$2:$B$5000,$J25),"")</f>
        <v>Cocofreo Soft Ice Cream Belgian Chocolate 1000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44</v>
      </c>
      <c r="E25" s="8" cm="1">
        <f t="array" ref="E25">IFERROR(INDEX(Data!$H$2:$H$5000,$J25),"")</f>
        <v>8.6666000000000007</v>
      </c>
      <c r="F25" s="8" cm="1">
        <f t="array" ref="F25">IFERROR(INDEX(Data!$J$2:$J$5000,$J25),"")</f>
        <v>152.3545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531</v>
      </c>
    </row>
    <row r="26" spans="1:10" x14ac:dyDescent="0.25">
      <c r="A26" s="7" t="str" cm="1">
        <f t="array" ref="A26">IFERROR(INDEX(Data!$A$2:$A$5000,$J26),IF(ROW()=2,"No data",""))</f>
        <v>PMS0094</v>
      </c>
      <c r="B26" s="7" t="str" cm="1">
        <f t="array" ref="B26">IFERROR(INDEX(Data!$B$2:$B$5000,$J26),"")</f>
        <v>Masterista Syrup Butterscotch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43</v>
      </c>
      <c r="E26" s="8" cm="1">
        <f t="array" ref="E26">IFERROR(INDEX(Data!$H$2:$H$5000,$J26),"")</f>
        <v>53.333300000000001</v>
      </c>
      <c r="F26" s="8" cm="1">
        <f t="array" ref="F26">IFERROR(INDEX(Data!$J$2:$J$5000,$J26),"")</f>
        <v>24.188500000000001</v>
      </c>
      <c r="G26" s="8" cm="1">
        <f t="array" ref="G26">IFERROR(INDEX(Data!$N$2:$N$5000,$J26),"")</f>
        <v>4</v>
      </c>
      <c r="H26" s="8" cm="1">
        <f t="array" ref="H26">IFERROR(INDEX(Data!$P$2:$P$5000,$J26),"")</f>
        <v>21.5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475</v>
      </c>
    </row>
    <row r="27" spans="1:10" x14ac:dyDescent="0.25">
      <c r="A27" s="7" t="str" cm="1">
        <f t="array" ref="A27">IFERROR(INDEX(Data!$A$2:$A$5000,$J27),IF(ROW()=2,"No data",""))</f>
        <v>PMS0051</v>
      </c>
      <c r="B27" s="7" t="str" cm="1">
        <f t="array" ref="B27">IFERROR(INDEX(Data!$B$2:$B$5000,$J27),"")</f>
        <v>Ice Shaken Lemonade (1000Gr/Pack)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42</v>
      </c>
      <c r="E27" s="8" cm="1">
        <f t="array" ref="E27">IFERROR(INDEX(Data!$H$2:$H$5000,$J27),"")</f>
        <v>26</v>
      </c>
      <c r="F27" s="8" cm="1">
        <f t="array" ref="F27">IFERROR(INDEX(Data!$J$2:$J$5000,$J27),"")</f>
        <v>48.465200000000003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434</v>
      </c>
    </row>
    <row r="28" spans="1:10" x14ac:dyDescent="0.25">
      <c r="A28" s="7" t="str" cm="1">
        <f t="array" ref="A28">IFERROR(INDEX(Data!$A$2:$A$5000,$J28),IF(ROW()=2,"No data",""))</f>
        <v>PMS0034</v>
      </c>
      <c r="B28" s="7" t="str" cm="1">
        <f t="array" ref="B28">IFERROR(INDEX(Data!$B$2:$B$5000,$J28),"")</f>
        <v>Masterista Ice Shaken Lychee Tea 1000Gr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41</v>
      </c>
      <c r="E28" s="8" cm="1">
        <f t="array" ref="E28">IFERROR(INDEX(Data!$H$2:$H$5000,$J28),"")</f>
        <v>41.666600000000003</v>
      </c>
      <c r="F28" s="8" cm="1">
        <f t="array" ref="F28">IFERROR(INDEX(Data!$J$2:$J$5000,$J28),"")</f>
        <v>29.521799999999999</v>
      </c>
      <c r="G28" s="8" cm="1">
        <f t="array" ref="G28">IFERROR(INDEX(Data!$N$2:$N$5000,$J28),"")</f>
        <v>13</v>
      </c>
      <c r="H28" s="8" cm="1">
        <f t="array" ref="H28">IFERROR(INDEX(Data!$P$2:$P$5000,$J28),"")</f>
        <v>6.3075999999999999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417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38</v>
      </c>
      <c r="E29" s="8" cm="1">
        <f t="array" ref="E29">IFERROR(INDEX(Data!$H$2:$H$5000,$J29),"")</f>
        <v>37</v>
      </c>
      <c r="F29" s="8" cm="1">
        <f t="array" ref="F29">IFERROR(INDEX(Data!$J$2:$J$5000,$J29),"")</f>
        <v>30.811599999999999</v>
      </c>
      <c r="G29" s="8" cm="1">
        <f t="array" ref="G29">IFERROR(INDEX(Data!$N$2:$N$5000,$J29),"")</f>
        <v>2</v>
      </c>
      <c r="H29" s="8" cm="1">
        <f t="array" ref="H29">IFERROR(INDEX(Data!$P$2:$P$5000,$J29),"")</f>
        <v>38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494</v>
      </c>
    </row>
    <row r="30" spans="1:10" x14ac:dyDescent="0.25">
      <c r="A30" s="7" t="str" cm="1">
        <f t="array" ref="A30">IFERROR(INDEX(Data!$A$2:$A$5000,$J30),IF(ROW()=2,"No data",""))</f>
        <v>PMS0038</v>
      </c>
      <c r="B30" s="7" t="str" cm="1">
        <f t="array" ref="B30">IFERROR(INDEX(Data!$B$2:$B$5000,$J30),"")</f>
        <v>Flavorista Chocolate base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37</v>
      </c>
      <c r="E30" s="8" cm="1">
        <f t="array" ref="E30">IFERROR(INDEX(Data!$H$2:$H$5000,$J30),"")</f>
        <v>47.333300000000001</v>
      </c>
      <c r="F30" s="8" cm="1">
        <f t="array" ref="F30">IFERROR(INDEX(Data!$J$2:$J$5000,$J30),"")</f>
        <v>23.451799999999999</v>
      </c>
      <c r="G30" s="8" cm="1">
        <f t="array" ref="G30">IFERROR(INDEX(Data!$N$2:$N$5000,$J30),"")</f>
        <v>26</v>
      </c>
      <c r="H30" s="8" cm="1">
        <f t="array" ref="H30">IFERROR(INDEX(Data!$P$2:$P$5000,$J30),"")</f>
        <v>2.8460999999999999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421</v>
      </c>
    </row>
    <row r="31" spans="1:10" x14ac:dyDescent="0.25">
      <c r="A31" s="7" t="str" cm="1">
        <f t="array" ref="A31">IFERROR(INDEX(Data!$A$2:$A$5000,$J31),IF(ROW()=2,"No data",""))</f>
        <v>PMS0125</v>
      </c>
      <c r="B31" s="7" t="str" cm="1">
        <f t="array" ref="B31">IFERROR(INDEX(Data!$B$2:$B$5000,$J31),"")</f>
        <v>Flavourista Syrup Butterscotch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16</v>
      </c>
      <c r="F31" s="8" cm="1">
        <f t="array" ref="F31">IFERROR(INDEX(Data!$J$2:$J$5000,$J31),"")</f>
        <v>67.504199999999997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500</v>
      </c>
    </row>
    <row r="32" spans="1:10" x14ac:dyDescent="0.25">
      <c r="A32" s="7" t="str" cm="1">
        <f t="array" ref="A32">IFERROR(INDEX(Data!$A$2:$A$5000,$J32),IF(ROW()=2,"No data",""))</f>
        <v>PMS0141</v>
      </c>
      <c r="B32" s="7" t="str" cm="1">
        <f t="array" ref="B32">IFERROR(INDEX(Data!$B$2:$B$5000,$J32),"")</f>
        <v>Flavourista Syrup Strawberry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13.333299999999999</v>
      </c>
      <c r="F32" s="8" cm="1">
        <f t="array" ref="F32">IFERROR(INDEX(Data!$J$2:$J$5000,$J32),"")</f>
        <v>81.008099999999999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513</v>
      </c>
    </row>
    <row r="33" spans="1:10" x14ac:dyDescent="0.25">
      <c r="A33" s="7" t="str" cm="1">
        <f t="array" ref="A33">IFERROR(INDEX(Data!$A$2:$A$5000,$J33),IF(ROW()=2,"No data",""))</f>
        <v>PMS0033</v>
      </c>
      <c r="B33" s="7" t="str" cm="1">
        <f t="array" ref="B33">IFERROR(INDEX(Data!$B$2:$B$5000,$J33),"")</f>
        <v>Masterista Ice Shaken Lemon Tea 1000Gr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34</v>
      </c>
      <c r="E33" s="8" cm="1">
        <f t="array" ref="E33">IFERROR(INDEX(Data!$H$2:$H$5000,$J33),"")</f>
        <v>30.333300000000001</v>
      </c>
      <c r="F33" s="8" cm="1">
        <f t="array" ref="F33">IFERROR(INDEX(Data!$J$2:$J$5000,$J33),"")</f>
        <v>33.6267</v>
      </c>
      <c r="G33" s="8" cm="1">
        <f t="array" ref="G33">IFERROR(INDEX(Data!$N$2:$N$5000,$J33),"")</f>
        <v>4</v>
      </c>
      <c r="H33" s="8" cm="1">
        <f t="array" ref="H33">IFERROR(INDEX(Data!$P$2:$P$5000,$J33),"")</f>
        <v>17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416</v>
      </c>
    </row>
    <row r="34" spans="1:10" x14ac:dyDescent="0.25">
      <c r="A34" s="7" t="str" cm="1">
        <f t="array" ref="A34">IFERROR(INDEX(Data!$A$2:$A$5000,$J34),IF(ROW()=2,"No data",""))</f>
        <v>PMS0171</v>
      </c>
      <c r="B34" s="7" t="str" cm="1">
        <f t="array" ref="B34">IFERROR(INDEX(Data!$B$2:$B$5000,$J34),"")</f>
        <v>Masterista Syrup Hawaiian Cococnut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33</v>
      </c>
      <c r="E34" s="8" cm="1">
        <f t="array" ref="E34">IFERROR(INDEX(Data!$H$2:$H$5000,$J34),"")</f>
        <v>46.666600000000003</v>
      </c>
      <c r="F34" s="8" cm="1">
        <f t="array" ref="F34">IFERROR(INDEX(Data!$J$2:$J$5000,$J34),"")</f>
        <v>21.215</v>
      </c>
      <c r="G34" s="8" cm="1">
        <f t="array" ref="G34">IFERROR(INDEX(Data!$N$2:$N$5000,$J34),"")</f>
        <v>1</v>
      </c>
      <c r="H34" s="8" cm="1">
        <f t="array" ref="H34">IFERROR(INDEX(Data!$P$2:$P$5000,$J34),"")</f>
        <v>66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541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33</v>
      </c>
      <c r="E35" s="8" cm="1">
        <f t="array" ref="E35">IFERROR(INDEX(Data!$H$2:$H$5000,$J35),"")</f>
        <v>38.333300000000001</v>
      </c>
      <c r="F35" s="8" cm="1">
        <f t="array" ref="F35">IFERROR(INDEX(Data!$J$2:$J$5000,$J35),"")</f>
        <v>25.8276</v>
      </c>
      <c r="G35" s="8" cm="1">
        <f t="array" ref="G35">IFERROR(INDEX(Data!$N$2:$N$5000,$J35),"")</f>
        <v>2</v>
      </c>
      <c r="H35" s="8" cm="1">
        <f t="array" ref="H35">IFERROR(INDEX(Data!$P$2:$P$5000,$J35),"")</f>
        <v>33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548</v>
      </c>
    </row>
    <row r="36" spans="1:10" x14ac:dyDescent="0.25">
      <c r="A36" s="7" t="str" cm="1">
        <f t="array" ref="A36">IFERROR(INDEX(Data!$A$2:$A$5000,$J36),IF(ROW()=2,"No data",""))</f>
        <v>PMS0134</v>
      </c>
      <c r="B36" s="7" t="str" cm="1">
        <f t="array" ref="B36">IFERROR(INDEX(Data!$B$2:$B$5000,$J36),"")</f>
        <v>Masterista Syrup Salted Caramel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30</v>
      </c>
      <c r="E36" s="8" cm="1">
        <f t="array" ref="E36">IFERROR(INDEX(Data!$H$2:$H$5000,$J36),"")</f>
        <v>28</v>
      </c>
      <c r="F36" s="8" cm="1">
        <f t="array" ref="F36">IFERROR(INDEX(Data!$J$2:$J$5000,$J36),"")</f>
        <v>32.143999999999998</v>
      </c>
      <c r="G36" s="8" cm="1">
        <f t="array" ref="G36">IFERROR(INDEX(Data!$N$2:$N$5000,$J36),"")</f>
        <v>4</v>
      </c>
      <c r="H36" s="8" cm="1">
        <f t="array" ref="H36">IFERROR(INDEX(Data!$P$2:$P$5000,$J36),"")</f>
        <v>15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509</v>
      </c>
    </row>
    <row r="37" spans="1:10" x14ac:dyDescent="0.25">
      <c r="A37" s="7" t="str" cm="1">
        <f t="array" ref="A37">IFERROR(INDEX(Data!$A$2:$A$5000,$J37),IF(ROW()=2,"No data",""))</f>
        <v>PMS0184</v>
      </c>
      <c r="B37" s="7" t="str" cm="1">
        <f t="array" ref="B37">IFERROR(INDEX(Data!$B$2:$B$5000,$J37),"")</f>
        <v>Ice Shaken Oolong White Peach Milk Tea 1.000Gr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30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554</v>
      </c>
    </row>
    <row r="38" spans="1:10" x14ac:dyDescent="0.25">
      <c r="A38" s="7" t="str" cm="1">
        <f t="array" ref="A38">IFERROR(INDEX(Data!$A$2:$A$5000,$J38),IF(ROW()=2,"No data",""))</f>
        <v>PMS0072</v>
      </c>
      <c r="B38" s="7" t="str" cm="1">
        <f t="array" ref="B38">IFERROR(INDEX(Data!$B$2:$B$5000,$J38),"")</f>
        <v>ICE SHAKEN PEACH TEA 1000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29</v>
      </c>
      <c r="E38" s="8" cm="1">
        <f t="array" ref="E38">IFERROR(INDEX(Data!$H$2:$H$5000,$J38),"")</f>
        <v>17.666599999999999</v>
      </c>
      <c r="F38" s="8" cm="1">
        <f t="array" ref="F38">IFERROR(INDEX(Data!$J$2:$J$5000,$J38),"")</f>
        <v>49.252699999999997</v>
      </c>
      <c r="G38" s="8" cm="1">
        <f t="array" ref="G38">IFERROR(INDEX(Data!$N$2:$N$5000,$J38),"")</f>
        <v>3</v>
      </c>
      <c r="H38" s="8" cm="1">
        <f t="array" ref="H38">IFERROR(INDEX(Data!$P$2:$P$5000,$J38),"")</f>
        <v>19.333300000000001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455</v>
      </c>
    </row>
    <row r="39" spans="1:10" x14ac:dyDescent="0.25">
      <c r="A39" s="7" t="str" cm="1">
        <f t="array" ref="A39">IFERROR(INDEX(Data!$A$2:$A$5000,$J39),IF(ROW()=2,"No data",""))</f>
        <v>PMS0142</v>
      </c>
      <c r="B39" s="7" t="str" cm="1">
        <f t="array" ref="B39">IFERROR(INDEX(Data!$B$2:$B$5000,$J39),"")</f>
        <v>Flavourista Syrup Caramel 1.000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29</v>
      </c>
      <c r="E39" s="8" cm="1">
        <f t="array" ref="E39">IFERROR(INDEX(Data!$H$2:$H$5000,$J39),"")</f>
        <v>23.666599999999999</v>
      </c>
      <c r="F39" s="8" cm="1">
        <f t="array" ref="F39">IFERROR(INDEX(Data!$J$2:$J$5000,$J39),"")</f>
        <v>36.764699999999998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514</v>
      </c>
    </row>
    <row r="40" spans="1:10" x14ac:dyDescent="0.25">
      <c r="A40" s="7" t="str" cm="1">
        <f t="array" ref="A40">IFERROR(INDEX(Data!$A$2:$A$5000,$J40),IF(ROW()=2,"No data",""))</f>
        <v>PMS0143</v>
      </c>
      <c r="B40" s="7" t="str" cm="1">
        <f t="array" ref="B40">IFERROR(INDEX(Data!$B$2:$B$5000,$J40),"")</f>
        <v>Masterista Syrup Premium Hazelnut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29</v>
      </c>
      <c r="E40" s="8" cm="1">
        <f t="array" ref="E40">IFERROR(INDEX(Data!$H$2:$H$5000,$J40),"")</f>
        <v>33</v>
      </c>
      <c r="F40" s="8" cm="1">
        <f t="array" ref="F40">IFERROR(INDEX(Data!$J$2:$J$5000,$J40),"")</f>
        <v>26.363600000000002</v>
      </c>
      <c r="G40" s="8" cm="1">
        <f t="array" ref="G40">IFERROR(INDEX(Data!$N$2:$N$5000,$J40),"")</f>
        <v>6</v>
      </c>
      <c r="H40" s="8" cm="1">
        <f t="array" ref="H40">IFERROR(INDEX(Data!$P$2:$P$5000,$J40),"")</f>
        <v>9.6666000000000007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515</v>
      </c>
    </row>
    <row r="41" spans="1:10" x14ac:dyDescent="0.25">
      <c r="A41" s="7" t="str" cm="1">
        <f t="array" ref="A41">IFERROR(INDEX(Data!$A$2:$A$5000,$J41),IF(ROW()=2,"No data",""))</f>
        <v>PMS0186</v>
      </c>
      <c r="B41" s="7" t="str" cm="1">
        <f t="array" ref="B41">IFERROR(INDEX(Data!$B$2:$B$5000,$J41),"")</f>
        <v>Masterista Ice shaken es jeruk nipis 1kg</v>
      </c>
      <c r="C41" s="7" t="str" cm="1">
        <f t="array" ref="C41">IFERROR(INDEX(Data!$C$2:$C$5000,$J41),"")</f>
        <v>KG</v>
      </c>
      <c r="D41" s="8" cm="1">
        <f t="array" ref="D41">IFERROR(INDEX(Data!$D$2:$D$5000,$J41),"")</f>
        <v>29</v>
      </c>
      <c r="E41" s="8" cm="1">
        <f t="array" ref="E41">IFERROR(INDEX(Data!$H$2:$H$5000,$J41),"")</f>
        <v>1</v>
      </c>
      <c r="F41" s="8" cm="1">
        <f t="array" ref="F41">IFERROR(INDEX(Data!$J$2:$J$5000,$J41),"")</f>
        <v>870.87080000000003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556</v>
      </c>
    </row>
    <row r="42" spans="1:10" x14ac:dyDescent="0.25">
      <c r="A42" s="7" t="str" cm="1">
        <f t="array" ref="A42">IFERROR(INDEX(Data!$A$2:$A$5000,$J42),IF(ROW()=2,"No data",""))</f>
        <v>PMS0083</v>
      </c>
      <c r="B42" s="7" t="str" cm="1">
        <f t="array" ref="B42">IFERROR(INDEX(Data!$B$2:$B$5000,$J42),"")</f>
        <v>Ice Shaken Teh Tarik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28</v>
      </c>
      <c r="E42" s="8" cm="1">
        <f t="array" ref="E42">IFERROR(INDEX(Data!$H$2:$H$5000,$J42),"")</f>
        <v>1</v>
      </c>
      <c r="F42" s="8" cm="1">
        <f t="array" ref="F42">IFERROR(INDEX(Data!$J$2:$J$5000,$J42),"")</f>
        <v>840.84079999999994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466</v>
      </c>
    </row>
    <row r="43" spans="1:10" x14ac:dyDescent="0.25">
      <c r="A43" s="7" t="str" cm="1">
        <f t="array" ref="A43">IFERROR(INDEX(Data!$A$2:$A$5000,$J43),IF(ROW()=2,"No data",""))</f>
        <v>PMS0037</v>
      </c>
      <c r="B43" s="7" t="str" cm="1">
        <f t="array" ref="B43">IFERROR(INDEX(Data!$B$2:$B$5000,$J43),"")</f>
        <v>Flavorista Red Velvet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27</v>
      </c>
      <c r="E43" s="8" cm="1">
        <f t="array" ref="E43">IFERROR(INDEX(Data!$H$2:$H$5000,$J43),"")</f>
        <v>14</v>
      </c>
      <c r="F43" s="8" cm="1">
        <f t="array" ref="F43">IFERROR(INDEX(Data!$J$2:$J$5000,$J43),"")</f>
        <v>57.865400000000001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420</v>
      </c>
    </row>
    <row r="44" spans="1:10" x14ac:dyDescent="0.25">
      <c r="A44" s="7" t="str" cm="1">
        <f t="array" ref="A44">IFERROR(INDEX(Data!$A$2:$A$5000,$J44),IF(ROW()=2,"No data",""))</f>
        <v>PMS0133</v>
      </c>
      <c r="B44" s="7" t="str" cm="1">
        <f t="array" ref="B44">IFERROR(INDEX(Data!$B$2:$B$5000,$J44),"")</f>
        <v>Masterista Syrup Blue Lagoon 850ml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27</v>
      </c>
      <c r="E44" s="8" cm="1">
        <f t="array" ref="E44">IFERROR(INDEX(Data!$H$2:$H$5000,$J44),"")</f>
        <v>28</v>
      </c>
      <c r="F44" s="8" cm="1">
        <f t="array" ref="F44">IFERROR(INDEX(Data!$J$2:$J$5000,$J44),"")</f>
        <v>28.929600000000001</v>
      </c>
      <c r="G44" s="8" cm="1">
        <f t="array" ref="G44">IFERROR(INDEX(Data!$N$2:$N$5000,$J44),"")</f>
        <v>4</v>
      </c>
      <c r="H44" s="8" cm="1">
        <f t="array" ref="H44">IFERROR(INDEX(Data!$P$2:$P$5000,$J44),"")</f>
        <v>13.5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508</v>
      </c>
    </row>
    <row r="45" spans="1:10" x14ac:dyDescent="0.25">
      <c r="A45" s="7" t="str" cm="1">
        <f t="array" ref="A45">IFERROR(INDEX(Data!$A$2:$A$5000,$J45),IF(ROW()=2,"No data",""))</f>
        <v>PMS0059</v>
      </c>
      <c r="B45" s="7" t="str" cm="1">
        <f t="array" ref="B45">IFERROR(INDEX(Data!$B$2:$B$5000,$J45),"")</f>
        <v>Flavour Artisan - Belgian Signature Dark Chocolate (80 Cocoa%)  500gr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26</v>
      </c>
      <c r="E45" s="8" cm="1">
        <f t="array" ref="E45">IFERROR(INDEX(Data!$H$2:$H$5000,$J45),"")</f>
        <v>55</v>
      </c>
      <c r="F45" s="8" cm="1">
        <f t="array" ref="F45">IFERROR(INDEX(Data!$J$2:$J$5000,$J45),"")</f>
        <v>14.182</v>
      </c>
      <c r="G45" s="8" cm="1">
        <f t="array" ref="G45">IFERROR(INDEX(Data!$N$2:$N$5000,$J45),"")</f>
        <v>2</v>
      </c>
      <c r="H45" s="8" cm="1">
        <f t="array" ref="H45">IFERROR(INDEX(Data!$P$2:$P$5000,$J45),"")</f>
        <v>26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442</v>
      </c>
    </row>
    <row r="46" spans="1:10" x14ac:dyDescent="0.25">
      <c r="A46" s="7" t="str" cm="1">
        <f t="array" ref="A46">IFERROR(INDEX(Data!$A$2:$A$5000,$J46),IF(ROW()=2,"No data",""))</f>
        <v>PMS0166</v>
      </c>
      <c r="B46" s="7" t="str" cm="1">
        <f t="array" ref="B46">IFERROR(INDEX(Data!$B$2:$B$5000,$J46),"")</f>
        <v>Flavourista Syrup Green Apple 1000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24</v>
      </c>
      <c r="E46" s="8" cm="1">
        <f t="array" ref="E46">IFERROR(INDEX(Data!$H$2:$H$5000,$J46),"")</f>
        <v>17.5</v>
      </c>
      <c r="F46" s="8" cm="1">
        <f t="array" ref="F46">IFERROR(INDEX(Data!$J$2:$J$5000,$J46),"")</f>
        <v>41.145200000000003</v>
      </c>
      <c r="G46" s="8" cm="1">
        <f t="array" ref="G46">IFERROR(INDEX(Data!$N$2:$N$5000,$J46),"")</f>
        <v>12</v>
      </c>
      <c r="H46" s="8" cm="1">
        <f t="array" ref="H46">IFERROR(INDEX(Data!$P$2:$P$5000,$J46),"")</f>
        <v>4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536</v>
      </c>
    </row>
    <row r="47" spans="1:10" x14ac:dyDescent="0.25">
      <c r="A47" s="7" t="str" cm="1">
        <f t="array" ref="A47">IFERROR(INDEX(Data!$A$2:$A$5000,$J47),IF(ROW()=2,"No data",""))</f>
        <v>PMS0092</v>
      </c>
      <c r="B47" s="7" t="str" cm="1">
        <f t="array" ref="B47">IFERROR(INDEX(Data!$B$2:$B$5000,$J47),"")</f>
        <v>Master House Blend 04 (60:40) M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23</v>
      </c>
      <c r="E47" s="8" cm="1">
        <f t="array" ref="E47">IFERROR(INDEX(Data!$H$2:$H$5000,$J47),"")</f>
        <v>66.333299999999994</v>
      </c>
      <c r="F47" s="8" cm="1">
        <f t="array" ref="F47">IFERROR(INDEX(Data!$J$2:$J$5000,$J47),"")</f>
        <v>10.401999999999999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473</v>
      </c>
    </row>
    <row r="48" spans="1:10" x14ac:dyDescent="0.25">
      <c r="A48" s="7" t="str" cm="1">
        <f t="array" ref="A48">IFERROR(INDEX(Data!$A$2:$A$5000,$J48),IF(ROW()=2,"No data",""))</f>
        <v>PMS0079</v>
      </c>
      <c r="B48" s="7" t="str" cm="1">
        <f t="array" ref="B48">IFERROR(INDEX(Data!$B$2:$B$5000,$J48),"")</f>
        <v>Masterista Charcoal Expecta 800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22</v>
      </c>
      <c r="E48" s="8" cm="1">
        <f t="array" ref="E48">IFERROR(INDEX(Data!$H$2:$H$5000,$J48),"")</f>
        <v>1</v>
      </c>
      <c r="F48" s="8" cm="1">
        <f t="array" ref="F48">IFERROR(INDEX(Data!$J$2:$J$5000,$J48),"")</f>
        <v>660.66060000000004</v>
      </c>
      <c r="G48" s="8" cm="1">
        <f t="array" ref="G48">IFERROR(INDEX(Data!$N$2:$N$5000,$J48),"")</f>
        <v>1</v>
      </c>
      <c r="H48" s="8" cm="1">
        <f t="array" ref="H48">IFERROR(INDEX(Data!$P$2:$P$5000,$J48),"")</f>
        <v>44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462</v>
      </c>
    </row>
    <row r="49" spans="1:10" x14ac:dyDescent="0.25">
      <c r="A49" s="7" t="str" cm="1">
        <f t="array" ref="A49">IFERROR(INDEX(Data!$A$2:$A$5000,$J49),IF(ROW()=2,"No data",""))</f>
        <v>PMS0082</v>
      </c>
      <c r="B49" s="7" t="str" cm="1">
        <f t="array" ref="B49">IFERROR(INDEX(Data!$B$2:$B$5000,$J49),"")</f>
        <v>Ice Shaken Orange Punch 1 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22</v>
      </c>
      <c r="E49" s="8" cm="1">
        <f t="array" ref="E49">IFERROR(INDEX(Data!$H$2:$H$5000,$J49),"")</f>
        <v>19</v>
      </c>
      <c r="F49" s="8" cm="1">
        <f t="array" ref="F49">IFERROR(INDEX(Data!$J$2:$J$5000,$J49),"")</f>
        <v>34.738599999999998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465</v>
      </c>
    </row>
    <row r="50" spans="1:10" x14ac:dyDescent="0.25">
      <c r="A50" s="7" t="str" cm="1">
        <f t="array" ref="A50">IFERROR(INDEX(Data!$A$2:$A$5000,$J50),IF(ROW()=2,"No data",""))</f>
        <v>PMS0148</v>
      </c>
      <c r="B50" s="7" t="str" cm="1">
        <f t="array" ref="B50">IFERROR(INDEX(Data!$B$2:$B$5000,$J50),"")</f>
        <v>Masterista Syrup Grenadine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22</v>
      </c>
      <c r="E50" s="8" cm="1">
        <f t="array" ref="E50">IFERROR(INDEX(Data!$H$2:$H$5000,$J50),"")</f>
        <v>31.333300000000001</v>
      </c>
      <c r="F50" s="8" cm="1">
        <f t="array" ref="F50">IFERROR(INDEX(Data!$J$2:$J$5000,$J50),"")</f>
        <v>21.064699999999998</v>
      </c>
      <c r="G50" s="8" cm="1">
        <f t="array" ref="G50">IFERROR(INDEX(Data!$N$2:$N$5000,$J50),"")</f>
        <v>12</v>
      </c>
      <c r="H50" s="8" cm="1">
        <f t="array" ref="H50">IFERROR(INDEX(Data!$P$2:$P$5000,$J50),"")</f>
        <v>3.6665999999999999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519</v>
      </c>
    </row>
    <row r="51" spans="1:10" x14ac:dyDescent="0.25">
      <c r="A51" s="7" t="str" cm="1">
        <f t="array" ref="A51">IFERROR(INDEX(Data!$A$2:$A$5000,$J51),IF(ROW()=2,"No data",""))</f>
        <v>PMS0098</v>
      </c>
      <c r="B51" s="7" t="str" cm="1">
        <f t="array" ref="B51">IFERROR(INDEX(Data!$B$2:$B$5000,$J51),"")</f>
        <v>Masterista Frappe Base 800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21</v>
      </c>
      <c r="E51" s="8" cm="1">
        <f t="array" ref="E51">IFERROR(INDEX(Data!$H$2:$H$5000,$J51),"")</f>
        <v>21.333300000000001</v>
      </c>
      <c r="F51" s="8" cm="1">
        <f t="array" ref="F51">IFERROR(INDEX(Data!$J$2:$J$5000,$J51),"")</f>
        <v>29.531700000000001</v>
      </c>
      <c r="G51" s="8" cm="1">
        <f t="array" ref="G51">IFERROR(INDEX(Data!$N$2:$N$5000,$J51),"")</f>
        <v>4</v>
      </c>
      <c r="H51" s="8" cm="1">
        <f t="array" ref="H51">IFERROR(INDEX(Data!$P$2:$P$5000,$J51),"")</f>
        <v>10.5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478</v>
      </c>
    </row>
    <row r="52" spans="1:10" x14ac:dyDescent="0.25">
      <c r="A52" s="7" t="str" cm="1">
        <f t="array" ref="A52">IFERROR(INDEX(Data!$A$2:$A$5000,$J52),IF(ROW()=2,"No data",""))</f>
        <v>PMS0183</v>
      </c>
      <c r="B52" s="7" t="str" cm="1">
        <f t="array" ref="B52">IFERROR(INDEX(Data!$B$2:$B$5000,$J52),"")</f>
        <v>Masterista Bitter Dark Chocolate (100% Pure Chocolate) 500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21</v>
      </c>
      <c r="E52" s="8" cm="1">
        <f t="array" ref="E52">IFERROR(INDEX(Data!$H$2:$H$5000,$J52),"")</f>
        <v>27.666599999999999</v>
      </c>
      <c r="F52" s="8" cm="1">
        <f t="array" ref="F52">IFERROR(INDEX(Data!$J$2:$J$5000,$J52),"")</f>
        <v>22.771599999999999</v>
      </c>
      <c r="G52" s="8" cm="1">
        <f t="array" ref="G52">IFERROR(INDEX(Data!$N$2:$N$5000,$J52),"")</f>
        <v>5</v>
      </c>
      <c r="H52" s="8" cm="1">
        <f t="array" ref="H52">IFERROR(INDEX(Data!$P$2:$P$5000,$J52),"")</f>
        <v>8.4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553</v>
      </c>
    </row>
    <row r="53" spans="1:10" x14ac:dyDescent="0.25">
      <c r="A53" s="7" t="str" cm="1">
        <f t="array" ref="A53">IFERROR(INDEX(Data!$A$2:$A$5000,$J53),IF(ROW()=2,"No data",""))</f>
        <v>PMS0052</v>
      </c>
      <c r="B53" s="7" t="str" cm="1">
        <f t="array" ref="B53">IFERROR(INDEX(Data!$B$2:$B$5000,$J53),"")</f>
        <v>Ice Shaken Honey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17</v>
      </c>
      <c r="E53" s="8" cm="1">
        <f t="array" ref="E53">IFERROR(INDEX(Data!$H$2:$H$5000,$J53),"")</f>
        <v>4.5</v>
      </c>
      <c r="F53" s="8" cm="1">
        <f t="array" ref="F53">IFERROR(INDEX(Data!$J$2:$J$5000,$J53),"")</f>
        <v>113.33329999999999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435</v>
      </c>
    </row>
    <row r="54" spans="1:10" x14ac:dyDescent="0.25">
      <c r="A54" s="7" t="str" cm="1">
        <f t="array" ref="A54">IFERROR(INDEX(Data!$A$2:$A$5000,$J54),IF(ROW()=2,"No data",""))</f>
        <v>PMS0064</v>
      </c>
      <c r="B54" s="7" t="str" cm="1">
        <f t="array" ref="B54">IFERROR(INDEX(Data!$B$2:$B$5000,$J54),"")</f>
        <v>Frappe Powder Tiramisu Expecta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15</v>
      </c>
      <c r="E54" s="8" cm="1">
        <f t="array" ref="E54">IFERROR(INDEX(Data!$H$2:$H$5000,$J54),"")</f>
        <v>6.5</v>
      </c>
      <c r="F54" s="8" cm="1">
        <f t="array" ref="F54">IFERROR(INDEX(Data!$J$2:$J$5000,$J54),"")</f>
        <v>69.251999999999995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447</v>
      </c>
    </row>
    <row r="55" spans="1:10" x14ac:dyDescent="0.25">
      <c r="A55" s="7" t="str" cm="1">
        <f t="array" ref="A55">IFERROR(INDEX(Data!$A$2:$A$5000,$J55),IF(ROW()=2,"No data",""))</f>
        <v>PMS0153</v>
      </c>
      <c r="B55" s="7" t="str" cm="1">
        <f t="array" ref="B55">IFERROR(INDEX(Data!$B$2:$B$5000,$J55),"")</f>
        <v>Masterista Syrup Toffee Popcorn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15</v>
      </c>
      <c r="E55" s="8" cm="1">
        <f t="array" ref="E55">IFERROR(INDEX(Data!$H$2:$H$5000,$J55),"")</f>
        <v>2</v>
      </c>
      <c r="F55" s="8" cm="1">
        <f t="array" ref="F55">IFERROR(INDEX(Data!$J$2:$J$5000,$J55),"")</f>
        <v>225.2252</v>
      </c>
      <c r="G55" s="8" cm="1">
        <f t="array" ref="G55">IFERROR(INDEX(Data!$N$2:$N$5000,$J55),"")</f>
        <v>1</v>
      </c>
      <c r="H55" s="8" cm="1">
        <f t="array" ref="H55">IFERROR(INDEX(Data!$P$2:$P$5000,$J55),"")</f>
        <v>30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524</v>
      </c>
    </row>
    <row r="56" spans="1:10" x14ac:dyDescent="0.25">
      <c r="A56" s="7" t="str" cm="1">
        <f t="array" ref="A56">IFERROR(INDEX(Data!$A$2:$A$5000,$J56),IF(ROW()=2,"No data",""))</f>
        <v>PMS0154</v>
      </c>
      <c r="B56" s="7" t="str" cm="1">
        <f t="array" ref="B56">IFERROR(INDEX(Data!$B$2:$B$5000,$J56),"")</f>
        <v>Flavourista Syrup Lychee 1000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15</v>
      </c>
      <c r="E56" s="8" cm="1">
        <f t="array" ref="E56">IFERROR(INDEX(Data!$H$2:$H$5000,$J56),"")</f>
        <v>25</v>
      </c>
      <c r="F56" s="8" cm="1">
        <f t="array" ref="F56">IFERROR(INDEX(Data!$J$2:$J$5000,$J56),"")</f>
        <v>18.000699999999998</v>
      </c>
      <c r="G56" s="8" cm="1">
        <f t="array" ref="G56">IFERROR(INDEX(Data!$N$2:$N$5000,$J56),"")</f>
        <v>24</v>
      </c>
      <c r="H56" s="8" cm="1">
        <f t="array" ref="H56">IFERROR(INDEX(Data!$P$2:$P$5000,$J56),"")</f>
        <v>1.25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525</v>
      </c>
    </row>
    <row r="57" spans="1:10" x14ac:dyDescent="0.25">
      <c r="A57" s="7" t="str" cm="1">
        <f t="array" ref="A57">IFERROR(INDEX(Data!$A$2:$A$5000,$J57),IF(ROW()=2,"No data",""))</f>
        <v>PMS0053</v>
      </c>
      <c r="B57" s="7" t="str" cm="1">
        <f t="array" ref="B57">IFERROR(INDEX(Data!$B$2:$B$5000,$J57),"")</f>
        <v>Ice Shaken Strawberry Lemonade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9.3332999999999995</v>
      </c>
      <c r="F57" s="8" cm="1">
        <f t="array" ref="F57">IFERROR(INDEX(Data!$J$2:$J$5000,$J57),"")</f>
        <v>45.001600000000003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436</v>
      </c>
    </row>
    <row r="58" spans="1:10" x14ac:dyDescent="0.25">
      <c r="A58" s="7" t="str" cm="1">
        <f t="array" ref="A58">IFERROR(INDEX(Data!$A$2:$A$5000,$J58),IF(ROW()=2,"No data",""))</f>
        <v>PMS0063</v>
      </c>
      <c r="B58" s="7" t="str" cm="1">
        <f t="array" ref="B58">IFERROR(INDEX(Data!$B$2:$B$5000,$J58),"")</f>
        <v>Flavorista Super Dark Chocolate 1kg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446</v>
      </c>
    </row>
    <row r="59" spans="1:10" x14ac:dyDescent="0.25">
      <c r="A59" s="7" t="str" cm="1">
        <f t="array" ref="A59">IFERROR(INDEX(Data!$A$2:$A$5000,$J59),IF(ROW()=2,"No data",""))</f>
        <v>PMS0087</v>
      </c>
      <c r="B59" s="7" t="str" cm="1">
        <f t="array" ref="B59">IFERROR(INDEX(Data!$B$2:$B$5000,$J59),"")</f>
        <v>Flavorista Coffee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14.666600000000001</v>
      </c>
      <c r="F59" s="8" cm="1">
        <f t="array" ref="F59">IFERROR(INDEX(Data!$J$2:$J$5000,$J59),"")</f>
        <v>28.641500000000001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470</v>
      </c>
    </row>
    <row r="60" spans="1:10" x14ac:dyDescent="0.25">
      <c r="A60" s="7" t="str" cm="1">
        <f t="array" ref="A60">IFERROR(INDEX(Data!$A$2:$A$5000,$J60),IF(ROW()=2,"No data",""))</f>
        <v>PMS0090</v>
      </c>
      <c r="B60" s="7" t="str" cm="1">
        <f t="array" ref="B60">IFERROR(INDEX(Data!$B$2:$B$5000,$J60),"")</f>
        <v>Flavorista Coffee Classic 250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9.6666000000000007</v>
      </c>
      <c r="F60" s="8" cm="1">
        <f t="array" ref="F60">IFERROR(INDEX(Data!$J$2:$J$5000,$J60),"")</f>
        <v>43.4512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471</v>
      </c>
    </row>
    <row r="61" spans="1:10" x14ac:dyDescent="0.25">
      <c r="A61" s="7" t="str" cm="1">
        <f t="array" ref="A61">IFERROR(INDEX(Data!$A$2:$A$5000,$J61),IF(ROW()=2,"No data",""))</f>
        <v>PMS0109</v>
      </c>
      <c r="B61" s="7" t="str" cm="1">
        <f t="array" ref="B61">IFERROR(INDEX(Data!$B$2:$B$5000,$J61),"")</f>
        <v>Masterista Butterschot Expecta 800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5.3333000000000004</v>
      </c>
      <c r="F61" s="8" cm="1">
        <f t="array" ref="F61">IFERROR(INDEX(Data!$J$2:$J$5000,$J61),"")</f>
        <v>78.784400000000005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488</v>
      </c>
    </row>
    <row r="62" spans="1:10" x14ac:dyDescent="0.25">
      <c r="A62" s="7" t="str" cm="1">
        <f t="array" ref="A62">IFERROR(INDEX(Data!$A$2:$A$5000,$J62),IF(ROW()=2,"No data",""))</f>
        <v>PMS0027</v>
      </c>
      <c r="B62" s="7" t="str" cm="1">
        <f t="array" ref="B62">IFERROR(INDEX(Data!$B$2:$B$5000,$J62),"")</f>
        <v>Masterista Red Velvet Expecta 800Gr</v>
      </c>
      <c r="C62" s="7" t="str" cm="1">
        <f t="array" ref="C62">IFERROR(INDEX(Data!$C$2:$C$5000,$J62),"")</f>
        <v>POU</v>
      </c>
      <c r="D62" s="8" cm="1">
        <f t="array" ref="D62">IFERROR(INDEX(Data!$D$2:$D$5000,$J62),"")</f>
        <v>13</v>
      </c>
      <c r="E62" s="8" cm="1">
        <f t="array" ref="E62">IFERROR(INDEX(Data!$H$2:$H$5000,$J62),"")</f>
        <v>18</v>
      </c>
      <c r="F62" s="8" cm="1">
        <f t="array" ref="F62">IFERROR(INDEX(Data!$J$2:$J$5000,$J62),"")</f>
        <v>21.666599999999999</v>
      </c>
      <c r="G62" s="8" cm="1">
        <f t="array" ref="G62">IFERROR(INDEX(Data!$N$2:$N$5000,$J62),"")</f>
        <v>2</v>
      </c>
      <c r="H62" s="8" cm="1">
        <f t="array" ref="H62">IFERROR(INDEX(Data!$P$2:$P$5000,$J62),"")</f>
        <v>13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410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2</v>
      </c>
      <c r="F63" s="8" cm="1">
        <f t="array" ref="F63">IFERROR(INDEX(Data!$J$2:$J$5000,$J63),"")</f>
        <v>195.1951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498</v>
      </c>
    </row>
    <row r="64" spans="1:10" x14ac:dyDescent="0.25">
      <c r="A64" s="7" t="str" cm="1">
        <f t="array" ref="A64">IFERROR(INDEX(Data!$A$2:$A$5000,$J64),IF(ROW()=2,"No data",""))</f>
        <v>PMS0185</v>
      </c>
      <c r="B64" s="7" t="str" cm="1">
        <f t="array" ref="B64">IFERROR(INDEX(Data!$B$2:$B$5000,$J64),"")</f>
        <v>Masterista Syrup Pistachio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6.3333000000000004</v>
      </c>
      <c r="F64" s="8" cm="1">
        <f t="array" ref="F64">IFERROR(INDEX(Data!$J$2:$J$5000,$J64),"")</f>
        <v>61.582099999999997</v>
      </c>
      <c r="G64" s="8" cm="1">
        <f t="array" ref="G64">IFERROR(INDEX(Data!$N$2:$N$5000,$J64),"")</f>
        <v>1</v>
      </c>
      <c r="H64" s="8" cm="1">
        <f t="array" ref="H64">IFERROR(INDEX(Data!$P$2:$P$5000,$J64),"")</f>
        <v>26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555</v>
      </c>
    </row>
    <row r="65" spans="1:10" x14ac:dyDescent="0.25">
      <c r="A65" s="7" t="str" cm="1">
        <f t="array" ref="A65">IFERROR(INDEX(Data!$A$2:$A$5000,$J65),IF(ROW()=2,"No data",""))</f>
        <v>PMS0041</v>
      </c>
      <c r="B65" s="7" t="str" cm="1">
        <f t="array" ref="B65">IFERROR(INDEX(Data!$B$2:$B$5000,$J65),"")</f>
        <v>Flavorista Chocolate Malt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11</v>
      </c>
      <c r="F65" s="8" cm="1">
        <f t="array" ref="F65">IFERROR(INDEX(Data!$J$2:$J$5000,$J65),"")</f>
        <v>32.733199999999997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424</v>
      </c>
    </row>
    <row r="66" spans="1:10" x14ac:dyDescent="0.25">
      <c r="A66" s="7" t="str" cm="1">
        <f t="array" ref="A66">IFERROR(INDEX(Data!$A$2:$A$5000,$J66),IF(ROW()=2,"No data",""))</f>
        <v>PMS0075</v>
      </c>
      <c r="B66" s="7" t="str" cm="1">
        <f t="array" ref="B66">IFERROR(INDEX(Data!$B$2:$B$5000,$J66),"")</f>
        <v>ICE SHAKEN PEACH &amp; MANGO 1000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7.3333000000000004</v>
      </c>
      <c r="F66" s="8" cm="1">
        <f t="array" ref="F66">IFERROR(INDEX(Data!$J$2:$J$5000,$J66),"")</f>
        <v>49.099800000000002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458</v>
      </c>
    </row>
    <row r="67" spans="1:10" x14ac:dyDescent="0.25">
      <c r="A67" s="7" t="str" cm="1">
        <f t="array" ref="A67">IFERROR(INDEX(Data!$A$2:$A$5000,$J67),IF(ROW()=2,"No data",""))</f>
        <v>PMS0081</v>
      </c>
      <c r="B67" s="7" t="str" cm="1">
        <f t="array" ref="B67">IFERROR(INDEX(Data!$B$2:$B$5000,$J67),"")</f>
        <v>Ice Shaken Strawberry Tea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270.27019999999999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464</v>
      </c>
    </row>
    <row r="68" spans="1:10" x14ac:dyDescent="0.25">
      <c r="A68" s="7" t="str" cm="1">
        <f t="array" ref="A68">IFERROR(INDEX(Data!$A$2:$A$5000,$J68),IF(ROW()=2,"No data",""))</f>
        <v>PMS0086</v>
      </c>
      <c r="B68" s="7" t="str" cm="1">
        <f t="array" ref="B68">IFERROR(INDEX(Data!$B$2:$B$5000,$J68),"")</f>
        <v>Ice Shaken Blackcurrant Punch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14.333299999999999</v>
      </c>
      <c r="F68" s="8" cm="1">
        <f t="array" ref="F68">IFERROR(INDEX(Data!$J$2:$J$5000,$J68),"")</f>
        <v>25.1203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469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PMS0160</v>
      </c>
      <c r="B70" s="7" t="str" cm="1">
        <f t="array" ref="B70">IFERROR(INDEX(Data!$B$2:$B$5000,$J70),"")</f>
        <v>Masterista Syrup Blackcurrant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5</v>
      </c>
      <c r="F70" s="8" cm="1">
        <f t="array" ref="F70">IFERROR(INDEX(Data!$J$2:$J$5000,$J70),"")</f>
        <v>72.028800000000004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530</v>
      </c>
    </row>
    <row r="71" spans="1:10" x14ac:dyDescent="0.25">
      <c r="A71" s="7" t="str" cm="1">
        <f t="array" ref="A71">IFERROR(INDEX(Data!$A$2:$A$5000,$J71),IF(ROW()=2,"No data",""))</f>
        <v>PMS0155</v>
      </c>
      <c r="B71" s="7" t="str" cm="1">
        <f t="array" ref="B71">IFERROR(INDEX(Data!$B$2:$B$5000,$J71),"")</f>
        <v>Flavourista Syrup Pandan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11</v>
      </c>
      <c r="E71" s="8" cm="1">
        <f t="array" ref="E71">IFERROR(INDEX(Data!$H$2:$H$5000,$J71),"")</f>
        <v>2.5</v>
      </c>
      <c r="F71" s="8" cm="1">
        <f t="array" ref="F71">IFERROR(INDEX(Data!$J$2:$J$5000,$J71),"")</f>
        <v>132.05279999999999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526</v>
      </c>
    </row>
    <row r="72" spans="1:10" x14ac:dyDescent="0.25">
      <c r="A72" s="7" t="str" cm="1">
        <f t="array" ref="A72">IFERROR(INDEX(Data!$A$2:$A$5000,$J72),IF(ROW()=2,"No data",""))</f>
        <v>PMS0054</v>
      </c>
      <c r="B72" s="7" t="str" cm="1">
        <f t="array" ref="B72">IFERROR(INDEX(Data!$B$2:$B$5000,$J72),"")</f>
        <v>Masterista Signature Koicha Frappe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437</v>
      </c>
    </row>
    <row r="73" spans="1:10" x14ac:dyDescent="0.25">
      <c r="A73" s="7" t="str" cm="1">
        <f t="array" ref="A73">IFERROR(INDEX(Data!$A$2:$A$5000,$J73),IF(ROW()=2,"No data",""))</f>
        <v>PMS0110</v>
      </c>
      <c r="B73" s="7" t="str" cm="1">
        <f t="array" ref="B73">IFERROR(INDEX(Data!$B$2:$B$5000,$J73),"")</f>
        <v>Masterista Japanese Koicha Powder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2</v>
      </c>
      <c r="F73" s="8" cm="1">
        <f t="array" ref="F73">IFERROR(INDEX(Data!$J$2:$J$5000,$J73),"")</f>
        <v>150.15010000000001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489</v>
      </c>
    </row>
    <row r="74" spans="1:10" x14ac:dyDescent="0.25">
      <c r="A74" s="7" t="str" cm="1">
        <f t="array" ref="A74">IFERROR(INDEX(Data!$A$2:$A$5000,$J74),IF(ROW()=2,"No data",""))</f>
        <v>PMS0135</v>
      </c>
      <c r="B74" s="7" t="str" cm="1">
        <f t="array" ref="B74">IFERROR(INDEX(Data!$B$2:$B$5000,$J74),"")</f>
        <v>Masterista Syrup Mojito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9</v>
      </c>
      <c r="E74" s="8" cm="1">
        <f t="array" ref="E74">IFERROR(INDEX(Data!$H$2:$H$5000,$J74),"")</f>
        <v>8.3332999999999995</v>
      </c>
      <c r="F74" s="8" cm="1">
        <f t="array" ref="F74">IFERROR(INDEX(Data!$J$2:$J$5000,$J74),"")</f>
        <v>32.408999999999999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510</v>
      </c>
    </row>
    <row r="75" spans="1:10" x14ac:dyDescent="0.25">
      <c r="A75" s="7" t="str" cm="1">
        <f t="array" ref="A75">IFERROR(INDEX(Data!$A$2:$A$5000,$J75),IF(ROW()=2,"No data",""))</f>
        <v>PMS0029</v>
      </c>
      <c r="B75" s="7" t="str" cm="1">
        <f t="array" ref="B75">IFERROR(INDEX(Data!$B$2:$B$5000,$J75),"")</f>
        <v>Masterista Avocado Base 800Gr</v>
      </c>
      <c r="C75" s="7" t="str" cm="1">
        <f t="array" ref="C75">IFERROR(INDEX(Data!$C$2:$C$5000,$J75),"")</f>
        <v>POU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412</v>
      </c>
    </row>
    <row r="76" spans="1:10" x14ac:dyDescent="0.25">
      <c r="A76" s="7" t="str" cm="1">
        <f t="array" ref="A76">IFERROR(INDEX(Data!$A$2:$A$5000,$J76),IF(ROW()=2,"No data",""))</f>
        <v>PMS0113</v>
      </c>
      <c r="B76" s="7" t="str" cm="1">
        <f t="array" ref="B76">IFERROR(INDEX(Data!$B$2:$B$5000,$J76),"")</f>
        <v>Nusantara Frappe Powder - Bajigur 1Kg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491</v>
      </c>
    </row>
    <row r="77" spans="1:10" x14ac:dyDescent="0.25">
      <c r="A77" s="7" t="str" cm="1">
        <f t="array" ref="A77">IFERROR(INDEX(Data!$A$2:$A$5000,$J77),IF(ROW()=2,"No data",""))</f>
        <v>PMS0151</v>
      </c>
      <c r="B77" s="7" t="str" cm="1">
        <f t="array" ref="B77">IFERROR(INDEX(Data!$B$2:$B$5000,$J77),"")</f>
        <v>Masterista Syrup Pandan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8</v>
      </c>
      <c r="E77" s="8" cm="1">
        <f t="array" ref="E77">IFERROR(INDEX(Data!$H$2:$H$5000,$J77),"")</f>
        <v>7.3333000000000004</v>
      </c>
      <c r="F77" s="8" cm="1">
        <f t="array" ref="F77">IFERROR(INDEX(Data!$J$2:$J$5000,$J77),"")</f>
        <v>32.733199999999997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522</v>
      </c>
    </row>
    <row r="78" spans="1:10" x14ac:dyDescent="0.25">
      <c r="A78" s="7" t="str" cm="1">
        <f t="array" ref="A78">IFERROR(INDEX(Data!$A$2:$A$5000,$J78),IF(ROW()=2,"No data",""))</f>
        <v>PMS0152</v>
      </c>
      <c r="B78" s="7" t="str" cm="1">
        <f t="array" ref="B78">IFERROR(INDEX(Data!$B$2:$B$5000,$J78),"")</f>
        <v>Masterista Syrup Passion Fruit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8</v>
      </c>
      <c r="E78" s="8" cm="1">
        <f t="array" ref="E78">IFERROR(INDEX(Data!$H$2:$H$5000,$J78),"")</f>
        <v>31</v>
      </c>
      <c r="F78" s="8" cm="1">
        <f t="array" ref="F78">IFERROR(INDEX(Data!$J$2:$J$5000,$J78),"")</f>
        <v>7.7420999999999998</v>
      </c>
      <c r="G78" s="8" cm="1">
        <f t="array" ref="G78">IFERROR(INDEX(Data!$N$2:$N$5000,$J78),"")</f>
        <v>5</v>
      </c>
      <c r="H78" s="8" cm="1">
        <f t="array" ref="H78">IFERROR(INDEX(Data!$P$2:$P$5000,$J78),"")</f>
        <v>3.2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523</v>
      </c>
    </row>
    <row r="79" spans="1:10" x14ac:dyDescent="0.25">
      <c r="A79" s="7" t="str" cm="1">
        <f t="array" ref="A79">IFERROR(INDEX(Data!$A$2:$A$5000,$J79),IF(ROW()=2,"No data",""))</f>
        <v>PMS0080</v>
      </c>
      <c r="B79" s="7" t="str" cm="1">
        <f t="array" ref="B79">IFERROR(INDEX(Data!$B$2:$B$5000,$J79),"")</f>
        <v>Ice Shaken Mango Freeze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21.7256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463</v>
      </c>
    </row>
    <row r="80" spans="1:10" x14ac:dyDescent="0.25">
      <c r="A80" s="7" t="str" cm="1">
        <f t="array" ref="A80">IFERROR(INDEX(Data!$A$2:$A$5000,$J80),IF(ROW()=2,"No data",""))</f>
        <v>PMS0121</v>
      </c>
      <c r="B80" s="7" t="str" cm="1">
        <f t="array" ref="B80">IFERROR(INDEX(Data!$B$2:$B$5000,$J80),"")</f>
        <v>Masterista Syrup Elderflower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7</v>
      </c>
      <c r="E80" s="8" cm="1">
        <f t="array" ref="E80">IFERROR(INDEX(Data!$H$2:$H$5000,$J80),"")</f>
        <v>6</v>
      </c>
      <c r="F80" s="8" cm="1">
        <f t="array" ref="F80">IFERROR(INDEX(Data!$J$2:$J$5000,$J80),"")</f>
        <v>35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496</v>
      </c>
    </row>
    <row r="81" spans="1:10" x14ac:dyDescent="0.25">
      <c r="A81" s="7" t="str" cm="1">
        <f t="array" ref="A81">IFERROR(INDEX(Data!$A$2:$A$5000,$J81),IF(ROW()=2,"No data",""))</f>
        <v>PMS0097</v>
      </c>
      <c r="B81" s="7" t="str" cm="1">
        <f t="array" ref="B81">IFERROR(INDEX(Data!$B$2:$B$5000,$J81),"")</f>
        <v>Masterista Ice Shaken Blackcurrant Tea 1000Gr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8</v>
      </c>
      <c r="F81" s="8" cm="1">
        <f t="array" ref="F81">IFERROR(INDEX(Data!$J$2:$J$5000,$J81),"")</f>
        <v>22.505600000000001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477</v>
      </c>
    </row>
    <row r="82" spans="1:10" x14ac:dyDescent="0.25">
      <c r="A82" s="7" t="str" cm="1">
        <f t="array" ref="A82">IFERROR(INDEX(Data!$A$2:$A$5000,$J82),IF(ROW()=2,"No data",""))</f>
        <v>PMS0138</v>
      </c>
      <c r="B82" s="7" t="str" cm="1">
        <f t="array" ref="B82">IFERROR(INDEX(Data!$B$2:$B$5000,$J82),"")</f>
        <v>Masterista Strawberry Cheese Cake Expecta 800 Ml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4.5</v>
      </c>
      <c r="F82" s="8" cm="1">
        <f t="array" ref="F82">IFERROR(INDEX(Data!$J$2:$J$5000,$J82),"")</f>
        <v>40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511</v>
      </c>
    </row>
    <row r="83" spans="1:10" x14ac:dyDescent="0.25">
      <c r="A83" s="7" t="str" cm="1">
        <f t="array" ref="A83">IFERROR(INDEX(Data!$A$2:$A$5000,$J83),IF(ROW()=2,"No data",""))</f>
        <v>PMS0157</v>
      </c>
      <c r="B83" s="7" t="str" cm="1">
        <f t="array" ref="B83">IFERROR(INDEX(Data!$B$2:$B$5000,$J83),"")</f>
        <v>Masterista Syrup Spicy Ginger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6</v>
      </c>
      <c r="F83" s="8" cm="1">
        <f t="array" ref="F83">IFERROR(INDEX(Data!$J$2:$J$5000,$J83),"")</f>
        <v>30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528</v>
      </c>
    </row>
    <row r="84" spans="1:10" x14ac:dyDescent="0.25">
      <c r="A84" s="7" t="str" cm="1">
        <f t="array" ref="A84">IFERROR(INDEX(Data!$A$2:$A$5000,$J84),IF(ROW()=2,"No data",""))</f>
        <v>PMS0146</v>
      </c>
      <c r="B84" s="7" t="str" cm="1">
        <f t="array" ref="B84">IFERROR(INDEX(Data!$B$2:$B$5000,$J84),"")</f>
        <v>Masterista Syrup Creme Brulee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518</v>
      </c>
    </row>
    <row r="85" spans="1:10" x14ac:dyDescent="0.25">
      <c r="A85" s="7" t="str" cm="1">
        <f t="array" ref="A85">IFERROR(INDEX(Data!$A$2:$A$5000,$J85),IF(ROW()=2,"No data",""))</f>
        <v>PMS0187</v>
      </c>
      <c r="B85" s="7" t="str" cm="1">
        <f t="array" ref="B85">IFERROR(INDEX(Data!$B$2:$B$5000,$J85),"")</f>
        <v>Masterista Syrup Tiramisu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557</v>
      </c>
    </row>
    <row r="86" spans="1:10" x14ac:dyDescent="0.25">
      <c r="A86" s="7" t="str" cm="1">
        <f t="array" ref="A86">IFERROR(INDEX(Data!$A$2:$A$5000,$J86),IF(ROW()=2,"No data",""))</f>
        <v>PMS0120</v>
      </c>
      <c r="B86" s="7" t="str" cm="1">
        <f t="array" ref="B86">IFERROR(INDEX(Data!$B$2:$B$5000,$J86),"")</f>
        <v>Masterista Sweet Sauce Salted Caramel 500 Gr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4.6665999999999999</v>
      </c>
      <c r="F86" s="8" cm="1">
        <f t="array" ref="F86">IFERROR(INDEX(Data!$J$2:$J$5000,$J86),"")</f>
        <v>25.723400000000002</v>
      </c>
      <c r="G86" s="8" cm="1">
        <f t="array" ref="G86">IFERROR(INDEX(Data!$N$2:$N$5000,$J86),"")</f>
        <v>4</v>
      </c>
      <c r="H86" s="8" cm="1">
        <f t="array" ref="H86">IFERROR(INDEX(Data!$P$2:$P$5000,$J86),"")</f>
        <v>2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495</v>
      </c>
    </row>
    <row r="87" spans="1:10" x14ac:dyDescent="0.25">
      <c r="A87" s="7" t="str" cm="1">
        <f t="array" ref="A87">IFERROR(INDEX(Data!$A$2:$A$5000,$J87),IF(ROW()=2,"No data",""))</f>
        <v>PMS0122</v>
      </c>
      <c r="B87" s="7" t="str" cm="1">
        <f t="array" ref="B87">IFERROR(INDEX(Data!$B$2:$B$5000,$J87),"")</f>
        <v>Flavourista Syrup Lemon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4.6665999999999999</v>
      </c>
      <c r="F87" s="8" cm="1">
        <f t="array" ref="F87">IFERROR(INDEX(Data!$J$2:$J$5000,$J87),"")</f>
        <v>25.723400000000002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497</v>
      </c>
    </row>
    <row r="88" spans="1:10" x14ac:dyDescent="0.25">
      <c r="A88" s="7" t="str" cm="1">
        <f t="array" ref="A88">IFERROR(INDEX(Data!$A$2:$A$5000,$J88),IF(ROW()=2,"No data",""))</f>
        <v>PMS0144</v>
      </c>
      <c r="B88" s="7" t="str" cm="1">
        <f t="array" ref="B88">IFERROR(INDEX(Data!$B$2:$B$5000,$J88),"")</f>
        <v>Masterista Syrup Peach 850ml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30.333300000000001</v>
      </c>
      <c r="F88" s="8" cm="1">
        <f t="array" ref="F88">IFERROR(INDEX(Data!$J$2:$J$5000,$J88),"")</f>
        <v>3.956</v>
      </c>
      <c r="G88" s="8" cm="1">
        <f t="array" ref="G88">IFERROR(INDEX(Data!$N$2:$N$5000,$J88),"")</f>
        <v>4</v>
      </c>
      <c r="H88" s="8" cm="1">
        <f t="array" ref="H88">IFERROR(INDEX(Data!$P$2:$P$5000,$J88),"")</f>
        <v>2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516</v>
      </c>
    </row>
    <row r="89" spans="1:10" x14ac:dyDescent="0.25">
      <c r="A89" s="7" t="str" cm="1">
        <f t="array" ref="A89">IFERROR(INDEX(Data!$A$2:$A$5000,$J89),IF(ROW()=2,"No data",""))</f>
        <v>PMS0175</v>
      </c>
      <c r="B89" s="7" t="str" cm="1">
        <f t="array" ref="B89">IFERROR(INDEX(Data!$B$2:$B$5000,$J89),"")</f>
        <v>Masterista Syrup Brown Cinnamon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3</v>
      </c>
      <c r="F89" s="8" cm="1">
        <f t="array" ref="F89">IFERROR(INDEX(Data!$J$2:$J$5000,$J89),"")</f>
        <v>40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545</v>
      </c>
    </row>
    <row r="90" spans="1:10" x14ac:dyDescent="0.25">
      <c r="A90" s="7" t="str" cm="1">
        <f t="array" ref="A90">IFERROR(INDEX(Data!$A$2:$A$5000,$J90),IF(ROW()=2,"No data",""))</f>
        <v>PMS0095</v>
      </c>
      <c r="B90" s="7" t="str" cm="1">
        <f t="array" ref="B90">IFERROR(INDEX(Data!$B$2:$B$5000,$J90),"")</f>
        <v>Masterista Syrup Tropical Mango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3.6665999999999999</v>
      </c>
      <c r="F90" s="8" cm="1">
        <f t="array" ref="F90">IFERROR(INDEX(Data!$J$2:$J$5000,$J90),"")</f>
        <v>24.549900000000001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476</v>
      </c>
    </row>
    <row r="91" spans="1:10" x14ac:dyDescent="0.25">
      <c r="A91" s="7" t="str" cm="1">
        <f t="array" ref="A91">IFERROR(INDEX(Data!$A$2:$A$5000,$J91),IF(ROW()=2,"No data",""))</f>
        <v>PMS0124</v>
      </c>
      <c r="B91" s="7" t="str" cm="1">
        <f t="array" ref="B91">IFERROR(INDEX(Data!$B$2:$B$5000,$J91),"")</f>
        <v>Masterista Syrup Almond Roca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5</v>
      </c>
      <c r="F91" s="8" cm="1">
        <f t="array" ref="F91">IFERROR(INDEX(Data!$J$2:$J$5000,$J91),"")</f>
        <v>18.007200000000001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499</v>
      </c>
    </row>
    <row r="92" spans="1:10" x14ac:dyDescent="0.25">
      <c r="A92" s="7" t="str" cm="1">
        <f t="array" ref="A92">IFERROR(INDEX(Data!$A$2:$A$5000,$J92),IF(ROW()=2,"No data",""))</f>
        <v>PMS0126</v>
      </c>
      <c r="B92" s="7" t="str" cm="1">
        <f t="array" ref="B92">IFERROR(INDEX(Data!$B$2:$B$5000,$J92),"")</f>
        <v>Flavourista Syrup Tokyo Banana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2</v>
      </c>
      <c r="F92" s="8" cm="1">
        <f t="array" ref="F92">IFERROR(INDEX(Data!$J$2:$J$5000,$J92),"")</f>
        <v>45.045000000000002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501</v>
      </c>
    </row>
    <row r="93" spans="1:10" x14ac:dyDescent="0.25">
      <c r="A93" s="7" t="str" cm="1">
        <f t="array" ref="A93">IFERROR(INDEX(Data!$A$2:$A$5000,$J93),IF(ROW()=2,"No data",""))</f>
        <v>PMS0149</v>
      </c>
      <c r="B93" s="7" t="str" cm="1">
        <f t="array" ref="B93">IFERROR(INDEX(Data!$B$2:$B$5000,$J93),"")</f>
        <v>Masterista Syrup Irish Cream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3</v>
      </c>
      <c r="F93" s="8" cm="1">
        <f t="array" ref="F93">IFERROR(INDEX(Data!$J$2:$J$5000,$J93),"")</f>
        <v>30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520</v>
      </c>
    </row>
    <row r="94" spans="1:10" x14ac:dyDescent="0.25">
      <c r="A94" s="7" t="str" cm="1">
        <f t="array" ref="A94">IFERROR(INDEX(Data!$A$2:$A$5000,$J94),IF(ROW()=2,"No data",""))</f>
        <v>PMS0168</v>
      </c>
      <c r="B94" s="7" t="str" cm="1">
        <f t="array" ref="B94">IFERROR(INDEX(Data!$B$2:$B$5000,$J94),"")</f>
        <v>Flavourista Syrup Mur 1000 Gr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7.5</v>
      </c>
      <c r="F94" s="8" cm="1">
        <f t="array" ref="F94">IFERROR(INDEX(Data!$J$2:$J$5000,$J94),"")</f>
        <v>12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538</v>
      </c>
    </row>
    <row r="95" spans="1:10" x14ac:dyDescent="0.25">
      <c r="A95" s="7" t="str" cm="1">
        <f t="array" ref="A95">IFERROR(INDEX(Data!$A$2:$A$5000,$J95),IF(ROW()=2,"No data",""))</f>
        <v>PMS0173</v>
      </c>
      <c r="B95" s="7" t="str" cm="1">
        <f t="array" ref="B95">IFERROR(INDEX(Data!$B$2:$B$5000,$J95),"")</f>
        <v>Masterista Syrup RUM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</v>
      </c>
      <c r="F95" s="8" cm="1">
        <f t="array" ref="F95">IFERROR(INDEX(Data!$J$2:$J$5000,$J95),"")</f>
        <v>90.09</v>
      </c>
      <c r="G95" s="8" cm="1">
        <f t="array" ref="G95">IFERROR(INDEX(Data!$N$2:$N$5000,$J95),"")</f>
        <v>1</v>
      </c>
      <c r="H95" s="8" cm="1">
        <f t="array" ref="H95">IFERROR(INDEX(Data!$P$2:$P$5000,$J95),"")</f>
        <v>6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543</v>
      </c>
    </row>
    <row r="96" spans="1:10" x14ac:dyDescent="0.25">
      <c r="A96" s="7" t="str" cm="1">
        <f t="array" ref="A96">IFERROR(INDEX(Data!$A$2:$A$5000,$J96),IF(ROW()=2,"No data",""))</f>
        <v>PMS0177</v>
      </c>
      <c r="B96" s="7" t="str" cm="1">
        <f t="array" ref="B96">IFERROR(INDEX(Data!$B$2:$B$5000,$J96),"")</f>
        <v>Masterista syrup watermelon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547</v>
      </c>
    </row>
    <row r="97" spans="1:10" x14ac:dyDescent="0.25">
      <c r="A97" s="7" t="str" cm="1">
        <f t="array" ref="A97">IFERROR(INDEX(Data!$A$2:$A$5000,$J97),IF(ROW()=2,"No data",""))</f>
        <v>PMS0050</v>
      </c>
      <c r="B97" s="7" t="str" cm="1">
        <f t="array" ref="B97">IFERROR(INDEX(Data!$B$2:$B$5000,$J97),"")</f>
        <v>Ice Shaken Mango Tea (1000Gr/Pack)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3.3332999999999999</v>
      </c>
      <c r="F97" s="8" cm="1">
        <f t="array" ref="F97">IFERROR(INDEX(Data!$J$2:$J$5000,$J97),"")</f>
        <v>18.001799999999999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433</v>
      </c>
    </row>
    <row r="98" spans="1:10" x14ac:dyDescent="0.25">
      <c r="A98" s="7" t="str" cm="1">
        <f t="array" ref="A98">IFERROR(INDEX(Data!$A$2:$A$5000,$J98),IF(ROW()=2,"No data",""))</f>
        <v>PMS0062</v>
      </c>
      <c r="B98" s="7" t="str" cm="1">
        <f t="array" ref="B98">IFERROR(INDEX(Data!$B$2:$B$5000,$J98),"")</f>
        <v>Frappe Powder - Vanilla Butter Cream  800gr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9.3332999999999995</v>
      </c>
      <c r="F98" s="8" cm="1">
        <f t="array" ref="F98">IFERROR(INDEX(Data!$J$2:$J$5000,$J98),"")</f>
        <v>6.4287999999999998</v>
      </c>
      <c r="G98" s="8" cm="1">
        <f t="array" ref="G98">IFERROR(INDEX(Data!$N$2:$N$5000,$J98),"")</f>
        <v>6</v>
      </c>
      <c r="H98" s="8" cm="1">
        <f t="array" ref="H98">IFERROR(INDEX(Data!$P$2:$P$5000,$J98),"")</f>
        <v>0.66659999999999997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445</v>
      </c>
    </row>
    <row r="99" spans="1:10" x14ac:dyDescent="0.25">
      <c r="A99" s="7" t="str" cm="1">
        <f t="array" ref="A99">IFERROR(INDEX(Data!$A$2:$A$5000,$J99),IF(ROW()=2,"No data",""))</f>
        <v>PMS0084</v>
      </c>
      <c r="B99" s="7" t="str" cm="1">
        <f t="array" ref="B99">IFERROR(INDEX(Data!$B$2:$B$5000,$J99),"")</f>
        <v>Flavorista Vanilla Latte 1 Kg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11</v>
      </c>
      <c r="F99" s="8" cm="1">
        <f t="array" ref="F99">IFERROR(INDEX(Data!$J$2:$J$5000,$J99),"")</f>
        <v>5.4554999999999998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467</v>
      </c>
    </row>
    <row r="100" spans="1:10" x14ac:dyDescent="0.25">
      <c r="A100" s="7" t="str" cm="1">
        <f t="array" ref="A100">IFERROR(INDEX(Data!$A$2:$A$5000,$J100),IF(ROW()=2,"No data",""))</f>
        <v>PMS0150</v>
      </c>
      <c r="B100" s="7" t="str" cm="1">
        <f t="array" ref="B100">IFERROR(INDEX(Data!$B$2:$B$5000,$J100),"")</f>
        <v>Masterista Syrup Natural Mint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2</v>
      </c>
      <c r="E100" s="8" cm="1">
        <f t="array" ref="E100">IFERROR(INDEX(Data!$H$2:$H$5000,$J100),"")</f>
        <v>19.333300000000001</v>
      </c>
      <c r="F100" s="8" cm="1">
        <f t="array" ref="F100">IFERROR(INDEX(Data!$J$2:$J$5000,$J100),"")</f>
        <v>3.1036000000000001</v>
      </c>
      <c r="G100" s="8" cm="1">
        <f t="array" ref="G100">IFERROR(INDEX(Data!$N$2:$N$5000,$J100),"")</f>
        <v>2</v>
      </c>
      <c r="H100" s="8" cm="1">
        <f t="array" ref="H100">IFERROR(INDEX(Data!$P$2:$P$5000,$J100),"")</f>
        <v>2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521</v>
      </c>
    </row>
    <row r="101" spans="1:10" x14ac:dyDescent="0.25">
      <c r="A101" s="7" t="str" cm="1">
        <f t="array" ref="A101">IFERROR(INDEX(Data!$A$2:$A$5000,$J101),IF(ROW()=2,"No data",""))</f>
        <v>PMS0169</v>
      </c>
      <c r="B101" s="7" t="str" cm="1">
        <f t="array" ref="B101">IFERROR(INDEX(Data!$B$2:$B$5000,$J101),"")</f>
        <v>Masterista Cheese Cream Topping 500 Gr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3.3332999999999999</v>
      </c>
      <c r="F101" s="8" cm="1">
        <f t="array" ref="F101">IFERROR(INDEX(Data!$J$2:$J$5000,$J101),"")</f>
        <v>18.001799999999999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539</v>
      </c>
    </row>
    <row r="102" spans="1:10" x14ac:dyDescent="0.25">
      <c r="A102" s="7" t="str" cm="1">
        <f t="array" ref="A102">IFERROR(INDEX(Data!$A$2:$A$5000,$J102),IF(ROW()=2,"No data",""))</f>
        <v>PMS0180</v>
      </c>
      <c r="B102" s="7" t="str" cm="1">
        <f t="array" ref="B102">IFERROR(INDEX(Data!$B$2:$B$5000,$J102),"")</f>
        <v>Masterista Chocolate Malt Dinosaur 800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1</v>
      </c>
      <c r="F102" s="8" cm="1">
        <f t="array" ref="F102">IFERROR(INDEX(Data!$J$2:$J$5000,$J102),"")</f>
        <v>60.06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550</v>
      </c>
    </row>
    <row r="103" spans="1:10" x14ac:dyDescent="0.25">
      <c r="A103" s="7" t="str" cm="1">
        <f t="array" ref="A103">IFERROR(INDEX(Data!$A$2:$A$5000,$J103),IF(ROW()=2,"No data",""))</f>
        <v>PMS0001</v>
      </c>
      <c r="B103" s="7" t="str" cm="1">
        <f t="array" ref="B103">IFERROR(INDEX(Data!$B$2:$B$5000,$J103),"")</f>
        <v>Masterista Syrup Classic Caramel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PMS0002</v>
      </c>
      <c r="B104" s="7" t="str" cm="1">
        <f t="array" ref="B104">IFERROR(INDEX(Data!$B$2:$B$5000,$J104),"")</f>
        <v>Masterista Syrup Creme Brulee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PMS0003</v>
      </c>
      <c r="B105" s="7" t="str" cm="1">
        <f t="array" ref="B105">IFERROR(INDEX(Data!$B$2:$B$5000,$J105),"")</f>
        <v>Masterista Syrup French Vanilla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PMS0004</v>
      </c>
      <c r="B106" s="7" t="str" cm="1">
        <f t="array" ref="B106">IFERROR(INDEX(Data!$B$2:$B$5000,$J106),"")</f>
        <v>Masterista Syrup Natural Mint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PMS0005</v>
      </c>
      <c r="B107" s="7" t="str" cm="1">
        <f t="array" ref="B107">IFERROR(INDEX(Data!$B$2:$B$5000,$J107),"")</f>
        <v>Masterista Syrup Premium Hazelnut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PMS0006</v>
      </c>
      <c r="B108" s="7" t="str" cm="1">
        <f t="array" ref="B108">IFERROR(INDEX(Data!$B$2:$B$5000,$J108),"")</f>
        <v>Masterista Syrup Traditional Klepon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PMS0007</v>
      </c>
      <c r="B109" s="7" t="str" cm="1">
        <f t="array" ref="B109">IFERROR(INDEX(Data!$B$2:$B$5000,$J109),"")</f>
        <v>Masterista Syrup Tropical Lychee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PMS0008</v>
      </c>
      <c r="B110" s="7" t="str" cm="1">
        <f t="array" ref="B110">IFERROR(INDEX(Data!$B$2:$B$5000,$J110),"")</f>
        <v>Masterista Syrup Green Apple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PMS0009</v>
      </c>
      <c r="B111" s="7" t="str" cm="1">
        <f t="array" ref="B111">IFERROR(INDEX(Data!$B$2:$B$5000,$J111),"")</f>
        <v>Masterista Syrup Passion Fruit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PMS0010</v>
      </c>
      <c r="B112" s="7" t="str" cm="1">
        <f t="array" ref="B112">IFERROR(INDEX(Data!$B$2:$B$5000,$J112),"")</f>
        <v>Masterista Syrup Toffee Popcorn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PMS0011</v>
      </c>
      <c r="B113" s="7" t="str" cm="1">
        <f t="array" ref="B113">IFERROR(INDEX(Data!$B$2:$B$5000,$J113),"")</f>
        <v>Masterista Syrup Coffee &amp; Rootbeer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PMS0012</v>
      </c>
      <c r="B114" s="7" t="str" cm="1">
        <f t="array" ref="B114">IFERROR(INDEX(Data!$B$2:$B$5000,$J114),"")</f>
        <v>Masterista Syrup Peach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PMS0013</v>
      </c>
      <c r="B115" s="7" t="str" cm="1">
        <f t="array" ref="B115">IFERROR(INDEX(Data!$B$2:$B$5000,$J115),"")</f>
        <v>Masterista Syrup Irish Cream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PMS0014</v>
      </c>
      <c r="B116" s="7" t="str" cm="1">
        <f t="array" ref="B116">IFERROR(INDEX(Data!$B$2:$B$5000,$J116),"")</f>
        <v>Masterista Syrup Cranberries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PMS0015</v>
      </c>
      <c r="B117" s="7" t="str" cm="1">
        <f t="array" ref="B117">IFERROR(INDEX(Data!$B$2:$B$5000,$J117),"")</f>
        <v>Masterista Syrup Blackcurrant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PMS0016</v>
      </c>
      <c r="B118" s="7" t="str" cm="1">
        <f t="array" ref="B118">IFERROR(INDEX(Data!$B$2:$B$5000,$J118),"")</f>
        <v>Masterista Syrup Strawberry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PMS0017</v>
      </c>
      <c r="B119" s="7" t="str" cm="1">
        <f t="array" ref="B119">IFERROR(INDEX(Data!$B$2:$B$5000,$J119),"")</f>
        <v>Masterista Syrup Vanilla Tradition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PMS0018</v>
      </c>
      <c r="B120" s="7" t="str" cm="1">
        <f t="array" ref="B120">IFERROR(INDEX(Data!$B$2:$B$5000,$J120),"")</f>
        <v>Masterista Syrup Rose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PMS0019</v>
      </c>
      <c r="B121" s="7" t="str" cm="1">
        <f t="array" ref="B121">IFERROR(INDEX(Data!$B$2:$B$5000,$J121),"")</f>
        <v>Masterista Syrup Grenadine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PMS0020</v>
      </c>
      <c r="B122" s="7" t="str" cm="1">
        <f t="array" ref="B122">IFERROR(INDEX(Data!$B$2:$B$5000,$J122),"")</f>
        <v>Masterista Syrup Hibiscus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PMS0021</v>
      </c>
      <c r="B123" s="7" t="str" cm="1">
        <f t="array" ref="B123">IFERROR(INDEX(Data!$B$2:$B$5000,$J123),"")</f>
        <v>Masterista Syrup Lavender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PMS0022</v>
      </c>
      <c r="B124" s="7" t="str" cm="1">
        <f t="array" ref="B124">IFERROR(INDEX(Data!$B$2:$B$5000,$J124),"")</f>
        <v>Masterista Syrup Pandan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PMS0023</v>
      </c>
      <c r="B125" s="7" t="str" cm="1">
        <f t="array" ref="B125">IFERROR(INDEX(Data!$B$2:$B$5000,$J125),"")</f>
        <v>Masterista Syrup Blue Curacao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406</v>
      </c>
    </row>
    <row r="126" spans="1:10" x14ac:dyDescent="0.25">
      <c r="A126" s="7" t="str" cm="1">
        <f t="array" ref="A126">IFERROR(INDEX(Data!$A$2:$A$5000,$J126),IF(ROW()=2,"No data",""))</f>
        <v>PMS0025</v>
      </c>
      <c r="B126" s="7" t="str" cm="1">
        <f t="array" ref="B126">IFERROR(INDEX(Data!$B$2:$B$5000,$J126),"")</f>
        <v>Masterista Matcha Vanilla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408</v>
      </c>
    </row>
    <row r="127" spans="1:10" x14ac:dyDescent="0.25">
      <c r="A127" s="7" t="str" cm="1">
        <f t="array" ref="A127">IFERROR(INDEX(Data!$A$2:$A$5000,$J127),IF(ROW()=2,"No data",""))</f>
        <v>PMS0030</v>
      </c>
      <c r="B127" s="7" t="str" cm="1">
        <f t="array" ref="B127">IFERROR(INDEX(Data!$B$2:$B$5000,$J127),"")</f>
        <v>Masterista Banana Cream Base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413</v>
      </c>
    </row>
    <row r="128" spans="1:10" x14ac:dyDescent="0.25">
      <c r="A128" s="7" t="str" cm="1">
        <f t="array" ref="A128">IFERROR(INDEX(Data!$A$2:$A$5000,$J128),IF(ROW()=2,"No data",""))</f>
        <v>PMS0032</v>
      </c>
      <c r="B128" s="7" t="str" cm="1">
        <f t="array" ref="B128">IFERROR(INDEX(Data!$B$2:$B$5000,$J128),"")</f>
        <v>Flavorista Aren Sugar Liquid 1300Gr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415</v>
      </c>
    </row>
    <row r="129" spans="1:10" x14ac:dyDescent="0.25">
      <c r="A129" s="7" t="str" cm="1">
        <f t="array" ref="A129">IFERROR(INDEX(Data!$A$2:$A$5000,$J129),IF(ROW()=2,"No data",""))</f>
        <v>PMS0035</v>
      </c>
      <c r="B129" s="7" t="str" cm="1">
        <f t="array" ref="B129">IFERROR(INDEX(Data!$B$2:$B$5000,$J129),"")</f>
        <v>Masterista Syrup RUM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418</v>
      </c>
    </row>
    <row r="130" spans="1:10" x14ac:dyDescent="0.25">
      <c r="A130" s="7" t="str" cm="1">
        <f t="array" ref="A130">IFERROR(INDEX(Data!$A$2:$A$5000,$J130),IF(ROW()=2,"No data",""))</f>
        <v>PMS0043</v>
      </c>
      <c r="B130" s="7" t="str" cm="1">
        <f t="array" ref="B130">IFERROR(INDEX(Data!$B$2:$B$5000,$J130),"")</f>
        <v>Flavorista Cookies &amp; Cream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PMS0044</v>
      </c>
      <c r="B131" s="7" t="str" cm="1">
        <f t="array" ref="B131">IFERROR(INDEX(Data!$B$2:$B$5000,$J131),"")</f>
        <v>Flavorista Mango Manise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PMS0045</v>
      </c>
      <c r="B132" s="7" t="str" cm="1">
        <f t="array" ref="B132">IFERROR(INDEX(Data!$B$2:$B$5000,$J132),"")</f>
        <v>Flavorista Buttery Avocado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PMS0046</v>
      </c>
      <c r="B133" s="7" t="str" cm="1">
        <f t="array" ref="B133">IFERROR(INDEX(Data!$B$2:$B$5000,$J133),"")</f>
        <v>Flavorista Vanilla Non Dairy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PMS0047</v>
      </c>
      <c r="B134" s="7" t="str" cm="1">
        <f t="array" ref="B134">IFERROR(INDEX(Data!$B$2:$B$5000,$J134),"")</f>
        <v>Flavorista Strawberry Joy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PMS0048</v>
      </c>
      <c r="B135" s="7" t="str" cm="1">
        <f t="array" ref="B135">IFERROR(INDEX(Data!$B$2:$B$5000,$J135),"")</f>
        <v>Flavorista Hokaido Banana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PMS0049</v>
      </c>
      <c r="B136" s="7" t="str" cm="1">
        <f t="array" ref="B136">IFERROR(INDEX(Data!$B$2:$B$5000,$J136),"")</f>
        <v>Flavorista Italian Tiramisu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432</v>
      </c>
    </row>
    <row r="137" spans="1:10" x14ac:dyDescent="0.25">
      <c r="A137" s="7" t="str" cm="1">
        <f t="array" ref="A137">IFERROR(INDEX(Data!$A$2:$A$5000,$J137),IF(ROW()=2,"No data",""))</f>
        <v>PMS0055</v>
      </c>
      <c r="B137" s="7" t="str" cm="1">
        <f t="array" ref="B137">IFERROR(INDEX(Data!$B$2:$B$5000,$J137),"")</f>
        <v>Flavour Artisan - Bali Kuna Signature Pure Chocolate (80% Cocoa)*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PMS0056</v>
      </c>
      <c r="B138" s="7" t="str" cm="1">
        <f t="array" ref="B138">IFERROR(INDEX(Data!$B$2:$B$5000,$J138),"")</f>
        <v>Flavour Artisan -  Jawadwipa Signature Pure Chocolate (70%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439</v>
      </c>
    </row>
    <row r="139" spans="1:10" x14ac:dyDescent="0.25">
      <c r="A139" s="7" t="str" cm="1">
        <f t="array" ref="A139">IFERROR(INDEX(Data!$A$2:$A$5000,$J139),IF(ROW()=2,"No data",""))</f>
        <v>PMS0057</v>
      </c>
      <c r="B139" s="7" t="str" cm="1">
        <f t="array" ref="B139">IFERROR(INDEX(Data!$B$2:$B$5000,$J139),"")</f>
        <v>Flavour Artisan - Suwarnadwipa Signature Pure Chocolate (70% Cocoa)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PMS0058</v>
      </c>
      <c r="B140" s="7" t="str" cm="1">
        <f t="array" ref="B140">IFERROR(INDEX(Data!$B$2:$B$5000,$J140),"")</f>
        <v>Flavour Artisan - Finest Belgian Signature Pure Chocolate (80%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441</v>
      </c>
    </row>
    <row r="141" spans="1:10" x14ac:dyDescent="0.25">
      <c r="A141" s="7" t="str" cm="1">
        <f t="array" ref="A141">IFERROR(INDEX(Data!$A$2:$A$5000,$J141),IF(ROW()=2,"No data",""))</f>
        <v>PMS0060</v>
      </c>
      <c r="B141" s="7" t="str" cm="1">
        <f t="array" ref="B141">IFERROR(INDEX(Data!$B$2:$B$5000,$J141),"")</f>
        <v>Masterista Syrup Salted Caramel 750ML</v>
      </c>
      <c r="C141" s="7" t="str" cm="1">
        <f t="array" ref="C141">IFERROR(INDEX(Data!$C$2:$C$5000,$J141),"")</f>
        <v>BTL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443</v>
      </c>
    </row>
    <row r="142" spans="1:10" x14ac:dyDescent="0.25">
      <c r="A142" s="7" t="str" cm="1">
        <f t="array" ref="A142">IFERROR(INDEX(Data!$A$2:$A$5000,$J142),IF(ROW()=2,"No data",""))</f>
        <v>PMS0061</v>
      </c>
      <c r="B142" s="7" t="str" cm="1">
        <f t="array" ref="B142">IFERROR(INDEX(Data!$B$2:$B$5000,$J142),"")</f>
        <v>Frappe Powder - Caramel Dark Chocolate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444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457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461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468</v>
      </c>
    </row>
    <row r="155" spans="1:10" x14ac:dyDescent="0.25">
      <c r="A155" s="7" t="str" cm="1">
        <f t="array" ref="A155">IFERROR(INDEX(Data!$A$2:$A$5000,$J155),IF(ROW()=2,"No data",""))</f>
        <v>PMS0091</v>
      </c>
      <c r="B155" s="7" t="str" cm="1">
        <f t="array" ref="B155">IFERROR(INDEX(Data!$B$2:$B$5000,$J155),"")</f>
        <v>Flavorista Coffee Mate Creamer 500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472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PMS0111</v>
      </c>
      <c r="B165" s="7" t="str" cm="1">
        <f t="array" ref="B165">IFERROR(INDEX(Data!$B$2:$B$5000,$J165),"")</f>
        <v>Masterista Bitter Dark Chocolate 800gr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490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503</v>
      </c>
    </row>
    <row r="167" spans="1:10" x14ac:dyDescent="0.25">
      <c r="A167" s="7" t="str" cm="1">
        <f t="array" ref="A167">IFERROR(INDEX(Data!$A$2:$A$5000,$J167),IF(ROW()=2,"No data",""))</f>
        <v>PMS0145</v>
      </c>
      <c r="B167" s="7" t="str" cm="1">
        <f t="array" ref="B167">IFERROR(INDEX(Data!$B$2:$B$5000,$J167),"")</f>
        <v>Masterista Syrup Green Apple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10.333299999999999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517</v>
      </c>
    </row>
    <row r="168" spans="1:10" x14ac:dyDescent="0.25">
      <c r="A168" s="7" t="str" cm="1">
        <f t="array" ref="A168">IFERROR(INDEX(Data!$A$2:$A$5000,$J168),IF(ROW()=2,"No data",""))</f>
        <v>PMS0159</v>
      </c>
      <c r="B168" s="7" t="str" cm="1">
        <f t="array" ref="B168">IFERROR(INDEX(Data!$B$2:$B$5000,$J168),"")</f>
        <v>Masterista Syrup Blackcurrant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529</v>
      </c>
    </row>
    <row r="169" spans="1:10" x14ac:dyDescent="0.25">
      <c r="A169" s="7" t="str" cm="1">
        <f t="array" ref="A169">IFERROR(INDEX(Data!$A$2:$A$5000,$J169),IF(ROW()=2,"No data",""))</f>
        <v>PMS0164</v>
      </c>
      <c r="B169" s="7" t="str" cm="1">
        <f t="array" ref="B169">IFERROR(INDEX(Data!$B$2:$B$5000,$J169),"")</f>
        <v>Flavourista Syrup Salted Caramel 1000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21.666599999999999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534</v>
      </c>
    </row>
    <row r="170" spans="1:10" x14ac:dyDescent="0.25">
      <c r="A170" s="7" t="str" cm="1">
        <f t="array" ref="A170">IFERROR(INDEX(Data!$A$2:$A$5000,$J170),IF(ROW()=2,"No data",""))</f>
        <v>PMS0167</v>
      </c>
      <c r="B170" s="7" t="str" cm="1">
        <f t="array" ref="B170">IFERROR(INDEX(Data!$B$2:$B$5000,$J170),"")</f>
        <v>Ice Shaken Earl Grey Milk Tea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2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537</v>
      </c>
    </row>
    <row r="171" spans="1:10" x14ac:dyDescent="0.25">
      <c r="A171" s="7" t="str" cm="1">
        <f t="array" ref="A171">IFERROR(INDEX(Data!$A$2:$A$5000,$J171),IF(ROW()=2,"No data",""))</f>
        <v>PMS0170</v>
      </c>
      <c r="B171" s="7" t="str" cm="1">
        <f t="array" ref="B171">IFERROR(INDEX(Data!$B$2:$B$5000,$J171),"")</f>
        <v>Masterista Syrup Cranberries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13.333299999999999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540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544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34</v>
      </c>
      <c r="F173" s="8" cm="1">
        <f t="array" ref="F173">IFERROR(INDEX(Data!$J$2:$J$5000,$J173),"")</f>
        <v>0</v>
      </c>
      <c r="G173" s="8" cm="1">
        <f t="array" ref="G173">IFERROR(INDEX(Data!$N$2:$N$5000,$J173),"")</f>
        <v>4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546</v>
      </c>
    </row>
    <row r="174" spans="1:10" x14ac:dyDescent="0.25">
      <c r="A174" s="7" t="str" cm="1">
        <f t="array" ref="A174">IFERROR(INDEX(Data!$A$2:$A$5000,$J174),IF(ROW()=2,"No data",""))</f>
        <v>PMS0179</v>
      </c>
      <c r="B174" s="7" t="str" cm="1">
        <f t="array" ref="B174">IFERROR(INDEX(Data!$B$2:$B$5000,$J174),"")</f>
        <v>Masterista Syrup Yuzu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14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310</v>
      </c>
      <c r="E2" s="8" cm="1">
        <f t="array" ref="E2">IFERROR(INDEX(Data!$H$2:$H$5000,$J2),"")</f>
        <v>1366.6666</v>
      </c>
      <c r="F2" s="8" cm="1">
        <f t="array" ref="F2">IFERROR(INDEX(Data!$J$2:$J$5000,$J2),"")</f>
        <v>6.8048000000000002</v>
      </c>
      <c r="G2" s="8" cm="1">
        <f t="array" ref="G2">IFERROR(INDEX(Data!$N$2:$N$5000,$J2),"")</f>
        <v>120</v>
      </c>
      <c r="H2" s="8" cm="1">
        <f t="array" ref="H2">IFERROR(INDEX(Data!$P$2:$P$5000,$J2),"")</f>
        <v>5.1665999999999999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PNL0002</v>
      </c>
      <c r="B3" s="7" t="str" cm="1">
        <f t="array" ref="B3">IFERROR(INDEX(Data!$B$2:$B$5000,$J3),"")</f>
        <v>Jinro Chamisul Soju Peach 360ml</v>
      </c>
      <c r="C3" s="7" t="str" cm="1">
        <f t="array" ref="C3">IFERROR(INDEX(Data!$C$2:$C$5000,$J3),"")</f>
        <v>BTL</v>
      </c>
      <c r="D3" s="8" cm="1">
        <f t="array" ref="D3">IFERROR(INDEX(Data!$D$2:$D$5000,$J3),"")</f>
        <v>59</v>
      </c>
      <c r="E3" s="8" cm="1">
        <f t="array" ref="E3">IFERROR(INDEX(Data!$H$2:$H$5000,$J3),"")</f>
        <v>3</v>
      </c>
      <c r="F3" s="8" cm="1">
        <f t="array" ref="F3">IFERROR(INDEX(Data!$J$2:$J$5000,$J3),"")</f>
        <v>590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559</v>
      </c>
    </row>
    <row r="4" spans="1:10" x14ac:dyDescent="0.25">
      <c r="A4" s="7" t="str" cm="1">
        <f t="array" ref="A4">IFERROR(INDEX(Data!$A$2:$A$5000,$J4),IF(ROW()=2,"No data",""))</f>
        <v>CKP1S-153</v>
      </c>
      <c r="B4" s="7" t="str" cm="1">
        <f t="array" ref="B4">IFERROR(INDEX(Data!$B$2:$B$5000,$J4),"")</f>
        <v>Jinro Chamisul Soju Green Grape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52</v>
      </c>
      <c r="E4" s="8" cm="1">
        <f t="array" ref="E4">IFERROR(INDEX(Data!$H$2:$H$5000,$J4),"")</f>
        <v>36</v>
      </c>
      <c r="F4" s="8" cm="1">
        <f t="array" ref="F4">IFERROR(INDEX(Data!$J$2:$J$5000,$J4),"")</f>
        <v>43.333300000000001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172</v>
      </c>
    </row>
    <row r="5" spans="1:10" x14ac:dyDescent="0.25">
      <c r="A5" s="7" t="str" cm="1">
        <f t="array" ref="A5">IFERROR(INDEX(Data!$A$2:$A$5000,$J5),IF(ROW()=2,"No data",""))</f>
        <v>CKP1S-162</v>
      </c>
      <c r="B5" s="7" t="str" cm="1">
        <f t="array" ref="B5">IFERROR(INDEX(Data!$B$2:$B$5000,$J5),"")</f>
        <v>Jinro Chamisul Soju Strawberry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42</v>
      </c>
      <c r="E5" s="8" cm="1">
        <f t="array" ref="E5">IFERROR(INDEX(Data!$H$2:$H$5000,$J5),"")</f>
        <v>28</v>
      </c>
      <c r="F5" s="8" cm="1">
        <f t="array" ref="F5">IFERROR(INDEX(Data!$J$2:$J$5000,$J5),"")</f>
        <v>45.001600000000003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177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36</v>
      </c>
      <c r="E6" s="8" cm="1">
        <f t="array" ref="E6">IFERROR(INDEX(Data!$H$2:$H$5000,$J6),"")</f>
        <v>28</v>
      </c>
      <c r="F6" s="8" cm="1">
        <f t="array" ref="F6">IFERROR(INDEX(Data!$J$2:$J$5000,$J6),"")</f>
        <v>38.572800000000001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636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30</v>
      </c>
      <c r="F7" s="8" cm="1">
        <f t="array" ref="F7">IFERROR(INDEX(Data!$J$2:$J$5000,$J7),"")</f>
        <v>36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638</v>
      </c>
    </row>
    <row r="8" spans="1:10" x14ac:dyDescent="0.25">
      <c r="A8" s="7" t="str" cm="1">
        <f t="array" ref="A8">IFERROR(INDEX(Data!$A$2:$A$5000,$J8),IF(ROW()=2,"No data",""))</f>
        <v>CKP1S-152</v>
      </c>
      <c r="B8" s="7" t="str" cm="1">
        <f t="array" ref="B8">IFERROR(INDEX(Data!$B$2:$B$5000,$J8),"")</f>
        <v>Jinro Chamisul Soju Grapefruit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33</v>
      </c>
      <c r="E8" s="8" cm="1">
        <f t="array" ref="E8">IFERROR(INDEX(Data!$H$2:$H$5000,$J8),"")</f>
        <v>18.333300000000001</v>
      </c>
      <c r="F8" s="8" cm="1">
        <f t="array" ref="F8">IFERROR(INDEX(Data!$J$2:$J$5000,$J8),"")</f>
        <v>54.000900000000001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171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31</v>
      </c>
      <c r="E9" s="8" cm="1">
        <f t="array" ref="E9">IFERROR(INDEX(Data!$H$2:$H$5000,$J9),"")</f>
        <v>9.5</v>
      </c>
      <c r="F9" s="8" cm="1">
        <f t="array" ref="F9">IFERROR(INDEX(Data!$J$2:$J$5000,$J9),"")</f>
        <v>97.915300000000002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CKP1S-164</v>
      </c>
      <c r="B10" s="7" t="str" cm="1">
        <f t="array" ref="B10">IFERROR(INDEX(Data!$B$2:$B$5000,$J10),"")</f>
        <v>Daebak Soju Lychee @360ml/btl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1547.6666</v>
      </c>
      <c r="F10" s="8" cm="1">
        <f t="array" ref="F10">IFERROR(INDEX(Data!$J$2:$J$5000,$J10),"")</f>
        <v>0.48459999999999998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179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21</v>
      </c>
      <c r="E12" s="8" cm="1">
        <f t="array" ref="E12">IFERROR(INDEX(Data!$H$2:$H$5000,$J12),"")</f>
        <v>21</v>
      </c>
      <c r="F12" s="8" cm="1">
        <f t="array" ref="F12">IFERROR(INDEX(Data!$J$2:$J$5000,$J12),"")</f>
        <v>30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15</v>
      </c>
      <c r="F13" s="8" cm="1">
        <f t="array" ref="F13">IFERROR(INDEX(Data!$J$2:$J$5000,$J13),"")</f>
        <v>40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CKP1S-020</v>
      </c>
      <c r="B14" s="7" t="str" cm="1">
        <f t="array" ref="B14">IFERROR(INDEX(Data!$B$2:$B$5000,$J14),"")</f>
        <v>Jinro Chamisul Soju 360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13</v>
      </c>
      <c r="E14" s="8" cm="1">
        <f t="array" ref="E14">IFERROR(INDEX(Data!$H$2:$H$5000,$J14),"")</f>
        <v>47.333300000000001</v>
      </c>
      <c r="F14" s="8" cm="1">
        <f t="array" ref="F14">IFERROR(INDEX(Data!$J$2:$J$5000,$J14),"")</f>
        <v>8.2398000000000007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133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CKP1S-166</v>
      </c>
      <c r="B16" s="7" t="str" cm="1">
        <f t="array" ref="B16">IFERROR(INDEX(Data!$B$2:$B$5000,$J16),"")</f>
        <v>Cap Tikus Original 320ml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8</v>
      </c>
      <c r="E16" s="8" cm="1">
        <f t="array" ref="E16">IFERROR(INDEX(Data!$H$2:$H$5000,$J16),"")</f>
        <v>74.333299999999994</v>
      </c>
      <c r="F16" s="8" cm="1">
        <f t="array" ref="F16">IFERROR(INDEX(Data!$J$2:$J$5000,$J16),"")</f>
        <v>3.2288000000000001</v>
      </c>
      <c r="G16" s="8" cm="1">
        <f t="array" ref="G16">IFERROR(INDEX(Data!$N$2:$N$5000,$J16),"")</f>
        <v>6</v>
      </c>
      <c r="H16" s="8" cm="1">
        <f t="array" ref="H16">IFERROR(INDEX(Data!$P$2:$P$5000,$J16),"")</f>
        <v>2.6665999999999999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181</v>
      </c>
    </row>
    <row r="17" spans="1:10" x14ac:dyDescent="0.25">
      <c r="A17" s="7" t="str" cm="1">
        <f t="array" ref="A17">IFERROR(INDEX(Data!$A$2:$A$5000,$J17),IF(ROW()=2,"No data",""))</f>
        <v>POT0103</v>
      </c>
      <c r="B17" s="7" t="str" cm="1">
        <f t="array" ref="B17">IFERROR(INDEX(Data!$B$2:$B$5000,$J17),"")</f>
        <v>Selection et Compotoirs Grenache 3ltr</v>
      </c>
      <c r="C17" s="7" t="str" cm="1">
        <f t="array" ref="C17">IFERROR(INDEX(Data!$C$2:$C$5000,$J17),"")</f>
        <v>BOX</v>
      </c>
      <c r="D17" s="8" cm="1">
        <f t="array" ref="D17">IFERROR(INDEX(Data!$D$2:$D$5000,$J17),"")</f>
        <v>3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642</v>
      </c>
    </row>
    <row r="18" spans="1:10" x14ac:dyDescent="0.25">
      <c r="A18" s="7" t="str" cm="1">
        <f t="array" ref="A18">IFERROR(INDEX(Data!$A$2:$A$5000,$J18),IF(ROW()=2,"No data",""))</f>
        <v>CKPS014</v>
      </c>
      <c r="B18" s="7" t="str" cm="1">
        <f t="array" ref="B18">IFERROR(INDEX(Data!$B$2:$B$5000,$J18),"")</f>
        <v>Fashion Vodka Premium Quality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</v>
      </c>
      <c r="E18" s="8" cm="1">
        <f t="array" ref="E18">IFERROR(INDEX(Data!$H$2:$H$5000,$J18),"")</f>
        <v>45.666600000000003</v>
      </c>
      <c r="F18" s="8" cm="1">
        <f t="array" ref="F18">IFERROR(INDEX(Data!$J$2:$J$5000,$J18),"")</f>
        <v>1.3138000000000001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213</v>
      </c>
    </row>
    <row r="19" spans="1:10" x14ac:dyDescent="0.25">
      <c r="A19" s="7" t="str" cm="1">
        <f t="array" ref="A19">IFERROR(INDEX(Data!$A$2:$A$5000,$J19),IF(ROW()=2,"No data",""))</f>
        <v>CKP1S-165</v>
      </c>
      <c r="B19" s="7" t="str" cm="1">
        <f t="array" ref="B19">IFERROR(INDEX(Data!$B$2:$B$5000,$J19),"")</f>
        <v>Daebak Soju Original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476.33330000000001</v>
      </c>
      <c r="F19" s="8" cm="1">
        <f t="array" ref="F19">IFERROR(INDEX(Data!$J$2:$J$5000,$J19),"")</f>
        <v>6.2899999999999998E-2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180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CKP1S-159</v>
      </c>
      <c r="B59" s="7" t="str" cm="1">
        <f t="array" ref="B59">IFERROR(INDEX(Data!$B$2:$B$5000,$J59),"")</f>
        <v>Daebak Soju Lemon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390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174</v>
      </c>
    </row>
    <row r="60" spans="1:10" x14ac:dyDescent="0.25">
      <c r="A60" s="7" t="str" cm="1">
        <f t="array" ref="A60">IFERROR(INDEX(Data!$A$2:$A$5000,$J60),IF(ROW()=2,"No data",""))</f>
        <v>CKP1S-160</v>
      </c>
      <c r="B60" s="7" t="str" cm="1">
        <f t="array" ref="B60">IFERROR(INDEX(Data!$B$2:$B$5000,$J60),"")</f>
        <v>Daebak Soju Mango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815</v>
      </c>
      <c r="F60" s="8" cm="1">
        <f t="array" ref="F60">IFERROR(INDEX(Data!$J$2:$J$5000,$J60),"")</f>
        <v>0</v>
      </c>
      <c r="G60" s="8" cm="1">
        <f t="array" ref="G60">IFERROR(INDEX(Data!$N$2:$N$5000,$J60),"")</f>
        <v>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175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580.5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02 Sep 2026</v>
      </c>
      <c r="H1" s="6" t="str">
        <f>Data!P1</f>
        <v>Buffer Day (Tgl 1 sd 02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47</v>
      </c>
      <c r="E2" s="8" cm="1">
        <f t="array" ref="E2">IFERROR(INDEX(Data!$H$2:$H$5000,$J2),"")</f>
        <v>48.666600000000003</v>
      </c>
      <c r="F2" s="8" cm="1">
        <f t="array" ref="F2">IFERROR(INDEX(Data!$J$2:$J$5000,$J2),"")</f>
        <v>28.972899999999999</v>
      </c>
      <c r="G2" s="8" cm="1">
        <f t="array" ref="G2">IFERROR(INDEX(Data!$N$2:$N$5000,$J2),"")</f>
        <v>7</v>
      </c>
      <c r="H2" s="8" cm="1">
        <f t="array" ref="H2">IFERROR(INDEX(Data!$P$2:$P$5000,$J2),"")</f>
        <v>13.4285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46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36.002099999999999</v>
      </c>
      <c r="G3" s="8" cm="1">
        <f t="array" ref="G3">IFERROR(INDEX(Data!$N$2:$N$5000,$J3),"")</f>
        <v>3</v>
      </c>
      <c r="H3" s="8" cm="1">
        <f t="array" ref="H3">IFERROR(INDEX(Data!$P$2:$P$5000,$J3),"")</f>
        <v>30.666599999999999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21</v>
      </c>
      <c r="E4" s="8" cm="1">
        <f t="array" ref="E4">IFERROR(INDEX(Data!$H$2:$H$5000,$J4),"")</f>
        <v>17.666599999999999</v>
      </c>
      <c r="F4" s="8" cm="1">
        <f t="array" ref="F4">IFERROR(INDEX(Data!$J$2:$J$5000,$J4),"")</f>
        <v>35.665700000000001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17</v>
      </c>
      <c r="E5" s="8" cm="1">
        <f t="array" ref="E5">IFERROR(INDEX(Data!$H$2:$H$5000,$J5),"")</f>
        <v>22.333300000000001</v>
      </c>
      <c r="F5" s="8" cm="1">
        <f t="array" ref="F5">IFERROR(INDEX(Data!$J$2:$J$5000,$J5),"")</f>
        <v>22.8371</v>
      </c>
      <c r="G5" s="8" cm="1">
        <f t="array" ref="G5">IFERROR(INDEX(Data!$N$2:$N$5000,$J5),"")</f>
        <v>2</v>
      </c>
      <c r="H5" s="8" cm="1">
        <f t="array" ref="H5">IFERROR(INDEX(Data!$P$2:$P$5000,$J5),"")</f>
        <v>17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5.3333000000000004</v>
      </c>
      <c r="F7" s="8" cm="1">
        <f t="array" ref="F7">IFERROR(INDEX(Data!$J$2:$J$5000,$J7),"")</f>
        <v>61.902000000000001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14.666600000000001</v>
      </c>
      <c r="F11" s="8" cm="1">
        <f t="array" ref="F11">IFERROR(INDEX(Data!$J$2:$J$5000,$J11),"")</f>
        <v>12.274900000000001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1.5</v>
      </c>
      <c r="F12" s="8" cm="1">
        <f t="array" ref="F12">IFERROR(INDEX(Data!$J$2:$J$5000,$J12),"")</f>
        <v>60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36.036000000000001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4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02 Sep 2026</v>
      </c>
      <c r="K1" s="6" t="str">
        <f>Data!P1</f>
        <v>Buffer Day (Tgl 1 sd 02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ASS-LY-TB50</v>
      </c>
      <c r="B52" s="7" t="str" cm="1">
        <f t="array" ref="B52">IFERROR(INDEX(Data!$B$2:$B$5000,$M52),"")</f>
        <v>Lychee Tea 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6</v>
      </c>
      <c r="F52" s="8" cm="1">
        <f t="array" ref="F52">IFERROR(INDEX(Data!$F$2:$F$5000,$M52),"")</f>
        <v>9</v>
      </c>
      <c r="G52" s="8" cm="1">
        <f t="array" ref="G52">IFERROR(INDEX(Data!$G$2:$G$5000,$M52),"")</f>
        <v>13</v>
      </c>
      <c r="H52" s="8" cm="1">
        <f t="array" ref="H52">IFERROR(INDEX(Data!$H$2:$H$5000,$M52),"")</f>
        <v>9.3332999999999995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73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764</v>
      </c>
      <c r="G137" s="8" cm="1">
        <f t="array" ref="G137">IFERROR(INDEX(Data!$G$2:$G$5000,$M137),"")</f>
        <v>16</v>
      </c>
      <c r="H137" s="8" cm="1">
        <f t="array" ref="H137">IFERROR(INDEX(Data!$H$2:$H$5000,$M137),"")</f>
        <v>390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CKP1S-160</v>
      </c>
      <c r="B138" s="7" t="str" cm="1">
        <f t="array" ref="B138">IFERROR(INDEX(Data!$B$2:$B$5000,$M138),"")</f>
        <v>Daebak Soju Mango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770</v>
      </c>
      <c r="F138" s="8" cm="1">
        <f t="array" ref="F138">IFERROR(INDEX(Data!$F$2:$F$5000,$M138),"")</f>
        <v>814</v>
      </c>
      <c r="G138" s="8" cm="1">
        <f t="array" ref="G138">IFERROR(INDEX(Data!$G$2:$G$5000,$M138),"")</f>
        <v>861</v>
      </c>
      <c r="H138" s="8" cm="1">
        <f t="array" ref="H138">IFERROR(INDEX(Data!$H$2:$H$5000,$M138),"")</f>
        <v>815</v>
      </c>
      <c r="I138" s="8" cm="1">
        <f t="array" ref="I138">IFERROR(INDEX(Data!$J$2:$J$5000,$M138),"")</f>
        <v>0</v>
      </c>
      <c r="J138" s="8" cm="1">
        <f t="array" ref="J138">IFERROR(INDEX(Data!$N$2:$N$5000,$M138),"")</f>
        <v>4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175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572</v>
      </c>
      <c r="F153" s="8" cm="1">
        <f t="array" ref="F153">IFERROR(INDEX(Data!$F$2:$F$5000,$M153),"")</f>
        <v>589</v>
      </c>
      <c r="G153" s="8" cm="1">
        <f t="array" ref="G153">IFERROR(INDEX(Data!$G$2:$G$5000,$M153),"")</f>
        <v>0</v>
      </c>
      <c r="H153" s="8" cm="1">
        <f t="array" ref="H153">IFERROR(INDEX(Data!$H$2:$H$5000,$M153),"")</f>
        <v>580.5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116</v>
      </c>
      <c r="F208" s="8" cm="1">
        <f t="array" ref="F208">IFERROR(INDEX(Data!$F$2:$F$5000,$M208),"")</f>
        <v>159</v>
      </c>
      <c r="G208" s="8" cm="1">
        <f t="array" ref="G208">IFERROR(INDEX(Data!$G$2:$G$5000,$M208),"")</f>
        <v>28</v>
      </c>
      <c r="H208" s="8" cm="1">
        <f t="array" ref="H208">IFERROR(INDEX(Data!$H$2:$H$5000,$M208),"")</f>
        <v>101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47</v>
      </c>
      <c r="F209" s="8" cm="1">
        <f t="array" ref="F209">IFERROR(INDEX(Data!$F$2:$F$5000,$M209),"")</f>
        <v>59</v>
      </c>
      <c r="G209" s="8" cm="1">
        <f t="array" ref="G209">IFERROR(INDEX(Data!$G$2:$G$5000,$M209),"")</f>
        <v>4</v>
      </c>
      <c r="H209" s="8" cm="1">
        <f t="array" ref="H209">IFERROR(INDEX(Data!$H$2:$H$5000,$M209),"")</f>
        <v>36.666600000000003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68</v>
      </c>
      <c r="F214" s="8" cm="1">
        <f t="array" ref="F214">IFERROR(INDEX(Data!$F$2:$F$5000,$M214),"")</f>
        <v>35</v>
      </c>
      <c r="G214" s="8" cm="1">
        <f t="array" ref="G214">IFERROR(INDEX(Data!$G$2:$G$5000,$M214),"")</f>
        <v>0</v>
      </c>
      <c r="H214" s="8" cm="1">
        <f t="array" ref="H214">IFERROR(INDEX(Data!$H$2:$H$5000,$M214),"")</f>
        <v>51.5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277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40</v>
      </c>
      <c r="F216" s="8" cm="1">
        <f t="array" ref="F216">IFERROR(INDEX(Data!$F$2:$F$5000,$M216),"")</f>
        <v>43</v>
      </c>
      <c r="G216" s="8" cm="1">
        <f t="array" ref="G216">IFERROR(INDEX(Data!$G$2:$G$5000,$M216),"")</f>
        <v>0</v>
      </c>
      <c r="H216" s="8" cm="1">
        <f t="array" ref="H216">IFERROR(INDEX(Data!$H$2:$H$5000,$M216),"")</f>
        <v>41.5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25</v>
      </c>
      <c r="F217" s="8" cm="1">
        <f t="array" ref="F217">IFERROR(INDEX(Data!$F$2:$F$5000,$M217),"")</f>
        <v>8</v>
      </c>
      <c r="G217" s="8" cm="1">
        <f t="array" ref="G217">IFERROR(INDEX(Data!$G$2:$G$5000,$M217),"")</f>
        <v>0</v>
      </c>
      <c r="H217" s="8" cm="1">
        <f t="array" ref="H217">IFERROR(INDEX(Data!$H$2:$H$5000,$M217),"")</f>
        <v>16.5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282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283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PAS0034</v>
      </c>
      <c r="B222" s="7" t="str" cm="1">
        <f t="array" ref="B222">IFERROR(INDEX(Data!$B$2:$B$5000,$M222),"")</f>
        <v>Crr Rock'n Simply Crrrrips Straight Cut Fries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287</v>
      </c>
    </row>
    <row r="223" spans="1:13" x14ac:dyDescent="0.25">
      <c r="A223" s="7" t="str" cm="1">
        <f t="array" ref="A223">IFERROR(INDEX(Data!$A$2:$A$5000,$M223),IF(ROW()=2,"No data",""))</f>
        <v>PAS0035</v>
      </c>
      <c r="B223" s="7" t="str" cm="1">
        <f t="array" ref="B223">IFERROR(INDEX(Data!$B$2:$B$5000,$M223),"")</f>
        <v>Crr Rock'n Batter Skin On Fries 9x9mm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1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288</v>
      </c>
    </row>
    <row r="224" spans="1:13" x14ac:dyDescent="0.25">
      <c r="A224" s="7" t="str" cm="1">
        <f t="array" ref="A224">IFERROR(INDEX(Data!$A$2:$A$5000,$M224),IF(ROW()=2,"No data",""))</f>
        <v>PAS0036</v>
      </c>
      <c r="B224" s="7" t="str" cm="1">
        <f t="array" ref="B224">IFERROR(INDEX(Data!$B$2:$B$5000,$M224),"")</f>
        <v>Crr Rock'n Hash Brown Triangular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270</v>
      </c>
      <c r="F224" s="8" cm="1">
        <f t="array" ref="F224">IFERROR(INDEX(Data!$F$2:$F$5000,$M224),"")</f>
        <v>332</v>
      </c>
      <c r="G224" s="8" cm="1">
        <f t="array" ref="G224">IFERROR(INDEX(Data!$G$2:$G$5000,$M224),"")</f>
        <v>61</v>
      </c>
      <c r="H224" s="8" cm="1">
        <f t="array" ref="H224">IFERROR(INDEX(Data!$H$2:$H$5000,$M224),"")</f>
        <v>221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289</v>
      </c>
    </row>
    <row r="225" spans="1:13" x14ac:dyDescent="0.25">
      <c r="A225" s="7" t="str" cm="1">
        <f t="array" ref="A225">IFERROR(INDEX(Data!$A$2:$A$5000,$M225),IF(ROW()=2,"No data",""))</f>
        <v>PAS0037</v>
      </c>
      <c r="B225" s="7" t="str" cm="1">
        <f t="array" ref="B225">IFERROR(INDEX(Data!$B$2:$B$5000,$M225),"")</f>
        <v>Crr Rock'n Super Crispy Jakets Spicy Wedges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94</v>
      </c>
      <c r="F225" s="8" cm="1">
        <f t="array" ref="F225">IFERROR(INDEX(Data!$F$2:$F$5000,$M225),"")</f>
        <v>136</v>
      </c>
      <c r="G225" s="8" cm="1">
        <f t="array" ref="G225">IFERROR(INDEX(Data!$G$2:$G$5000,$M225),"")</f>
        <v>13</v>
      </c>
      <c r="H225" s="8" cm="1">
        <f t="array" ref="H225">IFERROR(INDEX(Data!$H$2:$H$5000,$M225),"")</f>
        <v>81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290</v>
      </c>
    </row>
    <row r="226" spans="1:13" x14ac:dyDescent="0.25">
      <c r="A226" s="7" t="str" cm="1">
        <f t="array" ref="A226">IFERROR(INDEX(Data!$A$2:$A$5000,$M226),IF(ROW()=2,"No data",""))</f>
        <v>PAS0040</v>
      </c>
      <c r="B226" s="7" t="str" cm="1">
        <f t="array" ref="B226">IFERROR(INDEX(Data!$B$2:$B$5000,$M226),"")</f>
        <v>Crr Rock'n Batter Skin On Fries 9x9mm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30</v>
      </c>
      <c r="F226" s="8" cm="1">
        <f t="array" ref="F226">IFERROR(INDEX(Data!$F$2:$F$5000,$M226),"")</f>
        <v>28</v>
      </c>
      <c r="G226" s="8" cm="1">
        <f t="array" ref="G226">IFERROR(INDEX(Data!$G$2:$G$5000,$M226),"")</f>
        <v>0</v>
      </c>
      <c r="H226" s="8" cm="1">
        <f t="array" ref="H226">IFERROR(INDEX(Data!$H$2:$H$5000,$M226),"")</f>
        <v>29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292</v>
      </c>
    </row>
    <row r="227" spans="1:13" x14ac:dyDescent="0.25">
      <c r="A227" s="7" t="str" cm="1">
        <f t="array" ref="A227">IFERROR(INDEX(Data!$A$2:$A$5000,$M227),IF(ROW()=2,"No data",""))</f>
        <v>PAS0041</v>
      </c>
      <c r="B227" s="7" t="str" cm="1">
        <f t="array" ref="B227">IFERROR(INDEX(Data!$B$2:$B$5000,$M227),"")</f>
        <v>Maestro FF 10x10mm Straight Cut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65</v>
      </c>
      <c r="F227" s="8" cm="1">
        <f t="array" ref="F227">IFERROR(INDEX(Data!$F$2:$F$5000,$M227),"")</f>
        <v>172</v>
      </c>
      <c r="G227" s="8" cm="1">
        <f t="array" ref="G227">IFERROR(INDEX(Data!$G$2:$G$5000,$M227),"")</f>
        <v>0</v>
      </c>
      <c r="H227" s="8" cm="1">
        <f t="array" ref="H227">IFERROR(INDEX(Data!$H$2:$H$5000,$M227),"")</f>
        <v>118.5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293</v>
      </c>
    </row>
    <row r="228" spans="1:13" x14ac:dyDescent="0.25">
      <c r="A228" s="7" t="str" cm="1">
        <f t="array" ref="A228">IFERROR(INDEX(Data!$A$2:$A$5000,$M228),IF(ROW()=2,"No data",""))</f>
        <v>PAS0042</v>
      </c>
      <c r="B228" s="7" t="str" cm="1">
        <f t="array" ref="B228">IFERROR(INDEX(Data!$B$2:$B$5000,$M228),"")</f>
        <v>Maestro FF 10x10mm Straight Cut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294</v>
      </c>
    </row>
    <row r="229" spans="1:13" x14ac:dyDescent="0.25">
      <c r="A229" s="7" t="str" cm="1">
        <f t="array" ref="A229">IFERROR(INDEX(Data!$A$2:$A$5000,$M229),IF(ROW()=2,"No data",""))</f>
        <v>PAS0045</v>
      </c>
      <c r="B229" s="7" t="str" cm="1">
        <f t="array" ref="B229">IFERROR(INDEX(Data!$B$2:$B$5000,$M229),"")</f>
        <v>Savis Cold Infusions Vitalizing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297</v>
      </c>
    </row>
    <row r="230" spans="1:13" x14ac:dyDescent="0.25">
      <c r="A230" s="7" t="str" cm="1">
        <f t="array" ref="A230">IFERROR(INDEX(Data!$A$2:$A$5000,$M230),IF(ROW()=2,"No data",""))</f>
        <v>PAS0046</v>
      </c>
      <c r="B230" s="7" t="str" cm="1">
        <f t="array" ref="B230">IFERROR(INDEX(Data!$B$2:$B$5000,$M230),"")</f>
        <v>Savis Cold Infusions Refreshing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298</v>
      </c>
    </row>
    <row r="231" spans="1:13" x14ac:dyDescent="0.25">
      <c r="A231" s="7" t="str" cm="1">
        <f t="array" ref="A231">IFERROR(INDEX(Data!$A$2:$A$5000,$M231),IF(ROW()=2,"No data",""))</f>
        <v>PAS0050</v>
      </c>
      <c r="B231" s="7" t="str" cm="1">
        <f t="array" ref="B231">IFERROR(INDEX(Data!$B$2:$B$5000,$M231),"")</f>
        <v>Maestro FF Shoestring 7x7mm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302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306</v>
      </c>
    </row>
    <row r="233" spans="1:13" x14ac:dyDescent="0.25">
      <c r="A233" s="7" t="str" cm="1">
        <f t="array" ref="A233">IFERROR(INDEX(Data!$A$2:$A$5000,$M233),IF(ROW()=2,"No data",""))</f>
        <v>PAS0063</v>
      </c>
      <c r="B233" s="7" t="str" cm="1">
        <f t="array" ref="B233">IFERROR(INDEX(Data!$B$2:$B$5000,$M233),"")</f>
        <v>Savis Morning Sunshine 250Gr/Pouch</v>
      </c>
      <c r="C233" s="7" t="str" cm="1">
        <f t="array" ref="C233">IFERROR(INDEX(Data!$C$2:$C$5000,$M233),"")</f>
        <v>POU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314</v>
      </c>
    </row>
    <row r="234" spans="1:13" x14ac:dyDescent="0.25">
      <c r="A234" s="7" t="str" cm="1">
        <f t="array" ref="A234">IFERROR(INDEX(Data!$A$2:$A$5000,$M234),IF(ROW()=2,"No data",""))</f>
        <v>PAS0065</v>
      </c>
      <c r="B234" s="7" t="str" cm="1">
        <f t="array" ref="B234">IFERROR(INDEX(Data!$B$2:$B$5000,$M234),"")</f>
        <v>Crr Rock'n Waffle Fries 250 Gr - Sample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316</v>
      </c>
    </row>
    <row r="235" spans="1:13" x14ac:dyDescent="0.25">
      <c r="A235" s="7" t="str" cm="1">
        <f t="array" ref="A235">IFERROR(INDEX(Data!$A$2:$A$5000,$M235),IF(ROW()=2,"No data",""))</f>
        <v>PCA0001</v>
      </c>
      <c r="B235" s="7" t="str" cm="1">
        <f t="array" ref="B235">IFERROR(INDEX(Data!$B$2:$B$5000,$M235),"")</f>
        <v>Camp Filetti Di Acciughe 100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322</v>
      </c>
    </row>
    <row r="236" spans="1:13" x14ac:dyDescent="0.25">
      <c r="A236" s="7" t="str" cm="1">
        <f t="array" ref="A236">IFERROR(INDEX(Data!$A$2:$A$5000,$M236),IF(ROW()=2,"No data",""))</f>
        <v>PCA0002</v>
      </c>
      <c r="B236" s="7" t="str" cm="1">
        <f t="array" ref="B236">IFERROR(INDEX(Data!$B$2:$B$5000,$M236),"")</f>
        <v>Camp Filetti Di Acciughe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323</v>
      </c>
    </row>
    <row r="237" spans="1:13" x14ac:dyDescent="0.25">
      <c r="A237" s="7" t="str" cm="1">
        <f t="array" ref="A237">IFERROR(INDEX(Data!$A$2:$A$5000,$M237),IF(ROW()=2,"No data",""))</f>
        <v>PCA0003</v>
      </c>
      <c r="B237" s="7" t="str" cm="1">
        <f t="array" ref="B237">IFERROR(INDEX(Data!$B$2:$B$5000,$M237),"")</f>
        <v>Camp Filetti Di Acciughe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324</v>
      </c>
    </row>
    <row r="238" spans="1:13" x14ac:dyDescent="0.25">
      <c r="A238" s="7" t="str" cm="1">
        <f t="array" ref="A238">IFERROR(INDEX(Data!$A$2:$A$5000,$M238),IF(ROW()=2,"No data",""))</f>
        <v>PCA0004</v>
      </c>
      <c r="B238" s="7" t="str" cm="1">
        <f t="array" ref="B238">IFERROR(INDEX(Data!$B$2:$B$5000,$M238),"")</f>
        <v>Camp Filetti Di Acciughe Peperoncino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325</v>
      </c>
    </row>
    <row r="239" spans="1:13" x14ac:dyDescent="0.25">
      <c r="A239" s="7" t="str" cm="1">
        <f t="array" ref="A239">IFERROR(INDEX(Data!$A$2:$A$5000,$M239),IF(ROW()=2,"No data",""))</f>
        <v>PCA0005</v>
      </c>
      <c r="B239" s="7" t="str" cm="1">
        <f t="array" ref="B239">IFERROR(INDEX(Data!$B$2:$B$5000,$M239),"")</f>
        <v>Camp Filetti Di Acciughe Al Peperoncino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326</v>
      </c>
    </row>
    <row r="240" spans="1:13" x14ac:dyDescent="0.25">
      <c r="A240" s="7" t="str" cm="1">
        <f t="array" ref="A240">IFERROR(INDEX(Data!$A$2:$A$5000,$M240),IF(ROW()=2,"No data",""))</f>
        <v>PCA0006</v>
      </c>
      <c r="B240" s="7" t="str" cm="1">
        <f t="array" ref="B240">IFERROR(INDEX(Data!$B$2:$B$5000,$M240),"")</f>
        <v>Camp Colatura Di Alici 100 Ml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327</v>
      </c>
    </row>
    <row r="241" spans="1:13" x14ac:dyDescent="0.25">
      <c r="A241" s="7" t="str" cm="1">
        <f t="array" ref="A241">IFERROR(INDEX(Data!$A$2:$A$5000,$M241),IF(ROW()=2,"No data",""))</f>
        <v>PDM0004</v>
      </c>
      <c r="B241" s="7" t="str" cm="1">
        <f t="array" ref="B241">IFERROR(INDEX(Data!$B$2:$B$5000,$M241),"")</f>
        <v>Armando Spaghetti 500 Gr/Pack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283</v>
      </c>
      <c r="F241" s="8" cm="1">
        <f t="array" ref="F241">IFERROR(INDEX(Data!$F$2:$F$5000,$M241),"")</f>
        <v>278</v>
      </c>
      <c r="G241" s="8" cm="1">
        <f t="array" ref="G241">IFERROR(INDEX(Data!$G$2:$G$5000,$M241),"")</f>
        <v>523</v>
      </c>
      <c r="H241" s="8" cm="1">
        <f t="array" ref="H241">IFERROR(INDEX(Data!$H$2:$H$5000,$M241),"")</f>
        <v>361.33330000000001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331</v>
      </c>
    </row>
    <row r="242" spans="1:13" x14ac:dyDescent="0.25">
      <c r="A242" s="7" t="str" cm="1">
        <f t="array" ref="A242">IFERROR(INDEX(Data!$A$2:$A$5000,$M242),IF(ROW()=2,"No data",""))</f>
        <v>PDM0009</v>
      </c>
      <c r="B242" s="7" t="str" cm="1">
        <f t="array" ref="B242">IFERROR(INDEX(Data!$B$2:$B$5000,$M242),"")</f>
        <v>Armando Spaghetto 500 Gr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42</v>
      </c>
      <c r="G242" s="8" cm="1">
        <f t="array" ref="G242">IFERROR(INDEX(Data!$G$2:$G$5000,$M242),"")</f>
        <v>252</v>
      </c>
      <c r="H242" s="8" cm="1">
        <f t="array" ref="H242">IFERROR(INDEX(Data!$H$2:$H$5000,$M242),"")</f>
        <v>147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336</v>
      </c>
    </row>
    <row r="243" spans="1:13" x14ac:dyDescent="0.25">
      <c r="A243" s="7" t="str" cm="1">
        <f t="array" ref="A243">IFERROR(INDEX(Data!$A$2:$A$5000,$M243),IF(ROW()=2,"No data",""))</f>
        <v>PEA0001</v>
      </c>
      <c r="B243" s="7" t="str" cm="1">
        <f t="array" ref="B243">IFERROR(INDEX(Data!$B$2:$B$5000,$M243),"")</f>
        <v>Gold Box Melange Butter MP331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337</v>
      </c>
    </row>
    <row r="244" spans="1:13" x14ac:dyDescent="0.25">
      <c r="A244" s="7" t="str" cm="1">
        <f t="array" ref="A244">IFERROR(INDEX(Data!$A$2:$A$5000,$M244),IF(ROW()=2,"No data",""))</f>
        <v>PEA0002</v>
      </c>
      <c r="B244" s="7" t="str" cm="1">
        <f t="array" ref="B244">IFERROR(INDEX(Data!$B$2:$B$5000,$M244),"")</f>
        <v>Gold Box Extra Butter MP341 25 Kg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338</v>
      </c>
    </row>
    <row r="245" spans="1:13" x14ac:dyDescent="0.25">
      <c r="A245" s="7" t="str" cm="1">
        <f t="array" ref="A245">IFERROR(INDEX(Data!$A$2:$A$5000,$M245),IF(ROW()=2,"No data",""))</f>
        <v>PES0001</v>
      </c>
      <c r="B245" s="7" t="str" cm="1">
        <f t="array" ref="B245">IFERROR(INDEX(Data!$B$2:$B$5000,$M245),"")</f>
        <v>Frozen Pork Spareribs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347</v>
      </c>
    </row>
    <row r="246" spans="1:13" x14ac:dyDescent="0.25">
      <c r="A246" s="7" t="str" cm="1">
        <f t="array" ref="A246">IFERROR(INDEX(Data!$A$2:$A$5000,$M246),IF(ROW()=2,"No data",""))</f>
        <v>PES0002</v>
      </c>
      <c r="B246" s="7" t="str" cm="1">
        <f t="array" ref="B246">IFERROR(INDEX(Data!$B$2:$B$5000,$M246),"")</f>
        <v>Frozen Pork Belly Sheet Ribbed Rindless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348</v>
      </c>
    </row>
    <row r="247" spans="1:13" x14ac:dyDescent="0.25">
      <c r="A247" s="7" t="str" cm="1">
        <f t="array" ref="A247">IFERROR(INDEX(Data!$A$2:$A$5000,$M247),IF(ROW()=2,"No data",""))</f>
        <v>PES0003</v>
      </c>
      <c r="B247" s="7" t="str" cm="1">
        <f t="array" ref="B247">IFERROR(INDEX(Data!$B$2:$B$5000,$M247),"")</f>
        <v>Frozen Pork Belly Single Ribbed Rind On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349</v>
      </c>
    </row>
    <row r="248" spans="1:13" x14ac:dyDescent="0.25">
      <c r="A248" s="7" t="str" cm="1">
        <f t="array" ref="A248">IFERROR(INDEX(Data!$A$2:$A$5000,$M248),IF(ROW()=2,"No data",""))</f>
        <v>PES0004</v>
      </c>
      <c r="B248" s="7" t="str" cm="1">
        <f t="array" ref="B248">IFERROR(INDEX(Data!$B$2:$B$5000,$M248),"")</f>
        <v>Frozen Pork Trimmings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350</v>
      </c>
    </row>
    <row r="249" spans="1:13" x14ac:dyDescent="0.25">
      <c r="A249" s="7" t="str" cm="1">
        <f t="array" ref="A249">IFERROR(INDEX(Data!$A$2:$A$5000,$M249),IF(ROW()=2,"No data",""))</f>
        <v>PES0005</v>
      </c>
      <c r="B249" s="7" t="str" cm="1">
        <f t="array" ref="B249">IFERROR(INDEX(Data!$B$2:$B$5000,$M249),"")</f>
        <v>Frozen Pork Belly Rind On Boneless Sheet Ribbed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351</v>
      </c>
    </row>
    <row r="250" spans="1:13" x14ac:dyDescent="0.25">
      <c r="A250" s="7" t="str" cm="1">
        <f t="array" ref="A250">IFERROR(INDEX(Data!$A$2:$A$5000,$M250),IF(ROW()=2,"No data",""))</f>
        <v>PFZ0002</v>
      </c>
      <c r="B250" s="7" t="str" cm="1">
        <f t="array" ref="B250">IFERROR(INDEX(Data!$B$2:$B$5000,$M250),"")</f>
        <v>Polmlek Grande shredded 2 Kg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353</v>
      </c>
    </row>
    <row r="251" spans="1:13" x14ac:dyDescent="0.25">
      <c r="A251" s="7" t="str" cm="1">
        <f t="array" ref="A251">IFERROR(INDEX(Data!$A$2:$A$5000,$M251),IF(ROW()=2,"No data",""))</f>
        <v>PFZ0003</v>
      </c>
      <c r="B251" s="7" t="str" cm="1">
        <f t="array" ref="B251">IFERROR(INDEX(Data!$B$2:$B$5000,$M251),"")</f>
        <v>Polmlek Grande shredded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354</v>
      </c>
    </row>
    <row r="252" spans="1:13" x14ac:dyDescent="0.25">
      <c r="A252" s="7" t="str" cm="1">
        <f t="array" ref="A252">IFERROR(INDEX(Data!$A$2:$A$5000,$M252),IF(ROW()=2,"No data",""))</f>
        <v>PFZ0004</v>
      </c>
      <c r="B252" s="7" t="str" cm="1">
        <f t="array" ref="B252">IFERROR(INDEX(Data!$B$2:$B$5000,$M252),"")</f>
        <v>Polmlek Grande Pizza Blocks 250 Gr - Sample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355</v>
      </c>
    </row>
    <row r="253" spans="1:13" x14ac:dyDescent="0.25">
      <c r="A253" s="7" t="str" cm="1">
        <f t="array" ref="A253">IFERROR(INDEX(Data!$A$2:$A$5000,$M253),IF(ROW()=2,"No data",""))</f>
        <v>PIF0001</v>
      </c>
      <c r="B253" s="7" t="str" cm="1">
        <f t="array" ref="B253">IFERROR(INDEX(Data!$B$2:$B$5000,$M253),"")</f>
        <v>Sanmarco Macaroni Cornetto Medium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356</v>
      </c>
    </row>
    <row r="254" spans="1:13" x14ac:dyDescent="0.25">
      <c r="A254" s="7" t="str" cm="1">
        <f t="array" ref="A254">IFERROR(INDEX(Data!$A$2:$A$5000,$M254),IF(ROW()=2,"No data",""))</f>
        <v>PIF0002</v>
      </c>
      <c r="B254" s="7" t="str" cm="1">
        <f t="array" ref="B254">IFERROR(INDEX(Data!$B$2:$B$5000,$M254),"")</f>
        <v>Sanmarco Macaroni Fusilli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357</v>
      </c>
    </row>
    <row r="255" spans="1:13" x14ac:dyDescent="0.25">
      <c r="A255" s="7" t="str" cm="1">
        <f t="array" ref="A255">IFERROR(INDEX(Data!$A$2:$A$5000,$M255),IF(ROW()=2,"No data",""))</f>
        <v>PIF0003</v>
      </c>
      <c r="B255" s="7" t="str" cm="1">
        <f t="array" ref="B255">IFERROR(INDEX(Data!$B$2:$B$5000,$M255),"")</f>
        <v>Sanmarco Macaroni Penne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358</v>
      </c>
    </row>
    <row r="256" spans="1:13" x14ac:dyDescent="0.25">
      <c r="A256" s="7" t="str" cm="1">
        <f t="array" ref="A256">IFERROR(INDEX(Data!$A$2:$A$5000,$M256),IF(ROW()=2,"No data",""))</f>
        <v>PIF0006</v>
      </c>
      <c r="B256" s="7" t="str" cm="1">
        <f t="array" ref="B256">IFERROR(INDEX(Data!$B$2:$B$5000,$M256),"")</f>
        <v>Pristine Classic Whip Topping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359</v>
      </c>
    </row>
    <row r="257" spans="1:13" x14ac:dyDescent="0.25">
      <c r="A257" s="7" t="str" cm="1">
        <f t="array" ref="A257">IFERROR(INDEX(Data!$A$2:$A$5000,$M257),IF(ROW()=2,"No data",""))</f>
        <v>PIF0007</v>
      </c>
      <c r="B257" s="7" t="str" cm="1">
        <f t="array" ref="B257">IFERROR(INDEX(Data!$B$2:$B$5000,$M257),"")</f>
        <v>Pristine Classic Cooking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360</v>
      </c>
    </row>
    <row r="258" spans="1:13" x14ac:dyDescent="0.25">
      <c r="A258" s="7" t="str" cm="1">
        <f t="array" ref="A258">IFERROR(INDEX(Data!$A$2:$A$5000,$M258),IF(ROW()=2,"No data",""))</f>
        <v>PIF0008</v>
      </c>
      <c r="B258" s="7" t="str" cm="1">
        <f t="array" ref="B258">IFERROR(INDEX(Data!$B$2:$B$5000,$M258),"")</f>
        <v>Sanmarco Macaroni Cornetto Medium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361</v>
      </c>
    </row>
    <row r="259" spans="1:13" x14ac:dyDescent="0.25">
      <c r="A259" s="7" t="str" cm="1">
        <f t="array" ref="A259">IFERROR(INDEX(Data!$A$2:$A$5000,$M259),IF(ROW()=2,"No data",""))</f>
        <v>PIF0009</v>
      </c>
      <c r="B259" s="7" t="str" cm="1">
        <f t="array" ref="B259">IFERROR(INDEX(Data!$B$2:$B$5000,$M259),"")</f>
        <v>Sanmarco Macaroni Fusilli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362</v>
      </c>
    </row>
    <row r="260" spans="1:13" x14ac:dyDescent="0.25">
      <c r="A260" s="7" t="str" cm="1">
        <f t="array" ref="A260">IFERROR(INDEX(Data!$A$2:$A$5000,$M260),IF(ROW()=2,"No data",""))</f>
        <v>PIF0010</v>
      </c>
      <c r="B260" s="7" t="str" cm="1">
        <f t="array" ref="B260">IFERROR(INDEX(Data!$B$2:$B$5000,$M260),"")</f>
        <v>Sanmarco Macaroni Penne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363</v>
      </c>
    </row>
    <row r="261" spans="1:13" x14ac:dyDescent="0.25">
      <c r="A261" s="7" t="str" cm="1">
        <f t="array" ref="A261">IFERROR(INDEX(Data!$A$2:$A$5000,$M261),IF(ROW()=2,"No data",""))</f>
        <v>PIF0013</v>
      </c>
      <c r="B261" s="7" t="str" cm="1">
        <f t="array" ref="B261">IFERROR(INDEX(Data!$B$2:$B$5000,$M261),"")</f>
        <v>Pristine Multipurpose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366</v>
      </c>
    </row>
    <row r="262" spans="1:13" x14ac:dyDescent="0.25">
      <c r="A262" s="7" t="str" cm="1">
        <f t="array" ref="A262">IFERROR(INDEX(Data!$A$2:$A$5000,$M262),IF(ROW()=2,"No data",""))</f>
        <v>PIF0014</v>
      </c>
      <c r="B262" s="7" t="str" cm="1">
        <f t="array" ref="B262">IFERROR(INDEX(Data!$B$2:$B$5000,$M262),"")</f>
        <v>Pristine Multipurpose Cream 1 Lt</v>
      </c>
      <c r="C262" s="7" t="str" cm="1">
        <f t="array" ref="C262">IFERROR(INDEX(Data!$C$2:$C$5000,$M262),"")</f>
        <v>LTR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367</v>
      </c>
    </row>
    <row r="263" spans="1:13" x14ac:dyDescent="0.25">
      <c r="A263" s="7" t="str" cm="1">
        <f t="array" ref="A263">IFERROR(INDEX(Data!$A$2:$A$5000,$M263),IF(ROW()=2,"No data",""))</f>
        <v>PJS0004</v>
      </c>
      <c r="B263" s="7" t="str" cm="1">
        <f t="array" ref="B263">IFERROR(INDEX(Data!$B$2:$B$5000,$M263),"")</f>
        <v>Daebak Soju Strawberry @360ml/btl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413</v>
      </c>
      <c r="F263" s="8" cm="1">
        <f t="array" ref="F263">IFERROR(INDEX(Data!$F$2:$F$5000,$M263),"")</f>
        <v>80</v>
      </c>
      <c r="G263" s="8" cm="1">
        <f t="array" ref="G263">IFERROR(INDEX(Data!$G$2:$G$5000,$M263),"")</f>
        <v>560</v>
      </c>
      <c r="H263" s="8" cm="1">
        <f t="array" ref="H263">IFERROR(INDEX(Data!$H$2:$H$5000,$M263),"")</f>
        <v>351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368</v>
      </c>
    </row>
    <row r="264" spans="1:13" x14ac:dyDescent="0.25">
      <c r="A264" s="7" t="str" cm="1">
        <f t="array" ref="A264">IFERROR(INDEX(Data!$A$2:$A$5000,$M264),IF(ROW()=2,"No data",""))</f>
        <v>PKB0001</v>
      </c>
      <c r="B264" s="7" t="str" cm="1">
        <f t="array" ref="B264">IFERROR(INDEX(Data!$B$2:$B$5000,$M264),"")</f>
        <v>Single Ribbed Belly Boneless Rindless</v>
      </c>
      <c r="C264" s="7" t="str" cm="1">
        <f t="array" ref="C264">IFERROR(INDEX(Data!$C$2:$C$5000,$M264),"")</f>
        <v>KG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378</v>
      </c>
    </row>
    <row r="265" spans="1:13" x14ac:dyDescent="0.25">
      <c r="A265" s="7" t="str" cm="1">
        <f t="array" ref="A265">IFERROR(INDEX(Data!$A$2:$A$5000,$M265),IF(ROW()=2,"No data",""))</f>
        <v>PKI0003</v>
      </c>
      <c r="B265" s="7" t="str" cm="1">
        <f t="array" ref="B265">IFERROR(INDEX(Data!$B$2:$B$5000,$M265),"")</f>
        <v>Premium Batter Coated SC Fries 4x2.5 Kg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4</v>
      </c>
      <c r="F265" s="8" cm="1">
        <f t="array" ref="F265">IFERROR(INDEX(Data!$F$2:$F$5000,$M265),"")</f>
        <v>0</v>
      </c>
      <c r="G265" s="8" cm="1">
        <f t="array" ref="G265">IFERROR(INDEX(Data!$G$2:$G$5000,$M265),"")</f>
        <v>4</v>
      </c>
      <c r="H265" s="8" cm="1">
        <f t="array" ref="H265">IFERROR(INDEX(Data!$H$2:$H$5000,$M265),"")</f>
        <v>4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381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384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385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386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387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404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405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406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408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413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415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418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427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431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432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439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444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460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468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472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490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503</v>
      </c>
    </row>
    <row r="330" spans="1:13" x14ac:dyDescent="0.25">
      <c r="A330" s="7" t="str" cm="1">
        <f t="array" ref="A330">IFERROR(INDEX(Data!$A$2:$A$5000,$M330),IF(ROW()=2,"No data",""))</f>
        <v>PMS0145</v>
      </c>
      <c r="B330" s="7" t="str" cm="1">
        <f t="array" ref="B330">IFERROR(INDEX(Data!$B$2:$B$5000,$M330),"")</f>
        <v>Masterista Syrup Green Apple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</v>
      </c>
      <c r="F330" s="8" cm="1">
        <f t="array" ref="F330">IFERROR(INDEX(Data!$F$2:$F$5000,$M330),"")</f>
        <v>17</v>
      </c>
      <c r="G330" s="8" cm="1">
        <f t="array" ref="G330">IFERROR(INDEX(Data!$G$2:$G$5000,$M330),"")</f>
        <v>13</v>
      </c>
      <c r="H330" s="8" cm="1">
        <f t="array" ref="H330">IFERROR(INDEX(Data!$H$2:$H$5000,$M330),"")</f>
        <v>10.333299999999999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517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529</v>
      </c>
    </row>
    <row r="332" spans="1:13" x14ac:dyDescent="0.25">
      <c r="A332" s="7" t="str" cm="1">
        <f t="array" ref="A332">IFERROR(INDEX(Data!$A$2:$A$5000,$M332),IF(ROW()=2,"No data",""))</f>
        <v>PMS0164</v>
      </c>
      <c r="B332" s="7" t="str" cm="1">
        <f t="array" ref="B332">IFERROR(INDEX(Data!$B$2:$B$5000,$M332),"")</f>
        <v>Flavourista Syrup Salted Caramel 1000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18</v>
      </c>
      <c r="F332" s="8" cm="1">
        <f t="array" ref="F332">IFERROR(INDEX(Data!$F$2:$F$5000,$M332),"")</f>
        <v>13</v>
      </c>
      <c r="G332" s="8" cm="1">
        <f t="array" ref="G332">IFERROR(INDEX(Data!$G$2:$G$5000,$M332),"")</f>
        <v>34</v>
      </c>
      <c r="H332" s="8" cm="1">
        <f t="array" ref="H332">IFERROR(INDEX(Data!$H$2:$H$5000,$M332),"")</f>
        <v>21.666599999999999</v>
      </c>
      <c r="I332" s="8" cm="1">
        <f t="array" ref="I332">IFERROR(INDEX(Data!$J$2:$J$5000,$M332),"")</f>
        <v>0</v>
      </c>
      <c r="J332" s="8" cm="1">
        <f t="array" ref="J332">IFERROR(INDEX(Data!$N$2:$N$5000,$M332),"")</f>
        <v>2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534</v>
      </c>
    </row>
    <row r="333" spans="1:13" x14ac:dyDescent="0.25">
      <c r="A333" s="7" t="str" cm="1">
        <f t="array" ref="A333">IFERROR(INDEX(Data!$A$2:$A$5000,$M333),IF(ROW()=2,"No data",""))</f>
        <v>PMS0167</v>
      </c>
      <c r="B333" s="7" t="str" cm="1">
        <f t="array" ref="B333">IFERROR(INDEX(Data!$B$2:$B$5000,$M333),"")</f>
        <v>Ice Shaken Earl Grey Milk Tea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1</v>
      </c>
      <c r="G333" s="8" cm="1">
        <f t="array" ref="G333">IFERROR(INDEX(Data!$G$2:$G$5000,$M333),"")</f>
        <v>3</v>
      </c>
      <c r="H333" s="8" cm="1">
        <f t="array" ref="H333">IFERROR(INDEX(Data!$H$2:$H$5000,$M333),"")</f>
        <v>2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PMS0170</v>
      </c>
      <c r="B334" s="7" t="str" cm="1">
        <f t="array" ref="B334">IFERROR(INDEX(Data!$B$2:$B$5000,$M334),"")</f>
        <v>Masterista Syrup Cranberries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</v>
      </c>
      <c r="F334" s="8" cm="1">
        <f t="array" ref="F334">IFERROR(INDEX(Data!$F$2:$F$5000,$M334),"")</f>
        <v>11</v>
      </c>
      <c r="G334" s="8" cm="1">
        <f t="array" ref="G334">IFERROR(INDEX(Data!$G$2:$G$5000,$M334),"")</f>
        <v>25</v>
      </c>
      <c r="H334" s="8" cm="1">
        <f t="array" ref="H334">IFERROR(INDEX(Data!$H$2:$H$5000,$M334),"")</f>
        <v>13.333299999999999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540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544</v>
      </c>
    </row>
    <row r="336" spans="1:13" x14ac:dyDescent="0.25">
      <c r="A336" s="7" t="str" cm="1">
        <f t="array" ref="A336">IFERROR(INDEX(Data!$A$2:$A$5000,$M336),IF(ROW()=2,"No data",""))</f>
        <v>PMS0176</v>
      </c>
      <c r="B336" s="7" t="str" cm="1">
        <f t="array" ref="B336">IFERROR(INDEX(Data!$B$2:$B$5000,$M336),"")</f>
        <v>Masterista Syrup Melon Cream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27</v>
      </c>
      <c r="F336" s="8" cm="1">
        <f t="array" ref="F336">IFERROR(INDEX(Data!$F$2:$F$5000,$M336),"")</f>
        <v>25</v>
      </c>
      <c r="G336" s="8" cm="1">
        <f t="array" ref="G336">IFERROR(INDEX(Data!$G$2:$G$5000,$M336),"")</f>
        <v>50</v>
      </c>
      <c r="H336" s="8" cm="1">
        <f t="array" ref="H336">IFERROR(INDEX(Data!$H$2:$H$5000,$M336),"")</f>
        <v>34</v>
      </c>
      <c r="I336" s="8" cm="1">
        <f t="array" ref="I336">IFERROR(INDEX(Data!$J$2:$J$5000,$M336),"")</f>
        <v>0</v>
      </c>
      <c r="J336" s="8" cm="1">
        <f t="array" ref="J336">IFERROR(INDEX(Data!$N$2:$N$5000,$M336),"")</f>
        <v>4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546</v>
      </c>
    </row>
    <row r="337" spans="1:13" x14ac:dyDescent="0.25">
      <c r="A337" s="7" t="str" cm="1">
        <f t="array" ref="A337">IFERROR(INDEX(Data!$A$2:$A$5000,$M337),IF(ROW()=2,"No data",""))</f>
        <v>PMS0179</v>
      </c>
      <c r="B337" s="7" t="str" cm="1">
        <f t="array" ref="B337">IFERROR(INDEX(Data!$B$2:$B$5000,$M337),"")</f>
        <v>Masterista Syrup Yuzu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6</v>
      </c>
      <c r="F337" s="8" cm="1">
        <f t="array" ref="F337">IFERROR(INDEX(Data!$F$2:$F$5000,$M337),"")</f>
        <v>23</v>
      </c>
      <c r="G337" s="8" cm="1">
        <f t="array" ref="G337">IFERROR(INDEX(Data!$G$2:$G$5000,$M337),"")</f>
        <v>13</v>
      </c>
      <c r="H337" s="8" cm="1">
        <f t="array" ref="H337">IFERROR(INDEX(Data!$H$2:$H$5000,$M337),"")</f>
        <v>14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549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552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558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560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562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568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589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POT0041</v>
      </c>
      <c r="B383" s="7" t="str" cm="1">
        <f t="array" ref="B383">IFERROR(INDEX(Data!$B$2:$B$5000,$M383),"")</f>
        <v>Premium Straight Cut 250Gr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618</v>
      </c>
    </row>
    <row r="384" spans="1:13" x14ac:dyDescent="0.25">
      <c r="A384" s="7" t="str" cm="1">
        <f t="array" ref="A384">IFERROR(INDEX(Data!$A$2:$A$5000,$M384),IF(ROW()=2,"No data",""))</f>
        <v>POT0042</v>
      </c>
      <c r="B384" s="7" t="str" cm="1">
        <f t="array" ref="B384">IFERROR(INDEX(Data!$B$2:$B$5000,$M384),"")</f>
        <v>Premium Spicy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619</v>
      </c>
    </row>
    <row r="385" spans="1:13" x14ac:dyDescent="0.25">
      <c r="A385" s="7" t="str" cm="1">
        <f t="array" ref="A385">IFERROR(INDEX(Data!$A$2:$A$5000,$M385),IF(ROW()=2,"No data",""))</f>
        <v>POT0044</v>
      </c>
      <c r="B385" s="7" t="str" cm="1">
        <f t="array" ref="B385">IFERROR(INDEX(Data!$B$2:$B$5000,$M385),"")</f>
        <v>Five’s Reserve Chenin Blanc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621</v>
      </c>
    </row>
    <row r="386" spans="1:13" x14ac:dyDescent="0.25">
      <c r="A386" s="7" t="str" cm="1">
        <f t="array" ref="A386">IFERROR(INDEX(Data!$A$2:$A$5000,$M386),IF(ROW()=2,"No data",""))</f>
        <v>POT0045</v>
      </c>
      <c r="B386" s="7" t="str" cm="1">
        <f t="array" ref="B386">IFERROR(INDEX(Data!$B$2:$B$5000,$M386),"")</f>
        <v>Five’s Reserve Pinotage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622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627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629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630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631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632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633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635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637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639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48</v>
      </c>
      <c r="G397" s="8" cm="1">
        <f t="array" ref="G397">IFERROR(INDEX(Data!$G$2:$G$5000,$M397),"")</f>
        <v>48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640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641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643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645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646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647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648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649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2</v>
      </c>
      <c r="H405" s="8" cm="1">
        <f t="array" ref="H405">IFERROR(INDEX(Data!$H$2:$H$5000,$M405),"")</f>
        <v>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651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27</v>
      </c>
      <c r="G406" s="8" cm="1">
        <f t="array" ref="G406">IFERROR(INDEX(Data!$G$2:$G$5000,$M406),"")</f>
        <v>0</v>
      </c>
      <c r="H406" s="8" cm="1">
        <f t="array" ref="H406">IFERROR(INDEX(Data!$H$2:$H$5000,$M406),"")</f>
        <v>37.5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POT0128</v>
      </c>
      <c r="B407" s="7" t="str" cm="1">
        <f t="array" ref="B407">IFERROR(INDEX(Data!$B$2:$B$5000,$M407),"")</f>
        <v>Premium Straight Cut 2.5Kg</v>
      </c>
      <c r="C407" s="7" t="str" cm="1">
        <f t="array" ref="C407">IFERROR(INDEX(Data!$C$2:$C$5000,$M407),"")</f>
        <v>PACK</v>
      </c>
      <c r="D407" s="8" cm="1">
        <f t="array" ref="D407">IFERROR(INDEX(Data!$D$2:$D$5000,$M407),"")</f>
        <v>0</v>
      </c>
      <c r="E407" s="8" cm="1">
        <f t="array" ref="E407">IFERROR(INDEX(Data!$E$2:$E$5000,$M407),"")</f>
        <v>45</v>
      </c>
      <c r="F407" s="8" cm="1">
        <f t="array" ref="F407">IFERROR(INDEX(Data!$F$2:$F$5000,$M407),"")</f>
        <v>110</v>
      </c>
      <c r="G407" s="8" cm="1">
        <f t="array" ref="G407">IFERROR(INDEX(Data!$G$2:$G$5000,$M407),"")</f>
        <v>0</v>
      </c>
      <c r="H407" s="8" cm="1">
        <f t="array" ref="H407">IFERROR(INDEX(Data!$H$2:$H$5000,$M407),"")</f>
        <v>77.5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653</v>
      </c>
    </row>
    <row r="408" spans="1:13" x14ac:dyDescent="0.25">
      <c r="A408" s="7" t="str" cm="1">
        <f t="array" ref="A408">IFERROR(INDEX(Data!$A$2:$A$5000,$M408),IF(ROW()=2,"No data",""))</f>
        <v>POT0154</v>
      </c>
      <c r="B408" s="7" t="str" cm="1">
        <f t="array" ref="B408">IFERROR(INDEX(Data!$B$2:$B$5000,$M408),"")</f>
        <v>Premium Hash Brown 4x2.5Kg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678</v>
      </c>
    </row>
    <row r="409" spans="1:13" x14ac:dyDescent="0.25">
      <c r="A409" s="7" t="str" cm="1">
        <f t="array" ref="A409">IFERROR(INDEX(Data!$A$2:$A$5000,$M409),IF(ROW()=2,"No data",""))</f>
        <v>POT0156</v>
      </c>
      <c r="B409" s="7" t="str" cm="1">
        <f t="array" ref="B409">IFERROR(INDEX(Data!$B$2:$B$5000,$M409),"")</f>
        <v>Premium Hash Brown 2.5Kg</v>
      </c>
      <c r="C409" s="7" t="str" cm="1">
        <f t="array" ref="C409">IFERROR(INDEX(Data!$C$2:$C$5000,$M409),"")</f>
        <v>PACK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52</v>
      </c>
      <c r="H409" s="8" cm="1">
        <f t="array" ref="H409">IFERROR(INDEX(Data!$H$2:$H$5000,$M409),"")</f>
        <v>52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679</v>
      </c>
    </row>
    <row r="410" spans="1:13" x14ac:dyDescent="0.25">
      <c r="A410" s="7" t="str" cm="1">
        <f t="array" ref="A410">IFERROR(INDEX(Data!$A$2:$A$5000,$M410),IF(ROW()=2,"No data",""))</f>
        <v>PPA0001</v>
      </c>
      <c r="B410" s="7" t="str" cm="1">
        <f t="array" ref="B410">IFERROR(INDEX(Data!$B$2:$B$5000,$M410),"")</f>
        <v>Davinci Vanila madagascar sauce 2L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680</v>
      </c>
    </row>
    <row r="411" spans="1:13" x14ac:dyDescent="0.25">
      <c r="A411" s="7" t="str" cm="1">
        <f t="array" ref="A411">IFERROR(INDEX(Data!$A$2:$A$5000,$M411),IF(ROW()=2,"No data",""))</f>
        <v>PPA0003</v>
      </c>
      <c r="B411" s="7" t="str" cm="1">
        <f t="array" ref="B411">IFERROR(INDEX(Data!$B$2:$B$5000,$M411),"")</f>
        <v>Emborg Pizza Topping 2.3 Kg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681</v>
      </c>
    </row>
    <row r="412" spans="1:13" x14ac:dyDescent="0.25">
      <c r="A412" s="7" t="str" cm="1">
        <f t="array" ref="A412">IFERROR(INDEX(Data!$A$2:$A$5000,$M412),IF(ROW()=2,"No data",""))</f>
        <v>PPK-001</v>
      </c>
      <c r="B412" s="7" t="str" cm="1">
        <f t="array" ref="B412">IFERROR(INDEX(Data!$B$2:$B$5000,$M412),"")</f>
        <v>Davinci Hazelnut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682</v>
      </c>
    </row>
    <row r="413" spans="1:13" x14ac:dyDescent="0.25">
      <c r="A413" s="7" t="str" cm="1">
        <f t="array" ref="A413">IFERROR(INDEX(Data!$A$2:$A$5000,$M413),IF(ROW()=2,"No data",""))</f>
        <v>PPK-002</v>
      </c>
      <c r="B413" s="7" t="str" cm="1">
        <f t="array" ref="B413">IFERROR(INDEX(Data!$B$2:$B$5000,$M413),"")</f>
        <v>Davinci Vanilla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683</v>
      </c>
    </row>
    <row r="414" spans="1:13" x14ac:dyDescent="0.25">
      <c r="A414" s="7" t="str" cm="1">
        <f t="array" ref="A414">IFERROR(INDEX(Data!$A$2:$A$5000,$M414),IF(ROW()=2,"No data",""))</f>
        <v>PPK-003</v>
      </c>
      <c r="B414" s="7" t="str" cm="1">
        <f t="array" ref="B414">IFERROR(INDEX(Data!$B$2:$B$5000,$M414),"")</f>
        <v>Davinci Fragrant Lychee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684</v>
      </c>
    </row>
    <row r="415" spans="1:13" x14ac:dyDescent="0.25">
      <c r="A415" s="7" t="str" cm="1">
        <f t="array" ref="A415">IFERROR(INDEX(Data!$A$2:$A$5000,$M415),IF(ROW()=2,"No data",""))</f>
        <v>PPK-004</v>
      </c>
      <c r="B415" s="7" t="str" cm="1">
        <f t="array" ref="B415">IFERROR(INDEX(Data!$B$2:$B$5000,$M415),"")</f>
        <v>Davinci Strawberry 1L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685</v>
      </c>
    </row>
    <row r="416" spans="1:13" x14ac:dyDescent="0.25">
      <c r="A416" s="7" t="str" cm="1">
        <f t="array" ref="A416">IFERROR(INDEX(Data!$A$2:$A$5000,$M416),IF(ROW()=2,"No data",""))</f>
        <v>PPK-006</v>
      </c>
      <c r="B416" s="7" t="str" cm="1">
        <f t="array" ref="B416">IFERROR(INDEX(Data!$B$2:$B$5000,$M416),"")</f>
        <v>Davinci Roasted Almond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687</v>
      </c>
    </row>
    <row r="417" spans="1:13" x14ac:dyDescent="0.25">
      <c r="A417" s="7" t="str" cm="1">
        <f t="array" ref="A417">IFERROR(INDEX(Data!$A$2:$A$5000,$M417),IF(ROW()=2,"No data",""))</f>
        <v>PPK-007</v>
      </c>
      <c r="B417" s="7" t="str" cm="1">
        <f t="array" ref="B417">IFERROR(INDEX(Data!$B$2:$B$5000,$M417),"")</f>
        <v>Davinci Caramel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688</v>
      </c>
    </row>
    <row r="418" spans="1:13" x14ac:dyDescent="0.25">
      <c r="A418" s="7" t="str" cm="1">
        <f t="array" ref="A418">IFERROR(INDEX(Data!$A$2:$A$5000,$M418),IF(ROW()=2,"No data",""))</f>
        <v>PPK-008</v>
      </c>
      <c r="B418" s="7" t="str" cm="1">
        <f t="array" ref="B418">IFERROR(INDEX(Data!$B$2:$B$5000,$M418),"")</f>
        <v>Davinci Macademia 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689</v>
      </c>
    </row>
    <row r="419" spans="1:13" x14ac:dyDescent="0.25">
      <c r="A419" s="7" t="str" cm="1">
        <f t="array" ref="A419">IFERROR(INDEX(Data!$A$2:$A$5000,$M419),IF(ROW()=2,"No data",""))</f>
        <v>PPK-009</v>
      </c>
      <c r="B419" s="7" t="str" cm="1">
        <f t="array" ref="B419">IFERROR(INDEX(Data!$B$2:$B$5000,$M419),"")</f>
        <v>Davinci Pandan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690</v>
      </c>
    </row>
    <row r="420" spans="1:13" x14ac:dyDescent="0.25">
      <c r="A420" s="7" t="str" cm="1">
        <f t="array" ref="A420">IFERROR(INDEX(Data!$A$2:$A$5000,$M420),IF(ROW()=2,"No data",""))</f>
        <v>PPK-010</v>
      </c>
      <c r="B420" s="7" t="str" cm="1">
        <f t="array" ref="B420">IFERROR(INDEX(Data!$B$2:$B$5000,$M420),"")</f>
        <v>Davinci Banana Cream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691</v>
      </c>
    </row>
    <row r="421" spans="1:13" x14ac:dyDescent="0.25">
      <c r="A421" s="7" t="str" cm="1">
        <f t="array" ref="A421">IFERROR(INDEX(Data!$A$2:$A$5000,$M421),IF(ROW()=2,"No data",""))</f>
        <v>PPK-011</v>
      </c>
      <c r="B421" s="7" t="str" cm="1">
        <f t="array" ref="B421">IFERROR(INDEX(Data!$B$2:$B$5000,$M421),"")</f>
        <v>Davinci Blueberry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692</v>
      </c>
    </row>
    <row r="422" spans="1:13" x14ac:dyDescent="0.25">
      <c r="A422" s="7" t="str" cm="1">
        <f t="array" ref="A422">IFERROR(INDEX(Data!$A$2:$A$5000,$M422),IF(ROW()=2,"No data",""))</f>
        <v>PPK-012</v>
      </c>
      <c r="B422" s="7" t="str" cm="1">
        <f t="array" ref="B422">IFERROR(INDEX(Data!$B$2:$B$5000,$M422),"")</f>
        <v>Davinci Dry Bitter Orange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693</v>
      </c>
    </row>
    <row r="423" spans="1:13" x14ac:dyDescent="0.25">
      <c r="A423" s="7" t="str" cm="1">
        <f t="array" ref="A423">IFERROR(INDEX(Data!$A$2:$A$5000,$M423),IF(ROW()=2,"No data",""))</f>
        <v>PPK-013</v>
      </c>
      <c r="B423" s="7" t="str" cm="1">
        <f t="array" ref="B423">IFERROR(INDEX(Data!$B$2:$B$5000,$M423),"")</f>
        <v>Davinci Green Apple Campagna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694</v>
      </c>
    </row>
    <row r="424" spans="1:13" x14ac:dyDescent="0.25">
      <c r="A424" s="7" t="str" cm="1">
        <f t="array" ref="A424">IFERROR(INDEX(Data!$A$2:$A$5000,$M424),IF(ROW()=2,"No data",""))</f>
        <v>PPK-014</v>
      </c>
      <c r="B424" s="7" t="str" cm="1">
        <f t="array" ref="B424">IFERROR(INDEX(Data!$B$2:$B$5000,$M424),"")</f>
        <v>Davinci Grenadine Pomegranate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695</v>
      </c>
    </row>
    <row r="425" spans="1:13" x14ac:dyDescent="0.25">
      <c r="A425" s="7" t="str" cm="1">
        <f t="array" ref="A425">IFERROR(INDEX(Data!$A$2:$A$5000,$M425),IF(ROW()=2,"No data",""))</f>
        <v>PPK-015</v>
      </c>
      <c r="B425" s="7" t="str" cm="1">
        <f t="array" ref="B425">IFERROR(INDEX(Data!$B$2:$B$5000,$M425),"")</f>
        <v>Davinci Majestic Mango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696</v>
      </c>
    </row>
    <row r="426" spans="1:13" x14ac:dyDescent="0.25">
      <c r="A426" s="7" t="str" cm="1">
        <f t="array" ref="A426">IFERROR(INDEX(Data!$A$2:$A$5000,$M426),IF(ROW()=2,"No data",""))</f>
        <v>PPK-016</v>
      </c>
      <c r="B426" s="7" t="str" cm="1">
        <f t="array" ref="B426">IFERROR(INDEX(Data!$B$2:$B$5000,$M426),"")</f>
        <v>Davinci Peach Garden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697</v>
      </c>
    </row>
    <row r="427" spans="1:13" x14ac:dyDescent="0.25">
      <c r="A427" s="7" t="str" cm="1">
        <f t="array" ref="A427">IFERROR(INDEX(Data!$A$2:$A$5000,$M427),IF(ROW()=2,"No data",""))</f>
        <v>PPK-017</v>
      </c>
      <c r="B427" s="7" t="str" cm="1">
        <f t="array" ref="B427">IFERROR(INDEX(Data!$B$2:$B$5000,$M427),"")</f>
        <v>Davinci Super Berries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698</v>
      </c>
    </row>
    <row r="428" spans="1:13" x14ac:dyDescent="0.25">
      <c r="A428" s="7" t="str" cm="1">
        <f t="array" ref="A428">IFERROR(INDEX(Data!$A$2:$A$5000,$M428),IF(ROW()=2,"No data",""))</f>
        <v>PPK-018</v>
      </c>
      <c r="B428" s="7" t="str" cm="1">
        <f t="array" ref="B428">IFERROR(INDEX(Data!$B$2:$B$5000,$M428),"")</f>
        <v>Davinci Tropical Passion Fruit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699</v>
      </c>
    </row>
    <row r="429" spans="1:13" x14ac:dyDescent="0.25">
      <c r="A429" s="7" t="str" cm="1">
        <f t="array" ref="A429">IFERROR(INDEX(Data!$A$2:$A$5000,$M429),IF(ROW()=2,"No data",""))</f>
        <v>PPK-020</v>
      </c>
      <c r="B429" s="7" t="str" cm="1">
        <f t="array" ref="B429">IFERROR(INDEX(Data!$B$2:$B$5000,$M429),"")</f>
        <v>Davinci Blue Sky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700</v>
      </c>
    </row>
    <row r="430" spans="1:13" x14ac:dyDescent="0.25">
      <c r="A430" s="7" t="str" cm="1">
        <f t="array" ref="A430">IFERROR(INDEX(Data!$A$2:$A$5000,$M430),IF(ROW()=2,"No data",""))</f>
        <v>PPK-022</v>
      </c>
      <c r="B430" s="7" t="str" cm="1">
        <f t="array" ref="B430">IFERROR(INDEX(Data!$B$2:$B$5000,$M430),"")</f>
        <v>Davinci Mur (Rum)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701</v>
      </c>
    </row>
    <row r="431" spans="1:13" x14ac:dyDescent="0.25">
      <c r="A431" s="7" t="str" cm="1">
        <f t="array" ref="A431">IFERROR(INDEX(Data!$A$2:$A$5000,$M431),IF(ROW()=2,"No data",""))</f>
        <v>PPK-023</v>
      </c>
      <c r="B431" s="7" t="str" cm="1">
        <f t="array" ref="B431">IFERROR(INDEX(Data!$B$2:$B$5000,$M431),"")</f>
        <v>Davinci Pecan Praline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702</v>
      </c>
    </row>
    <row r="432" spans="1:13" x14ac:dyDescent="0.25">
      <c r="A432" s="7" t="str" cm="1">
        <f t="array" ref="A432">IFERROR(INDEX(Data!$A$2:$A$5000,$M432),IF(ROW()=2,"No data",""))</f>
        <v>PPK-025</v>
      </c>
      <c r="B432" s="7" t="str" cm="1">
        <f t="array" ref="B432">IFERROR(INDEX(Data!$B$2:$B$5000,$M432),"")</f>
        <v>Mixer Lime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703</v>
      </c>
    </row>
    <row r="433" spans="1:13" x14ac:dyDescent="0.25">
      <c r="A433" s="7" t="str" cm="1">
        <f t="array" ref="A433">IFERROR(INDEX(Data!$A$2:$A$5000,$M433),IF(ROW()=2,"No data",""))</f>
        <v>PPK-026</v>
      </c>
      <c r="B433" s="7" t="str" cm="1">
        <f t="array" ref="B433">IFERROR(INDEX(Data!$B$2:$B$5000,$M433),"")</f>
        <v>Mixer Mojito 1.35Kg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704</v>
      </c>
    </row>
    <row r="434" spans="1:13" x14ac:dyDescent="0.25">
      <c r="A434" s="7" t="str" cm="1">
        <f t="array" ref="A434">IFERROR(INDEX(Data!$A$2:$A$5000,$M434),IF(ROW()=2,"No data",""))</f>
        <v>PPK-027</v>
      </c>
      <c r="B434" s="7" t="str" cm="1">
        <f t="array" ref="B434">IFERROR(INDEX(Data!$B$2:$B$5000,$M434),"")</f>
        <v>Davinci Chocolate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705</v>
      </c>
    </row>
    <row r="435" spans="1:13" x14ac:dyDescent="0.25">
      <c r="A435" s="7" t="str" cm="1">
        <f t="array" ref="A435">IFERROR(INDEX(Data!$A$2:$A$5000,$M435),IF(ROW()=2,"No data",""))</f>
        <v>PPK-028</v>
      </c>
      <c r="B435" s="7" t="str" cm="1">
        <f t="array" ref="B435">IFERROR(INDEX(Data!$B$2:$B$5000,$M435),"")</f>
        <v>Davinci Mint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706</v>
      </c>
    </row>
    <row r="436" spans="1:13" x14ac:dyDescent="0.25">
      <c r="A436" s="7" t="str" cm="1">
        <f t="array" ref="A436">IFERROR(INDEX(Data!$A$2:$A$5000,$M436),IF(ROW()=2,"No data",""))</f>
        <v>PPK-029</v>
      </c>
      <c r="B436" s="7" t="str" cm="1">
        <f t="array" ref="B436">IFERROR(INDEX(Data!$B$2:$B$5000,$M436),"")</f>
        <v>Davinci Flavor Maxx (Liquid)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707</v>
      </c>
    </row>
    <row r="437" spans="1:13" x14ac:dyDescent="0.25">
      <c r="A437" s="7" t="str" cm="1">
        <f t="array" ref="A437">IFERROR(INDEX(Data!$A$2:$A$5000,$M437),IF(ROW()=2,"No data",""))</f>
        <v>PPK-030</v>
      </c>
      <c r="B437" s="7" t="str" cm="1">
        <f t="array" ref="B437">IFERROR(INDEX(Data!$B$2:$B$5000,$M437),"")</f>
        <v>Davinci Frappease Natural 1.5Kg</v>
      </c>
      <c r="C437" s="7" t="str" cm="1">
        <f t="array" ref="C437">IFERROR(INDEX(Data!$C$2:$C$5000,$M437),"")</f>
        <v>PACK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708</v>
      </c>
    </row>
    <row r="438" spans="1:13" x14ac:dyDescent="0.25">
      <c r="A438" s="7" t="str" cm="1">
        <f t="array" ref="A438">IFERROR(INDEX(Data!$A$2:$A$5000,$M438),IF(ROW()=2,"No data",""))</f>
        <v>PPK-032</v>
      </c>
      <c r="B438" s="7" t="str" cm="1">
        <f t="array" ref="B438">IFERROR(INDEX(Data!$B$2:$B$5000,$M438),"")</f>
        <v>Davinci White Chocolate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709</v>
      </c>
    </row>
    <row r="439" spans="1:13" x14ac:dyDescent="0.25">
      <c r="A439" s="7" t="str" cm="1">
        <f t="array" ref="A439">IFERROR(INDEX(Data!$A$2:$A$5000,$M439),IF(ROW()=2,"No data",""))</f>
        <v>PPK-033</v>
      </c>
      <c r="B439" s="7" t="str" cm="1">
        <f t="array" ref="B439">IFERROR(INDEX(Data!$B$2:$B$5000,$M439),"")</f>
        <v>Davinci European Strawberry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710</v>
      </c>
    </row>
    <row r="440" spans="1:13" x14ac:dyDescent="0.25">
      <c r="A440" s="7" t="str" cm="1">
        <f t="array" ref="A440">IFERROR(INDEX(Data!$A$2:$A$5000,$M440),IF(ROW()=2,"No data",""))</f>
        <v>PPK-034</v>
      </c>
      <c r="B440" s="7" t="str" cm="1">
        <f t="array" ref="B440">IFERROR(INDEX(Data!$B$2:$B$5000,$M440),"")</f>
        <v>Davinci Raspberry Rhapsody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711</v>
      </c>
    </row>
    <row r="441" spans="1:13" x14ac:dyDescent="0.25">
      <c r="A441" s="7" t="str" cm="1">
        <f t="array" ref="A441">IFERROR(INDEX(Data!$A$2:$A$5000,$M441),IF(ROW()=2,"No data",""))</f>
        <v>PPK-036</v>
      </c>
      <c r="B441" s="7" t="str" cm="1">
        <f t="array" ref="B441">IFERROR(INDEX(Data!$B$2:$B$5000,$M441),"")</f>
        <v>Davinci Menta Cubano (Mojito)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712</v>
      </c>
    </row>
    <row r="442" spans="1:13" x14ac:dyDescent="0.25">
      <c r="A442" s="7" t="str" cm="1">
        <f t="array" ref="A442">IFERROR(INDEX(Data!$A$2:$A$5000,$M442),IF(ROW()=2,"No data",""))</f>
        <v>PPK-038</v>
      </c>
      <c r="B442" s="7" t="str" cm="1">
        <f t="array" ref="B442">IFERROR(INDEX(Data!$B$2:$B$5000,$M442),"")</f>
        <v>Davinci Rose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713</v>
      </c>
    </row>
    <row r="443" spans="1:13" x14ac:dyDescent="0.25">
      <c r="A443" s="7" t="str" cm="1">
        <f t="array" ref="A443">IFERROR(INDEX(Data!$A$2:$A$5000,$M443),IF(ROW()=2,"No data",""))</f>
        <v>PPK-039</v>
      </c>
      <c r="B443" s="7" t="str" cm="1">
        <f t="array" ref="B443">IFERROR(INDEX(Data!$B$2:$B$5000,$M443),"")</f>
        <v>Davinci Butterscotch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714</v>
      </c>
    </row>
    <row r="444" spans="1:13" x14ac:dyDescent="0.25">
      <c r="A444" s="7" t="str" cm="1">
        <f t="array" ref="A444">IFERROR(INDEX(Data!$A$2:$A$5000,$M444),IF(ROW()=2,"No data",""))</f>
        <v>PPK-040</v>
      </c>
      <c r="B444" s="7" t="str" cm="1">
        <f t="array" ref="B444">IFERROR(INDEX(Data!$B$2:$B$5000,$M444),"")</f>
        <v>Davinci White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715</v>
      </c>
    </row>
    <row r="445" spans="1:13" x14ac:dyDescent="0.25">
      <c r="A445" s="7" t="str" cm="1">
        <f t="array" ref="A445">IFERROR(INDEX(Data!$A$2:$A$5000,$M445),IF(ROW()=2,"No data",""))</f>
        <v>PPK-041</v>
      </c>
      <c r="B445" s="7" t="str" cm="1">
        <f t="array" ref="B445">IFERROR(INDEX(Data!$B$2:$B$5000,$M445),"")</f>
        <v>Davinci Salted Caramel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716</v>
      </c>
    </row>
    <row r="446" spans="1:13" x14ac:dyDescent="0.25">
      <c r="A446" s="7" t="str" cm="1">
        <f t="array" ref="A446">IFERROR(INDEX(Data!$A$2:$A$5000,$M446),IF(ROW()=2,"No data",""))</f>
        <v>PPK-042</v>
      </c>
      <c r="B446" s="7" t="str" cm="1">
        <f t="array" ref="B446">IFERROR(INDEX(Data!$B$2:$B$5000,$M446),"")</f>
        <v>Davinci Pandan Sauce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717</v>
      </c>
    </row>
    <row r="447" spans="1:13" x14ac:dyDescent="0.25">
      <c r="A447" s="7" t="str" cm="1">
        <f t="array" ref="A447">IFERROR(INDEX(Data!$A$2:$A$5000,$M447),IF(ROW()=2,"No data",""))</f>
        <v>PPK-043</v>
      </c>
      <c r="B447" s="7" t="str" cm="1">
        <f t="array" ref="B447">IFERROR(INDEX(Data!$B$2:$B$5000,$M447),"")</f>
        <v>Davinci Mango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718</v>
      </c>
    </row>
    <row r="448" spans="1:13" x14ac:dyDescent="0.25">
      <c r="A448" s="7" t="str" cm="1">
        <f t="array" ref="A448">IFERROR(INDEX(Data!$A$2:$A$5000,$M448),IF(ROW()=2,"No data",""))</f>
        <v>PPK-045</v>
      </c>
      <c r="B448" s="7" t="str" cm="1">
        <f t="array" ref="B448">IFERROR(INDEX(Data!$B$2:$B$5000,$M448),"")</f>
        <v>Davinci Mixed Berry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719</v>
      </c>
    </row>
    <row r="449" spans="1:13" x14ac:dyDescent="0.25">
      <c r="A449" s="7" t="str" cm="1">
        <f t="array" ref="A449">IFERROR(INDEX(Data!$A$2:$A$5000,$M449),IF(ROW()=2,"No data",""))</f>
        <v>PPK-047</v>
      </c>
      <c r="B449" s="7" t="str" cm="1">
        <f t="array" ref="B449">IFERROR(INDEX(Data!$B$2:$B$5000,$M449),"")</f>
        <v>Davinci Bellagio Sipping Chocolate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720</v>
      </c>
    </row>
    <row r="450" spans="1:13" x14ac:dyDescent="0.25">
      <c r="A450" s="7" t="str" cm="1">
        <f t="array" ref="A450">IFERROR(INDEX(Data!$A$2:$A$5000,$M450),IF(ROW()=2,"No data",""))</f>
        <v>PPK-048</v>
      </c>
      <c r="B450" s="7" t="str" cm="1">
        <f t="array" ref="B450">IFERROR(INDEX(Data!$B$2:$B$5000,$M450),"")</f>
        <v>Davinci Matcha 1Kg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721</v>
      </c>
    </row>
    <row r="451" spans="1:13" x14ac:dyDescent="0.25">
      <c r="A451" s="7" t="str" cm="1">
        <f t="array" ref="A451">IFERROR(INDEX(Data!$A$2:$A$5000,$M451),IF(ROW()=2,"No data",""))</f>
        <v>PPK-049</v>
      </c>
      <c r="B451" s="7" t="str" cm="1">
        <f t="array" ref="B451">IFERROR(INDEX(Data!$B$2:$B$5000,$M451),"")</f>
        <v>Davinci Cooler Base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722</v>
      </c>
    </row>
    <row r="452" spans="1:13" x14ac:dyDescent="0.25">
      <c r="A452" s="7" t="str" cm="1">
        <f t="array" ref="A452">IFERROR(INDEX(Data!$A$2:$A$5000,$M452),IF(ROW()=2,"No data",""))</f>
        <v>PPK-050</v>
      </c>
      <c r="B452" s="7" t="str" cm="1">
        <f t="array" ref="B452">IFERROR(INDEX(Data!$B$2:$B$5000,$M452),"")</f>
        <v>Davinci Spice Chai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723</v>
      </c>
    </row>
    <row r="453" spans="1:13" x14ac:dyDescent="0.25">
      <c r="A453" s="7" t="str" cm="1">
        <f t="array" ref="A453">IFERROR(INDEX(Data!$A$2:$A$5000,$M453),IF(ROW()=2,"No data",""))</f>
        <v>PQW0001</v>
      </c>
      <c r="B453" s="7" t="str" cm="1">
        <f t="array" ref="B453">IFERROR(INDEX(Data!$B$2:$B$5000,$M453),"")</f>
        <v>IQF Mixed Berries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724</v>
      </c>
    </row>
    <row r="454" spans="1:13" x14ac:dyDescent="0.25">
      <c r="A454" s="7" t="str" cm="1">
        <f t="array" ref="A454">IFERROR(INDEX(Data!$A$2:$A$5000,$M454),IF(ROW()=2,"No data",""))</f>
        <v>PQW0002</v>
      </c>
      <c r="B454" s="7" t="str" cm="1">
        <f t="array" ref="B454">IFERROR(INDEX(Data!$B$2:$B$5000,$M454),"")</f>
        <v>IQF Mixed Vegetables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725</v>
      </c>
    </row>
    <row r="455" spans="1:13" x14ac:dyDescent="0.25">
      <c r="A455" s="7" t="str" cm="1">
        <f t="array" ref="A455">IFERROR(INDEX(Data!$A$2:$A$5000,$M455),IF(ROW()=2,"No data",""))</f>
        <v>PQW0003</v>
      </c>
      <c r="B455" s="7" t="str" cm="1">
        <f t="array" ref="B455">IFERROR(INDEX(Data!$B$2:$B$5000,$M455),"")</f>
        <v>IQF Blueberry Grade A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726</v>
      </c>
    </row>
    <row r="456" spans="1:13" x14ac:dyDescent="0.25">
      <c r="A456" s="7" t="str" cm="1">
        <f t="array" ref="A456">IFERROR(INDEX(Data!$A$2:$A$5000,$M456),IF(ROW()=2,"No data",""))</f>
        <v>PQW0005</v>
      </c>
      <c r="B456" s="7" t="str" cm="1">
        <f t="array" ref="B456">IFERROR(INDEX(Data!$B$2:$B$5000,$M456),"")</f>
        <v>IQF Mixed Berries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728</v>
      </c>
    </row>
    <row r="457" spans="1:13" x14ac:dyDescent="0.25">
      <c r="A457" s="7" t="str" cm="1">
        <f t="array" ref="A457">IFERROR(INDEX(Data!$A$2:$A$5000,$M457),IF(ROW()=2,"No data",""))</f>
        <v>PQW0006</v>
      </c>
      <c r="B457" s="7" t="str" cm="1">
        <f t="array" ref="B457">IFERROR(INDEX(Data!$B$2:$B$5000,$M457),"")</f>
        <v>IQF Mixed Vegetables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729</v>
      </c>
    </row>
    <row r="458" spans="1:13" x14ac:dyDescent="0.25">
      <c r="A458" s="7" t="str" cm="1">
        <f t="array" ref="A458">IFERROR(INDEX(Data!$A$2:$A$5000,$M458),IF(ROW()=2,"No data",""))</f>
        <v>PQW0007</v>
      </c>
      <c r="B458" s="7" t="str" cm="1">
        <f t="array" ref="B458">IFERROR(INDEX(Data!$B$2:$B$5000,$M458),"")</f>
        <v>IQF Blueberry Grade A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730</v>
      </c>
    </row>
    <row r="459" spans="1:13" x14ac:dyDescent="0.25">
      <c r="A459" s="7" t="str" cm="1">
        <f t="array" ref="A459">IFERROR(INDEX(Data!$A$2:$A$5000,$M459),IF(ROW()=2,"No data",""))</f>
        <v>PQW0008</v>
      </c>
      <c r="B459" s="7" t="str" cm="1">
        <f t="array" ref="B459">IFERROR(INDEX(Data!$B$2:$B$5000,$M459),"")</f>
        <v>IQF White Onion Whole 10Kg/Ctn KG</v>
      </c>
      <c r="C459" s="7" t="str" cm="1">
        <f t="array" ref="C459">IFERROR(INDEX(Data!$C$2:$C$5000,$M459),"")</f>
        <v>KG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731</v>
      </c>
    </row>
    <row r="460" spans="1:13" x14ac:dyDescent="0.25">
      <c r="A460" s="7" t="str" cm="1">
        <f t="array" ref="A460">IFERROR(INDEX(Data!$A$2:$A$5000,$M460),IF(ROW()=2,"No data",""))</f>
        <v>PQW0009</v>
      </c>
      <c r="B460" s="7" t="str" cm="1">
        <f t="array" ref="B460">IFERROR(INDEX(Data!$B$2:$B$5000,$M460),"")</f>
        <v>IQF Green Peas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732</v>
      </c>
    </row>
    <row r="461" spans="1:13" x14ac:dyDescent="0.25">
      <c r="A461" s="7" t="str" cm="1">
        <f t="array" ref="A461">IFERROR(INDEX(Data!$A$2:$A$5000,$M461),IF(ROW()=2,"No data",""))</f>
        <v>PQW0011</v>
      </c>
      <c r="B461" s="7" t="str" cm="1">
        <f t="array" ref="B461">IFERROR(INDEX(Data!$B$2:$B$5000,$M461),"")</f>
        <v>IQF Green Peas 500 Gr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734</v>
      </c>
    </row>
    <row r="462" spans="1:13" x14ac:dyDescent="0.25">
      <c r="A462" s="7" t="str" cm="1">
        <f t="array" ref="A462">IFERROR(INDEX(Data!$A$2:$A$5000,$M462),IF(ROW()=2,"No data",""))</f>
        <v>PQW0013</v>
      </c>
      <c r="B462" s="7" t="str" cm="1">
        <f t="array" ref="B462">IFERROR(INDEX(Data!$B$2:$B$5000,$M462),"")</f>
        <v>IQF FF Shoestring 250 Gr - Sample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1</v>
      </c>
      <c r="G462" s="8" cm="1">
        <f t="array" ref="G462">IFERROR(INDEX(Data!$G$2:$G$5000,$M462),"")</f>
        <v>0</v>
      </c>
      <c r="H462" s="8" cm="1">
        <f t="array" ref="H462">IFERROR(INDEX(Data!$H$2:$H$5000,$M462),"")</f>
        <v>1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736</v>
      </c>
    </row>
    <row r="463" spans="1:13" x14ac:dyDescent="0.25">
      <c r="A463" s="7" t="str" cm="1">
        <f t="array" ref="A463">IFERROR(INDEX(Data!$A$2:$A$5000,$M463),IF(ROW()=2,"No data",""))</f>
        <v>PSF0001</v>
      </c>
      <c r="B463" s="7" t="str" cm="1">
        <f t="array" ref="B463">IFERROR(INDEX(Data!$B$2:$B$5000,$M463),"")</f>
        <v>Tepung Tali Emas @1Kg - Sample</v>
      </c>
      <c r="C463" s="7" t="str" cm="1">
        <f t="array" ref="C463">IFERROR(INDEX(Data!$C$2:$C$5000,$M463),"")</f>
        <v>KG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737</v>
      </c>
    </row>
    <row r="464" spans="1:13" x14ac:dyDescent="0.25">
      <c r="A464" s="7" t="str" cm="1">
        <f t="array" ref="A464">IFERROR(INDEX(Data!$A$2:$A$5000,$M464),IF(ROW()=2,"No data",""))</f>
        <v>PSI0001</v>
      </c>
      <c r="B464" s="7" t="str" cm="1">
        <f t="array" ref="B464">IFERROR(INDEX(Data!$B$2:$B$5000,$M464),"")</f>
        <v>Blue Ribbon 1/4" SS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738</v>
      </c>
    </row>
    <row r="465" spans="1:13" x14ac:dyDescent="0.25">
      <c r="A465" s="7" t="str" cm="1">
        <f t="array" ref="A465">IFERROR(INDEX(Data!$A$2:$A$5000,$M465),IF(ROW()=2,"No data",""))</f>
        <v>PSI0002</v>
      </c>
      <c r="B465" s="7" t="str" cm="1">
        <f t="array" ref="B465">IFERROR(INDEX(Data!$B$2:$B$5000,$M465),"")</f>
        <v>Seasoned JR Buffalos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739</v>
      </c>
    </row>
    <row r="466" spans="1:13" x14ac:dyDescent="0.25">
      <c r="A466" s="7" t="str" cm="1">
        <f t="array" ref="A466">IFERROR(INDEX(Data!$A$2:$A$5000,$M466),IF(ROW()=2,"No data",""))</f>
        <v>PSI0003</v>
      </c>
      <c r="B466" s="7" t="str" cm="1">
        <f t="array" ref="B466">IFERROR(INDEX(Data!$B$2:$B$5000,$M466),"")</f>
        <v>Seasoned Savory Wedge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740</v>
      </c>
    </row>
    <row r="467" spans="1:13" x14ac:dyDescent="0.25">
      <c r="A467" s="7" t="str" cm="1">
        <f t="array" ref="A467">IFERROR(INDEX(Data!$A$2:$A$5000,$M467),IF(ROW()=2,"No data",""))</f>
        <v>PSI0005</v>
      </c>
      <c r="B467" s="7" t="str" cm="1">
        <f t="array" ref="B467">IFERROR(INDEX(Data!$B$2:$B$5000,$M467),"")</f>
        <v>Select Recipe Chunks 6/6 - Skn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741</v>
      </c>
    </row>
    <row r="468" spans="1:13" x14ac:dyDescent="0.25">
      <c r="A468" s="7" t="str" cm="1">
        <f t="array" ref="A468">IFERROR(INDEX(Data!$A$2:$A$5000,$M468),IF(ROW()=2,"No data",""))</f>
        <v>PSI0006</v>
      </c>
      <c r="B468" s="7" t="str" cm="1">
        <f t="array" ref="B468">IFERROR(INDEX(Data!$B$2:$B$5000,$M468),"")</f>
        <v>Select Recipe Fries 1/4" SS 6/4.5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742</v>
      </c>
    </row>
    <row r="469" spans="1:13" x14ac:dyDescent="0.25">
      <c r="A469" s="7" t="str" cm="1">
        <f t="array" ref="A469">IFERROR(INDEX(Data!$A$2:$A$5000,$M469),IF(ROW()=2,"No data",""))</f>
        <v>PSI0009</v>
      </c>
      <c r="B469" s="7" t="str" cm="1">
        <f t="array" ref="B469">IFERROR(INDEX(Data!$B$2:$B$5000,$M469),"")</f>
        <v>Simplot Blue Ribbon SC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743</v>
      </c>
    </row>
    <row r="470" spans="1:13" x14ac:dyDescent="0.25">
      <c r="A470" s="7" t="str" cm="1">
        <f t="array" ref="A470">IFERROR(INDEX(Data!$A$2:$A$5000,$M470),IF(ROW()=2,"No data",""))</f>
        <v>PSI0010</v>
      </c>
      <c r="B470" s="7" t="str" cm="1">
        <f t="array" ref="B470">IFERROR(INDEX(Data!$B$2:$B$5000,$M470),"")</f>
        <v>Traditional Form Tiny Triangle 6/5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744</v>
      </c>
    </row>
    <row r="471" spans="1:13" x14ac:dyDescent="0.25">
      <c r="A471" s="7" t="str" cm="1">
        <f t="array" ref="A471">IFERROR(INDEX(Data!$A$2:$A$5000,$M471),IF(ROW()=2,"No data",""))</f>
        <v>PSI0011</v>
      </c>
      <c r="B471" s="7" t="str" cm="1">
        <f t="array" ref="B471">IFERROR(INDEX(Data!$B$2:$B$5000,$M471),"")</f>
        <v>Simplot SeasonedCrisp Savory Loops 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745</v>
      </c>
    </row>
    <row r="472" spans="1:13" x14ac:dyDescent="0.25">
      <c r="A472" s="7" t="str" cm="1">
        <f t="array" ref="A472">IFERROR(INDEX(Data!$A$2:$A$5000,$M472),IF(ROW()=2,"No data",""))</f>
        <v>PSI0012</v>
      </c>
      <c r="B472" s="7" t="str" cm="1">
        <f t="array" ref="B472">IFERROR(INDEX(Data!$B$2:$B$5000,$M472),"")</f>
        <v>Simplot SeasonedCrisp Savory Loops (1 Pack=2.266Kg)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746</v>
      </c>
    </row>
    <row r="473" spans="1:13" x14ac:dyDescent="0.25">
      <c r="A473" s="7" t="str" cm="1">
        <f t="array" ref="A473">IFERROR(INDEX(Data!$A$2:$A$5000,$M473),IF(ROW()=2,"No data",""))</f>
        <v>PSI0013</v>
      </c>
      <c r="B473" s="7" t="str" cm="1">
        <f t="array" ref="B473">IFERROR(INDEX(Data!$B$2:$B$5000,$M473),"")</f>
        <v>Simplot Harvest Fresh Avocado Pulp 450Gr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747</v>
      </c>
    </row>
    <row r="474" spans="1:13" x14ac:dyDescent="0.25">
      <c r="A474" s="7" t="str" cm="1">
        <f t="array" ref="A474">IFERROR(INDEX(Data!$A$2:$A$5000,$M474),IF(ROW()=2,"No data",""))</f>
        <v>PSI0014</v>
      </c>
      <c r="B474" s="7" t="str" cm="1">
        <f t="array" ref="B474">IFERROR(INDEX(Data!$B$2:$B$5000,$M474),"")</f>
        <v>Simplot Conquest Straight Cut 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748</v>
      </c>
    </row>
    <row r="475" spans="1:13" x14ac:dyDescent="0.25">
      <c r="A475" s="7" t="str" cm="1">
        <f t="array" ref="A475">IFERROR(INDEX(Data!$A$2:$A$5000,$M475),IF(ROW()=2,"No data",""))</f>
        <v>PSI0015</v>
      </c>
      <c r="B475" s="7" t="str" cm="1">
        <f t="array" ref="B475">IFERROR(INDEX(Data!$B$2:$B$5000,$M475),"")</f>
        <v>Simplot Conquest Straight Cut (2.26/Pack)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749</v>
      </c>
    </row>
    <row r="476" spans="1:13" x14ac:dyDescent="0.25">
      <c r="A476" s="7" t="str" cm="1">
        <f t="array" ref="A476">IFERROR(INDEX(Data!$A$2:$A$5000,$M476),IF(ROW()=2,"No data",""))</f>
        <v>PSJ0002</v>
      </c>
      <c r="B476" s="7" t="str" cm="1">
        <f t="array" ref="B476">IFERROR(INDEX(Data!$B$2:$B$5000,$M476),"")</f>
        <v>Mamas Bacon Premium Sliced 500Gr/Pack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750</v>
      </c>
    </row>
    <row r="477" spans="1:13" x14ac:dyDescent="0.25">
      <c r="A477" s="7" t="str" cm="1">
        <f t="array" ref="A477">IFERROR(INDEX(Data!$A$2:$A$5000,$M477),IF(ROW()=2,"No data",""))</f>
        <v>PSJ0003</v>
      </c>
      <c r="B477" s="7" t="str" cm="1">
        <f t="array" ref="B477">IFERROR(INDEX(Data!$B$2:$B$5000,$M477),"")</f>
        <v>Mamas beechwood Smoked Spek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751</v>
      </c>
    </row>
    <row r="478" spans="1:13" x14ac:dyDescent="0.25">
      <c r="A478" s="7" t="str" cm="1">
        <f t="array" ref="A478">IFERROR(INDEX(Data!$A$2:$A$5000,$M478),IF(ROW()=2,"No data",""))</f>
        <v>PSJ0004</v>
      </c>
      <c r="B478" s="7" t="str" cm="1">
        <f t="array" ref="B478">IFERROR(INDEX(Data!$B$2:$B$5000,$M478),"")</f>
        <v>Mamas Italian Mortadella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752</v>
      </c>
    </row>
    <row r="479" spans="1:13" x14ac:dyDescent="0.25">
      <c r="A479" s="7" t="str" cm="1">
        <f t="array" ref="A479">IFERROR(INDEX(Data!$A$2:$A$5000,$M479),IF(ROW()=2,"No data",""))</f>
        <v>PSJ0005</v>
      </c>
      <c r="B479" s="7" t="str" cm="1">
        <f t="array" ref="B479">IFERROR(INDEX(Data!$B$2:$B$5000,$M479),"")</f>
        <v>Mamas Air Dried Pork Belly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753</v>
      </c>
    </row>
    <row r="480" spans="1:13" x14ac:dyDescent="0.25">
      <c r="A480" s="7" t="str" cm="1">
        <f t="array" ref="A480">IFERROR(INDEX(Data!$A$2:$A$5000,$M480),IF(ROW()=2,"No data",""))</f>
        <v>PSJ0006</v>
      </c>
      <c r="B480" s="7" t="str" cm="1">
        <f t="array" ref="B480">IFERROR(INDEX(Data!$B$2:$B$5000,$M480),"")</f>
        <v>Golden Duck Whole 2.5-2.6Kg/Pcs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754</v>
      </c>
    </row>
    <row r="481" spans="1:13" x14ac:dyDescent="0.25">
      <c r="A481" s="7" t="str" cm="1">
        <f t="array" ref="A481">IFERROR(INDEX(Data!$A$2:$A$5000,$M481),IF(ROW()=2,"No data",""))</f>
        <v>PSJ0007</v>
      </c>
      <c r="B481" s="7" t="str" cm="1">
        <f t="array" ref="B481">IFERROR(INDEX(Data!$B$2:$B$5000,$M481),"")</f>
        <v>Mamas Jamon Serrano Ham (4Kg/Pcs)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755</v>
      </c>
    </row>
    <row r="482" spans="1:13" x14ac:dyDescent="0.25">
      <c r="A482" s="7" t="str" cm="1">
        <f t="array" ref="A482">IFERROR(INDEX(Data!$A$2:$A$5000,$M482),IF(ROW()=2,"No data",""))</f>
        <v>PSJ0008</v>
      </c>
      <c r="B482" s="7" t="str" cm="1">
        <f t="array" ref="B482">IFERROR(INDEX(Data!$B$2:$B$5000,$M482),"")</f>
        <v>Belly Skinless Premium (2.5Kg/Pack) - 200gr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756</v>
      </c>
    </row>
    <row r="483" spans="1:13" x14ac:dyDescent="0.25">
      <c r="A483" s="7" t="str" cm="1">
        <f t="array" ref="A483">IFERROR(INDEX(Data!$A$2:$A$5000,$M483),IF(ROW()=2,"No data",""))</f>
        <v>PSJ0009</v>
      </c>
      <c r="B483" s="7" t="str" cm="1">
        <f t="array" ref="B483">IFERROR(INDEX(Data!$B$2:$B$5000,$M483),"")</f>
        <v>MAMAS BELLY RIND ON SB OUT (SKIN ON) 3-5KG/PACK - Sample 200gr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757</v>
      </c>
    </row>
    <row r="484" spans="1:13" x14ac:dyDescent="0.25">
      <c r="A484" s="7" t="str" cm="1">
        <f t="array" ref="A484">IFERROR(INDEX(Data!$A$2:$A$5000,$M484),IF(ROW()=2,"No data",""))</f>
        <v>PSJ0011</v>
      </c>
      <c r="B484" s="7" t="str" cm="1">
        <f t="array" ref="B484">IFERROR(INDEX(Data!$B$2:$B$5000,$M484),"")</f>
        <v>Aust Sirloin -Kilcoy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758</v>
      </c>
    </row>
    <row r="485" spans="1:13" x14ac:dyDescent="0.25">
      <c r="A485" s="7" t="str" cm="1">
        <f t="array" ref="A485">IFERROR(INDEX(Data!$A$2:$A$5000,$M485),IF(ROW()=2,"No data",""))</f>
        <v>PSJ0012</v>
      </c>
      <c r="B485" s="7" t="str" cm="1">
        <f t="array" ref="B485">IFERROR(INDEX(Data!$B$2:$B$5000,$M485),"")</f>
        <v>Chuck Tenderloin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759</v>
      </c>
    </row>
    <row r="486" spans="1:13" x14ac:dyDescent="0.25">
      <c r="A486" s="7" t="str" cm="1">
        <f t="array" ref="A486">IFERROR(INDEX(Data!$A$2:$A$5000,$M486),IF(ROW()=2,"No data",""))</f>
        <v>PSJ0013</v>
      </c>
      <c r="B486" s="7" t="str" cm="1">
        <f t="array" ref="B486">IFERROR(INDEX(Data!$B$2:$B$5000,$M486),"")</f>
        <v>Beef Shortplate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760</v>
      </c>
    </row>
    <row r="487" spans="1:13" x14ac:dyDescent="0.25">
      <c r="A487" s="7" t="str" cm="1">
        <f t="array" ref="A487">IFERROR(INDEX(Data!$A$2:$A$5000,$M487),IF(ROW()=2,"No data",""))</f>
        <v>PSJ0014</v>
      </c>
      <c r="B487" s="7" t="str" cm="1">
        <f t="array" ref="B487">IFERROR(INDEX(Data!$B$2:$B$5000,$M487),"")</f>
        <v>Halal Minced Beef 1Kg/Pack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761</v>
      </c>
    </row>
    <row r="488" spans="1:13" x14ac:dyDescent="0.25">
      <c r="A488" s="7" t="str" cm="1">
        <f t="array" ref="A488">IFERROR(INDEX(Data!$A$2:$A$5000,$M488),IF(ROW()=2,"No data",""))</f>
        <v>PSJ0015</v>
      </c>
      <c r="B488" s="7" t="str" cm="1">
        <f t="array" ref="B488">IFERROR(INDEX(Data!$B$2:$B$5000,$M488),"")</f>
        <v>Swift Sirloin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762</v>
      </c>
    </row>
    <row r="489" spans="1:13" x14ac:dyDescent="0.25">
      <c r="A489" s="7" t="str" cm="1">
        <f t="array" ref="A489">IFERROR(INDEX(Data!$A$2:$A$5000,$M489),IF(ROW()=2,"No data",""))</f>
        <v>PSJ0016</v>
      </c>
      <c r="B489" s="7" t="str" cm="1">
        <f t="array" ref="B489">IFERROR(INDEX(Data!$B$2:$B$5000,$M489),"")</f>
        <v>MAMAS cabanossi 60 Cm 720 Gr (2 Pcs/Pack)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763</v>
      </c>
    </row>
    <row r="490" spans="1:13" x14ac:dyDescent="0.25">
      <c r="A490" s="7" t="str" cm="1">
        <f t="array" ref="A490">IFERROR(INDEX(Data!$A$2:$A$5000,$M490),IF(ROW()=2,"No data",""))</f>
        <v>PSJ0017</v>
      </c>
      <c r="B490" s="7" t="str" cm="1">
        <f t="array" ref="B490">IFERROR(INDEX(Data!$B$2:$B$5000,$M490),"")</f>
        <v>Pork Spare Ribs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764</v>
      </c>
    </row>
    <row r="491" spans="1:13" x14ac:dyDescent="0.25">
      <c r="A491" s="7" t="str" cm="1">
        <f t="array" ref="A491">IFERROR(INDEX(Data!$A$2:$A$5000,$M491),IF(ROW()=2,"No data",""))</f>
        <v>PSJ0018</v>
      </c>
      <c r="B491" s="7" t="str" cm="1">
        <f t="array" ref="B491">IFERROR(INDEX(Data!$B$2:$B$5000,$M491),"")</f>
        <v>Mamas Baby Back Rib 1.5 kg (2pcs/pack)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765</v>
      </c>
    </row>
    <row r="492" spans="1:13" x14ac:dyDescent="0.25">
      <c r="A492" s="7" t="str" cm="1">
        <f t="array" ref="A492">IFERROR(INDEX(Data!$A$2:$A$5000,$M492),IF(ROW()=2,"No data",""))</f>
        <v>PTS0001</v>
      </c>
      <c r="B492" s="7" t="str" cm="1">
        <f t="array" ref="B492">IFERROR(INDEX(Data!$B$2:$B$5000,$M492),"")</f>
        <v>Dolomia Sparkling 750Ml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783</v>
      </c>
    </row>
    <row r="493" spans="1:13" x14ac:dyDescent="0.25">
      <c r="A493" s="7" t="str" cm="1">
        <f t="array" ref="A493">IFERROR(INDEX(Data!$A$2:$A$5000,$M493),IF(ROW()=2,"No data",""))</f>
        <v>PTS0002</v>
      </c>
      <c r="B493" s="7" t="str" cm="1">
        <f t="array" ref="B493">IFERROR(INDEX(Data!$B$2:$B$5000,$M493),"")</f>
        <v>Dolomia Sparkling 330ml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784</v>
      </c>
    </row>
    <row r="494" spans="1:13" x14ac:dyDescent="0.25">
      <c r="A494" s="7" t="str" cm="1">
        <f t="array" ref="A494">IFERROR(INDEX(Data!$A$2:$A$5000,$M494),IF(ROW()=2,"No data",""))</f>
        <v>PTS0006</v>
      </c>
      <c r="B494" s="7" t="str" cm="1">
        <f t="array" ref="B494">IFERROR(INDEX(Data!$B$2:$B$5000,$M494),"")</f>
        <v>Dolomia Still 750ml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785</v>
      </c>
    </row>
    <row r="495" spans="1:13" x14ac:dyDescent="0.25">
      <c r="A495" s="7" t="str" cm="1">
        <f t="array" ref="A495">IFERROR(INDEX(Data!$A$2:$A$5000,$M495),IF(ROW()=2,"No data",""))</f>
        <v>PTS0007</v>
      </c>
      <c r="B495" s="7" t="str" cm="1">
        <f t="array" ref="B495">IFERROR(INDEX(Data!$B$2:$B$5000,$M495),"")</f>
        <v>Dolomia Still 330ml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786</v>
      </c>
    </row>
    <row r="496" spans="1:13" x14ac:dyDescent="0.25">
      <c r="A496" s="7" t="str" cm="1">
        <f t="array" ref="A496">IFERROR(INDEX(Data!$A$2:$A$5000,$M496),IF(ROW()=2,"No data",""))</f>
        <v>PTS0008</v>
      </c>
      <c r="B496" s="7" t="str" cm="1">
        <f t="array" ref="B496">IFERROR(INDEX(Data!$B$2:$B$5000,$M496),"")</f>
        <v>Dolomia Still 500ml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787</v>
      </c>
    </row>
    <row r="497" spans="1:13" x14ac:dyDescent="0.25">
      <c r="A497" s="7" t="str" cm="1">
        <f t="array" ref="A497">IFERROR(INDEX(Data!$A$2:$A$5000,$M497),IF(ROW()=2,"No data",""))</f>
        <v>PTS0009</v>
      </c>
      <c r="B497" s="7" t="str" cm="1">
        <f t="array" ref="B497">IFERROR(INDEX(Data!$B$2:$B$5000,$M497),"")</f>
        <v>Dolomia Still 1L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788</v>
      </c>
    </row>
    <row r="498" spans="1:13" x14ac:dyDescent="0.25">
      <c r="A498" s="7" t="str" cm="1">
        <f t="array" ref="A498">IFERROR(INDEX(Data!$A$2:$A$5000,$M498),IF(ROW()=2,"No data",""))</f>
        <v>PTW0001</v>
      </c>
      <c r="B498" s="7" t="str" cm="1">
        <f t="array" ref="B498">IFERROR(INDEX(Data!$B$2:$B$5000,$M498),"")</f>
        <v>Canned Whole Peeled Tomato 2.85Kg/Tin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789</v>
      </c>
    </row>
    <row r="499" spans="1:13" x14ac:dyDescent="0.25">
      <c r="A499" s="7" t="str" cm="1">
        <f t="array" ref="A499">IFERROR(INDEX(Data!$A$2:$A$5000,$M499),IF(ROW()=2,"No data",""))</f>
        <v>PTW0002</v>
      </c>
      <c r="B499" s="7" t="str" cm="1">
        <f t="array" ref="B499">IFERROR(INDEX(Data!$B$2:$B$5000,$M499),"")</f>
        <v>Canned Tomato Paste 3Kg/Tin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790</v>
      </c>
    </row>
    <row r="500" spans="1:13" x14ac:dyDescent="0.25">
      <c r="A500" s="7" t="str" cm="1">
        <f t="array" ref="A500">IFERROR(INDEX(Data!$A$2:$A$5000,$M500),IF(ROW()=2,"No data",""))</f>
        <v>PVB0001</v>
      </c>
      <c r="B500" s="7" t="str" cm="1">
        <f t="array" ref="B500">IFERROR(INDEX(Data!$B$2:$B$5000,$M500),"")</f>
        <v>SLICER GL30 230/50/1 RED (BKRGLGB50100000B0R)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791</v>
      </c>
    </row>
    <row r="501" spans="1:13" x14ac:dyDescent="0.25">
      <c r="A501" s="7" t="str" cm="1">
        <f t="array" ref="A501">IFERROR(INDEX(Data!$A$2:$A$5000,$M501),IF(ROW()=2,"No data",""))</f>
        <v>PVB0002</v>
      </c>
      <c r="B501" s="7" t="str" cm="1">
        <f t="array" ref="B501">IFERROR(INDEX(Data!$B$2:$B$5000,$M501),"")</f>
        <v>VACCUM MAC INOX BV 400/20 230V 50HZ (BKBV40200100000000)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792</v>
      </c>
    </row>
    <row r="502" spans="1:13" x14ac:dyDescent="0.25">
      <c r="A502" s="7" t="str" cm="1">
        <f t="array" ref="A502">IFERROR(INDEX(Data!$A$2:$A$5000,$M502),IF(ROW()=2,"No data",""))</f>
        <v>PVB0005</v>
      </c>
      <c r="B502" s="7" t="str" cm="1">
        <f t="array" ref="B502">IFERROR(INDEX(Data!$B$2:$B$5000,$M502),"")</f>
        <v>BONE SAW BS+2400F THREE-PHASE (BB+DF2HC00000)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795</v>
      </c>
    </row>
    <row r="503" spans="1:13" x14ac:dyDescent="0.25">
      <c r="A503" s="7" t="str" cm="1">
        <f t="array" ref="A503">IFERROR(INDEX(Data!$A$2:$A$5000,$M503),IF(ROW()=2,"No data",""))</f>
        <v>PVB0006</v>
      </c>
      <c r="B503" s="7" t="str" cm="1">
        <f t="array" ref="B503">IFERROR(INDEX(Data!$B$2:$B$5000,$M503),"")</f>
        <v>BMM 42F HP7 TF+PS+P PED INOX SF (BMMDF2MA000000)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796</v>
      </c>
    </row>
    <row r="504" spans="1:13" x14ac:dyDescent="0.25">
      <c r="A504" s="7" t="str" cm="1">
        <f t="array" ref="A504">IFERROR(INDEX(Data!$A$2:$A$5000,$M504),IF(ROW()=2,"No data",""))</f>
        <v>PVB0007</v>
      </c>
      <c r="B504" s="7" t="str" cm="1">
        <f t="array" ref="B504">IFERROR(INDEX(Data!$B$2:$B$5000,$M504),"")</f>
        <v>PATTY MACHINE BT 10 (BKXBBT100000000000)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797</v>
      </c>
    </row>
    <row r="505" spans="1:13" x14ac:dyDescent="0.25">
      <c r="A505" s="7" t="str" cm="1">
        <f t="array" ref="A505">IFERROR(INDEX(Data!$A$2:$A$5000,$M505),IF(ROW()=2,"No data",""))</f>
        <v>PVB0009</v>
      </c>
      <c r="B505" s="7" t="str" cm="1">
        <f t="array" ref="B505">IFERROR(INDEX(Data!$B$2:$B$5000,$M505),"")</f>
        <v>SLICER XS30 230V-50HZ-1PH RED (BKPXSGB50100000B0R)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799</v>
      </c>
    </row>
    <row r="506" spans="1:13" x14ac:dyDescent="0.25">
      <c r="A506" s="7" t="str" cm="1">
        <f t="array" ref="A506">IFERROR(INDEX(Data!$A$2:$A$5000,$M506),IF(ROW()=2,"No data",""))</f>
        <v>PVB0010</v>
      </c>
      <c r="B506" s="7" t="str" cm="1">
        <f t="array" ref="B506">IFERROR(INDEX(Data!$B$2:$B$5000,$M506),"")</f>
        <v>SSSTRITACARNE BMM42 F 400V50HZ+PED (BMMCF2JA00000)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800</v>
      </c>
    </row>
    <row r="507" spans="1:13" x14ac:dyDescent="0.25">
      <c r="A507" s="7" t="str" cm="1">
        <f t="array" ref="A507">IFERROR(INDEX(Data!$A$2:$A$5000,$M507),IF(ROW()=2,"No data",""))</f>
        <v>PVB0011</v>
      </c>
      <c r="B507" s="7" t="str" cm="1">
        <f t="array" ref="B507">IFERROR(INDEX(Data!$B$2:$B$5000,$M507),"")</f>
        <v>Belt TB2 310/6 12MM (220/250) (KS0GF1117.RC)</v>
      </c>
      <c r="C507" s="7" t="str" cm="1">
        <f t="array" ref="C507">IFERROR(INDEX(Data!$C$2:$C$5000,$M507),"")</f>
        <v>PCS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801</v>
      </c>
    </row>
    <row r="508" spans="1:13" x14ac:dyDescent="0.25">
      <c r="A508" s="7" t="str" cm="1">
        <f t="array" ref="A508">IFERROR(INDEX(Data!$A$2:$A$5000,$M508),IF(ROW()=2,"No data",""))</f>
        <v>PVB0012</v>
      </c>
      <c r="B508" s="7" t="str" cm="1">
        <f t="array" ref="B508">IFERROR(INDEX(Data!$B$2:$B$5000,$M508),"")</f>
        <v>Slicer PEG370G 230/50/1 (BKPLEGGA0100000000)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802</v>
      </c>
    </row>
    <row r="509" spans="1:13" x14ac:dyDescent="0.25">
      <c r="A509" s="7" t="str" cm="1">
        <f t="array" ref="A509">IFERROR(INDEX(Data!$A$2:$A$5000,$M509),IF(ROW()=2,"No data",""))</f>
        <v>PVB0013</v>
      </c>
      <c r="B509" s="7" t="str" cm="1">
        <f t="array" ref="B509">IFERROR(INDEX(Data!$B$2:$B$5000,$M509),"")</f>
        <v>Knives Steriliser U.V.A 16W (02-9299-0130)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803</v>
      </c>
    </row>
    <row r="510" spans="1:13" x14ac:dyDescent="0.25">
      <c r="A510" s="7" t="str" cm="1">
        <f t="array" ref="A510">IFERROR(INDEX(Data!$A$2:$A$5000,$M510),IF(ROW()=2,"No data",""))</f>
        <v>PVB0016</v>
      </c>
      <c r="B510" s="7" t="str" cm="1">
        <f t="array" ref="B510">IFERROR(INDEX(Data!$B$2:$B$5000,$M510),"")</f>
        <v>Horiz Mixer Double Shaft BH+180F 4 (BH+EF2GC00000)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806</v>
      </c>
    </row>
    <row r="511" spans="1:13" x14ac:dyDescent="0.25">
      <c r="A511" s="7" t="str" cm="1">
        <f t="array" ref="A511">IFERROR(INDEX(Data!$A$2:$A$5000,$M511),IF(ROW()=2,"No data",""))</f>
        <v>PVB0018</v>
      </c>
      <c r="B511" s="7" t="str" cm="1">
        <f t="array" ref="B511">IFERROR(INDEX(Data!$B$2:$B$5000,$M511),"")</f>
        <v>SLICER XS30 230V-50Hz-1Ph (BKPXSGB50100000000)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808</v>
      </c>
    </row>
    <row r="512" spans="1:13" x14ac:dyDescent="0.25">
      <c r="A512" s="7" t="str" cm="1">
        <f t="array" ref="A512">IFERROR(INDEX(Data!$A$2:$A$5000,$M512),IF(ROW()=2,"No data",""))</f>
        <v>PVB0021</v>
      </c>
      <c r="B512" s="7" t="str" cm="1">
        <f t="array" ref="B512">IFERROR(INDEX(Data!$B$2:$B$5000,$M512),"")</f>
        <v>KNIFE MOD. 32 (C5221.RC)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811</v>
      </c>
    </row>
    <row r="513" spans="1:13" x14ac:dyDescent="0.25">
      <c r="A513" s="7" t="str" cm="1">
        <f t="array" ref="A513">IFERROR(INDEX(Data!$A$2:$A$5000,$M513),IF(ROW()=2,"No data",""))</f>
        <v>PVB0022</v>
      </c>
      <c r="B513" s="7" t="str" cm="1">
        <f t="array" ref="B513">IFERROR(INDEX(Data!$B$2:$B$5000,$M513),"")</f>
        <v>PLATE 32 D.100 4.5 (P4103.RC)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812</v>
      </c>
    </row>
    <row r="514" spans="1:13" x14ac:dyDescent="0.25">
      <c r="A514" s="7" t="str" cm="1">
        <f t="array" ref="A514">IFERROR(INDEX(Data!$A$2:$A$5000,$M514),IF(ROW()=2,"No data",""))</f>
        <v>PVB0023</v>
      </c>
      <c r="B514" s="7" t="str" cm="1">
        <f t="array" ref="B514">IFERROR(INDEX(Data!$B$2:$B$5000,$M514),"")</f>
        <v>COLTELLO 42 X SALDOBRASATO (BFE1534000S.RC)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1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813</v>
      </c>
    </row>
    <row r="515" spans="1:13" x14ac:dyDescent="0.25">
      <c r="A515" s="7" t="str" cm="1">
        <f t="array" ref="A515">IFERROR(INDEX(Data!$A$2:$A$5000,$M515),IF(ROW()=2,"No data",""))</f>
        <v>PVB0024</v>
      </c>
      <c r="B515" s="7" t="str" cm="1">
        <f t="array" ref="B515">IFERROR(INDEX(Data!$B$2:$B$5000,$M515),"")</f>
        <v>PIASTRA 42 IX FORO 4.5 X SALDOB 2CH (BFE153404512S.RC)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1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814</v>
      </c>
    </row>
    <row r="516" spans="1:13" x14ac:dyDescent="0.25">
      <c r="A516" s="7" t="str" cm="1">
        <f t="array" ref="A516">IFERROR(INDEX(Data!$A$2:$A$5000,$M516),IF(ROW()=2,"No data",""))</f>
        <v>PVB0025</v>
      </c>
      <c r="B516" s="7" t="str" cm="1">
        <f t="array" ref="B516">IFERROR(INDEX(Data!$B$2:$B$5000,$M516),"")</f>
        <v>BLADE-SAW HARDENED H16-COND DA 10 (BFE151840U16.RC)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815</v>
      </c>
    </row>
    <row r="517" spans="1:13" x14ac:dyDescent="0.25">
      <c r="A517" s="7" t="str" cm="1">
        <f t="array" ref="A517">IFERROR(INDEX(Data!$A$2:$A$5000,$M517),IF(ROW()=2,"No data",""))</f>
        <v>PVB0026</v>
      </c>
      <c r="B517" s="7" t="str" cm="1">
        <f t="array" ref="B517">IFERROR(INDEX(Data!$B$2:$B$5000,$M517),"")</f>
        <v>BLADE SAW 2400HARDENED H16-CONF10 (BFE152400U16.RC)</v>
      </c>
      <c r="C517" s="7" t="str" cm="1">
        <f t="array" ref="C517">IFERROR(INDEX(Data!$C$2:$C$5000,$M517),"")</f>
        <v>KTN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816</v>
      </c>
    </row>
    <row r="518" spans="1:13" x14ac:dyDescent="0.25">
      <c r="A518" s="7" t="str" cm="1">
        <f t="array" ref="A518">IFERROR(INDEX(Data!$A$2:$A$5000,$M518),IF(ROW()=2,"No data",""))</f>
        <v>PVB0027</v>
      </c>
      <c r="B518" s="7" t="str" cm="1">
        <f t="array" ref="B518">IFERROR(INDEX(Data!$B$2:$B$5000,$M518),"")</f>
        <v>FLYWHEEL SLICER B3 RED (BKB30VC500000000FR)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817</v>
      </c>
    </row>
    <row r="519" spans="1:13" x14ac:dyDescent="0.25">
      <c r="A519" s="7" t="str" cm="1">
        <f t="array" ref="A519">IFERROR(INDEX(Data!$A$2:$A$5000,$M519),IF(ROW()=2,"No data",""))</f>
        <v>PVB0028</v>
      </c>
      <c r="B519" s="7" t="str" cm="1">
        <f t="array" ref="B519">IFERROR(INDEX(Data!$B$2:$B$5000,$M519),"")</f>
        <v>STAND FOR RED FLYWHEEL (BERKEL-STAND)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818</v>
      </c>
    </row>
    <row r="520" spans="1:13" x14ac:dyDescent="0.25">
      <c r="A520" s="7" t="str" cm="1">
        <f t="array" ref="A520">IFERROR(INDEX(Data!$A$2:$A$5000,$M520),IF(ROW()=2,"No data",""))</f>
        <v>PVB0029</v>
      </c>
      <c r="B520" s="7" t="str" cm="1">
        <f t="array" ref="B520">IFERROR(INDEX(Data!$B$2:$B$5000,$M520),"")</f>
        <v>VOLANO DURMAST CUTTING BOARD (TAG000FACVO)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819</v>
      </c>
    </row>
    <row r="521" spans="1:13" x14ac:dyDescent="0.25">
      <c r="A521" s="7" t="str" cm="1">
        <f t="array" ref="A521">IFERROR(INDEX(Data!$A$2:$A$5000,$M521),IF(ROW()=2,"No data",""))</f>
        <v>PVB0030</v>
      </c>
      <c r="B521" s="7" t="str" cm="1">
        <f t="array" ref="B521">IFERROR(INDEX(Data!$B$2:$B$5000,$M521),"")</f>
        <v>COLD CUT TONGS BERKEL (360VCE099)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820</v>
      </c>
    </row>
    <row r="522" spans="1:13" x14ac:dyDescent="0.25">
      <c r="A522" s="7" t="str" cm="1">
        <f t="array" ref="A522">IFERROR(INDEX(Data!$A$2:$A$5000,$M522),IF(ROW()=2,"No data",""))</f>
        <v>PVB0032</v>
      </c>
      <c r="B522" s="7" t="str" cm="1">
        <f t="array" ref="B522">IFERROR(INDEX(Data!$B$2:$B$5000,$M522),"")</f>
        <v>Magnetic Knife Holder Red (AKT1KH00RRGB)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821</v>
      </c>
    </row>
    <row r="523" spans="1:13" x14ac:dyDescent="0.25">
      <c r="A523" s="7" t="str" cm="1">
        <f t="array" ref="A523">IFERROR(INDEX(Data!$A$2:$A$5000,$M523),IF(ROW()=2,"No data",""))</f>
        <v>PVB0033</v>
      </c>
      <c r="B523" s="7" t="str" cm="1">
        <f t="array" ref="B523">IFERROR(INDEX(Data!$B$2:$B$5000,$M523),"")</f>
        <v>Magnetic Knife Holder Black (AKT1KH000RBGB)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822</v>
      </c>
    </row>
    <row r="524" spans="1:13" x14ac:dyDescent="0.25">
      <c r="A524" s="7" t="str" cm="1">
        <f t="array" ref="A524">IFERROR(INDEX(Data!$A$2:$A$5000,$M524),IF(ROW()=2,"No data",""))</f>
        <v>PVB0034</v>
      </c>
      <c r="B524" s="7" t="str" cm="1">
        <f t="array" ref="B524">IFERROR(INDEX(Data!$B$2:$B$5000,$M524),"")</f>
        <v>Salumlere Essential Kit (AKTFW05GB)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823</v>
      </c>
    </row>
    <row r="525" spans="1:13" x14ac:dyDescent="0.25">
      <c r="A525" s="7" t="str" cm="1">
        <f t="array" ref="A525">IFERROR(INDEX(Data!$A$2:$A$5000,$M525),IF(ROW()=2,"No data",""))</f>
        <v>PVB0035</v>
      </c>
      <c r="B525" s="7" t="str" cm="1">
        <f t="array" ref="B525">IFERROR(INDEX(Data!$B$2:$B$5000,$M525),"")</f>
        <v>Adhoc Black Glossy Steak 11 Cm (KAD6ST11SRBBL)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824</v>
      </c>
    </row>
    <row r="526" spans="1:13" x14ac:dyDescent="0.25">
      <c r="A526" s="7" t="str" cm="1">
        <f t="array" ref="A526">IFERROR(INDEX(Data!$A$2:$A$5000,$M526),IF(ROW()=2,"No data",""))</f>
        <v>PVB0036</v>
      </c>
      <c r="B526" s="7" t="str" cm="1">
        <f t="array" ref="B526">IFERROR(INDEX(Data!$B$2:$B$5000,$M526),"")</f>
        <v>Elegance Salmon Knife 26 Cm Red (KEP1SN26SRRBL)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825</v>
      </c>
    </row>
    <row r="527" spans="1:13" x14ac:dyDescent="0.25">
      <c r="A527" s="7" t="str" cm="1">
        <f t="array" ref="A527">IFERROR(INDEX(Data!$A$2:$A$5000,$M527),IF(ROW()=2,"No data",""))</f>
        <v>PVB0037</v>
      </c>
      <c r="B527" s="7" t="str" cm="1">
        <f t="array" ref="B527">IFERROR(INDEX(Data!$B$2:$B$5000,$M527),"")</f>
        <v>Elegance Fillet Knife 21 Cm Red (KEP1F121SRRBL)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826</v>
      </c>
    </row>
    <row r="528" spans="1:13" x14ac:dyDescent="0.25">
      <c r="A528" s="7" t="str" cm="1">
        <f t="array" ref="A528">IFERROR(INDEX(Data!$A$2:$A$5000,$M528),IF(ROW()=2,"No data",""))</f>
        <v>PVB0038</v>
      </c>
      <c r="B528" s="7" t="str" cm="1">
        <f t="array" ref="B528">IFERROR(INDEX(Data!$B$2:$B$5000,$M528),"")</f>
        <v>Elegance Chefs Knife 20 Cm Red (KEP1CO20SRRBL)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827</v>
      </c>
    </row>
    <row r="529" spans="1:13" x14ac:dyDescent="0.25">
      <c r="A529" s="7" t="str" cm="1">
        <f t="array" ref="A529">IFERROR(INDEX(Data!$A$2:$A$5000,$M529),IF(ROW()=2,"No data",""))</f>
        <v>PVB0039</v>
      </c>
      <c r="B529" s="7" t="str" cm="1">
        <f t="array" ref="B529">IFERROR(INDEX(Data!$B$2:$B$5000,$M529),"")</f>
        <v>Elegance Chefs Knife 16 Cm Red (KEP1CO16SRRBL)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828</v>
      </c>
    </row>
    <row r="530" spans="1:13" x14ac:dyDescent="0.25">
      <c r="A530" s="7" t="str" cm="1">
        <f t="array" ref="A530">IFERROR(INDEX(Data!$A$2:$A$5000,$M530),IF(ROW()=2,"No data",""))</f>
        <v>PVB0040</v>
      </c>
      <c r="B530" s="7" t="str" cm="1">
        <f t="array" ref="B530">IFERROR(INDEX(Data!$B$2:$B$5000,$M530),"")</f>
        <v>Elegance Bread Knife 22 Cm Red (KEP1BR22SRRBL)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829</v>
      </c>
    </row>
    <row r="531" spans="1:13" x14ac:dyDescent="0.25">
      <c r="A531" s="7" t="str" cm="1">
        <f t="array" ref="A531">IFERROR(INDEX(Data!$A$2:$A$5000,$M531),IF(ROW()=2,"No data",""))</f>
        <v>PVB0041</v>
      </c>
      <c r="B531" s="7" t="str" cm="1">
        <f t="array" ref="B531">IFERROR(INDEX(Data!$B$2:$B$5000,$M531),"")</f>
        <v>Elegance Santoku Knife 18 Cm Red (KEP1SA18SRRBL)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830</v>
      </c>
    </row>
    <row r="532" spans="1:13" x14ac:dyDescent="0.25">
      <c r="A532" s="7" t="str" cm="1">
        <f t="array" ref="A532">IFERROR(INDEX(Data!$A$2:$A$5000,$M532),IF(ROW()=2,"No data",""))</f>
        <v>PVB0042</v>
      </c>
      <c r="B532" s="7" t="str" cm="1">
        <f t="array" ref="B532">IFERROR(INDEX(Data!$B$2:$B$5000,$M532),"")</f>
        <v>Elegance Boning Knife 16 Cm Red (KEP1BO16SRRBL)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831</v>
      </c>
    </row>
    <row r="533" spans="1:13" x14ac:dyDescent="0.25">
      <c r="A533" s="7" t="str" cm="1">
        <f t="array" ref="A533">IFERROR(INDEX(Data!$A$2:$A$5000,$M533),IF(ROW()=2,"No data",""))</f>
        <v>PVB0043</v>
      </c>
      <c r="B533" s="7" t="str" cm="1">
        <f t="array" ref="B533">IFERROR(INDEX(Data!$B$2:$B$5000,$M533),"")</f>
        <v>Elegance Paring Knife 11 Cm Red (KEP1PA11SRRBL)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832</v>
      </c>
    </row>
    <row r="534" spans="1:13" x14ac:dyDescent="0.25">
      <c r="A534" s="7" t="str" cm="1">
        <f t="array" ref="A534">IFERROR(INDEX(Data!$A$2:$A$5000,$M534),IF(ROW()=2,"No data",""))</f>
        <v>PVB0044</v>
      </c>
      <c r="B534" s="7" t="str" cm="1">
        <f t="array" ref="B534">IFERROR(INDEX(Data!$B$2:$B$5000,$M534),"")</f>
        <v>Elegance Curved Paring Knife 7 Cm Red (KEP1PC07SRRBL)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833</v>
      </c>
    </row>
    <row r="535" spans="1:13" x14ac:dyDescent="0.25">
      <c r="A535" s="7" t="str" cm="1">
        <f t="array" ref="A535">IFERROR(INDEX(Data!$A$2:$A$5000,$M535),IF(ROW()=2,"No data",""))</f>
        <v>PVB0045</v>
      </c>
      <c r="B535" s="7" t="str" cm="1">
        <f t="array" ref="B535">IFERROR(INDEX(Data!$B$2:$B$5000,$M535),"")</f>
        <v>Elegance Honing Steel 20 Cm Red (KEP1SH20SRRBL)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834</v>
      </c>
    </row>
    <row r="536" spans="1:13" x14ac:dyDescent="0.25">
      <c r="A536" s="7" t="str" cm="1">
        <f t="array" ref="A536">IFERROR(INDEX(Data!$A$2:$A$5000,$M536),IF(ROW()=2,"No data",""))</f>
        <v>PVB0046</v>
      </c>
      <c r="B536" s="7" t="str" cm="1">
        <f t="array" ref="B536">IFERROR(INDEX(Data!$B$2:$B$5000,$M536),"")</f>
        <v>Elegance Carving Pork 18 Cm Red (KEP1CF18SRRBL)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835</v>
      </c>
    </row>
    <row r="537" spans="1:13" x14ac:dyDescent="0.25">
      <c r="A537" s="7" t="str" cm="1">
        <f t="array" ref="A537">IFERROR(INDEX(Data!$A$2:$A$5000,$M537),IF(ROW()=2,"No data",""))</f>
        <v>PVB0047</v>
      </c>
      <c r="B537" s="7" t="str" cm="1">
        <f t="array" ref="B537">IFERROR(INDEX(Data!$B$2:$B$5000,$M537),"")</f>
        <v>Elegance Roast Beef Set Of 3 Pleces (KEP3RS00SRRGB)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836</v>
      </c>
    </row>
    <row r="538" spans="1:13" x14ac:dyDescent="0.25">
      <c r="A538" s="7" t="str" cm="1">
        <f t="array" ref="A538">IFERROR(INDEX(Data!$A$2:$A$5000,$M538),IF(ROW()=2,"No data",""))</f>
        <v>PVB0048</v>
      </c>
      <c r="B538" s="7" t="str" cm="1">
        <f t="array" ref="B538">IFERROR(INDEX(Data!$B$2:$B$5000,$M538),"")</f>
        <v>Elegance Ham Set 3 Knives Red (KEP3HS00SRRGB)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837</v>
      </c>
    </row>
    <row r="539" spans="1:13" x14ac:dyDescent="0.25">
      <c r="A539" s="7" t="str" cm="1">
        <f t="array" ref="A539">IFERROR(INDEX(Data!$A$2:$A$5000,$M539),IF(ROW()=2,"No data",""))</f>
        <v>PVB0051</v>
      </c>
      <c r="B539" s="7" t="str" cm="1">
        <f t="array" ref="B539">IFERROR(INDEX(Data!$B$2:$B$5000,$M539),"")</f>
        <v>Slicer PEG315G 230/50/1 (BKPLEGGL0100000000)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839</v>
      </c>
    </row>
    <row r="540" spans="1:13" x14ac:dyDescent="0.25">
      <c r="A540" s="7" t="str" cm="1">
        <f t="array" ref="A540">IFERROR(INDEX(Data!$A$2:$A$5000,$M540),IF(ROW()=2,"No data",""))</f>
        <v>PVB0065</v>
      </c>
      <c r="B540" s="7" t="str" cm="1">
        <f t="array" ref="B540">IFERROR(INDEX(Data!$B$2:$B$5000,$M540),"")</f>
        <v>SLICER GL30 AUTO 230/50/1 (BKRGAGB50100000000)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844</v>
      </c>
    </row>
    <row r="541" spans="1:13" x14ac:dyDescent="0.25">
      <c r="A541" s="7" t="str" cm="1">
        <f t="array" ref="A541">IFERROR(INDEX(Data!$A$2:$A$5000,$M541),IF(ROW()=2,"No data",""))</f>
        <v>PVB0066</v>
      </c>
      <c r="B541" s="7" t="str" cm="1">
        <f t="array" ref="B541">IFERROR(INDEX(Data!$B$2:$B$5000,$M541),"")</f>
        <v>SLICER XS25 230V-50Hz-1Ph - TG (BKPXSGB201000000T)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845</v>
      </c>
    </row>
    <row r="542" spans="1:13" x14ac:dyDescent="0.25">
      <c r="A542" s="7" t="str" cm="1">
        <f t="array" ref="A542">IFERROR(INDEX(Data!$A$2:$A$5000,$M542),IF(ROW()=2,"No data",""))</f>
        <v>PVB0070</v>
      </c>
      <c r="B542" s="7" t="str" cm="1">
        <f t="array" ref="B542">IFERROR(INDEX(Data!$B$2:$B$5000,$M542),"")</f>
        <v>Berkel BMM42 POLISHED LONG PROPELLER BFE2034531.RC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1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846</v>
      </c>
    </row>
    <row r="543" spans="1:13" x14ac:dyDescent="0.25">
      <c r="A543" s="7" t="str" cm="1">
        <f t="array" ref="A543">IFERROR(INDEX(Data!$A$2:$A$5000,$M543),IF(ROW()=2,"No data",""))</f>
        <v>PVB0071</v>
      </c>
      <c r="B543" s="7" t="str" cm="1">
        <f t="array" ref="B543">IFERROR(INDEX(Data!$B$2:$B$5000,$M543),"")</f>
        <v>BERKEL BMM42 PROPELLER PIN BFE2034004.RC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1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847</v>
      </c>
    </row>
    <row r="544" spans="1:13" x14ac:dyDescent="0.25">
      <c r="A544" s="7" t="str" cm="1">
        <f t="array" ref="A544">IFERROR(INDEX(Data!$A$2:$A$5000,$M544),IF(ROW()=2,"No data",""))</f>
        <v>PVB0073</v>
      </c>
      <c r="B544" s="7" t="str" cm="1">
        <f t="array" ref="B544">IFERROR(INDEX(Data!$B$2:$B$5000,$M544),"")</f>
        <v>SAUSAGE FILLER MANUAL VERTICAL BF12 (BFMBT00V00000)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848</v>
      </c>
    </row>
    <row r="545" spans="1:13" x14ac:dyDescent="0.25">
      <c r="A545" s="7" t="str" cm="1">
        <f t="array" ref="A545">IFERROR(INDEX(Data!$A$2:$A$5000,$M545),IF(ROW()=2,"No data",""))</f>
        <v>PVB0076</v>
      </c>
      <c r="B545" s="7" t="str" cm="1">
        <f t="array" ref="B545">IFERROR(INDEX(Data!$B$2:$B$5000,$M545),"")</f>
        <v>KIT ICON ALL IN ONE MINI VACUUM (BKICNMV00QVC00000R)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849</v>
      </c>
    </row>
    <row r="546" spans="1:13" x14ac:dyDescent="0.25">
      <c r="A546" s="7" t="str" cm="1">
        <f t="array" ref="A546">IFERROR(INDEX(Data!$A$2:$A$5000,$M546),IF(ROW()=2,"No data",""))</f>
        <v>PVB0077</v>
      </c>
      <c r="B546" s="7" t="str" cm="1">
        <f t="array" ref="B546">IFERROR(INDEX(Data!$B$2:$B$5000,$M546),"")</f>
        <v>HOME LINE PLUS 250 RED EU PLUG (BKHLCGB2010000000R)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850</v>
      </c>
    </row>
    <row r="547" spans="1:13" x14ac:dyDescent="0.25">
      <c r="A547" s="7" t="str" cm="1">
        <f t="array" ref="A547">IFERROR(INDEX(Data!$A$2:$A$5000,$M547),IF(ROW()=2,"No data",""))</f>
        <v>PVB0078</v>
      </c>
      <c r="B547" s="7" t="str" cm="1">
        <f t="array" ref="B547">IFERROR(INDEX(Data!$B$2:$B$5000,$M547),"")</f>
        <v>HL 200/250 CUTTING BOARD WOOD + INOX (TAG003FACAX)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851</v>
      </c>
    </row>
    <row r="548" spans="1:13" x14ac:dyDescent="0.25">
      <c r="A548" s="7" t="str" cm="1">
        <f t="array" ref="A548">IFERROR(INDEX(Data!$A$2:$A$5000,$M548),IF(ROW()=2,"No data",""))</f>
        <v>PVB0079</v>
      </c>
      <c r="B548" s="7" t="str" cm="1">
        <f t="array" ref="B548">IFERROR(INDEX(Data!$B$2:$B$5000,$M548),"")</f>
        <v>BERKEL JACKET MONTEBIANCO HEAVYEL XXL (BKACCCLTGBB2X0000N)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852</v>
      </c>
    </row>
    <row r="549" spans="1:13" x14ac:dyDescent="0.25">
      <c r="A549" s="7" t="str" cm="1">
        <f t="array" ref="A549">IFERROR(INDEX(Data!$A$2:$A$5000,$M549),IF(ROW()=2,"No data",""))</f>
        <v>PVB0080</v>
      </c>
      <c r="B549" s="7" t="str" cm="1">
        <f t="array" ref="B549">IFERROR(INDEX(Data!$B$2:$B$5000,$M549),"")</f>
        <v>BARBECUE SET - BARBECUE SHOVEL AND (AKTBQ02BL)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853</v>
      </c>
    </row>
    <row r="550" spans="1:13" x14ac:dyDescent="0.25">
      <c r="A550" s="7" t="str" cm="1">
        <f t="array" ref="A550">IFERROR(INDEX(Data!$A$2:$A$5000,$M550),IF(ROW()=2,"No data",""))</f>
        <v>PVB0102</v>
      </c>
      <c r="B550" s="7" t="str" cm="1">
        <f t="array" ref="B550">IFERROR(INDEX(Data!$B$2:$B$5000,$M550),"")</f>
        <v>Press Shoulder mesin XS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857</v>
      </c>
    </row>
    <row r="551" spans="1:13" x14ac:dyDescent="0.25">
      <c r="A551" s="7" t="str" cm="1">
        <f t="array" ref="A551">IFERROR(INDEX(Data!$A$2:$A$5000,$M551),IF(ROW()=2,"No data",""))</f>
        <v>SFM007</v>
      </c>
      <c r="B551" s="7" t="str" cm="1">
        <f t="array" ref="B551">IFERROR(INDEX(Data!$B$2:$B$5000,$M551),"")</f>
        <v>Tepung Double Zero</v>
      </c>
      <c r="C551" s="7" t="str" cm="1">
        <f t="array" ref="C551">IFERROR(INDEX(Data!$C$2:$C$5000,$M551),"")</f>
        <v>SACK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858</v>
      </c>
    </row>
    <row r="552" spans="1:13" x14ac:dyDescent="0.25">
      <c r="A552" s="7" t="str" cm="1">
        <f t="array" ref="A552">IFERROR(INDEX(Data!$A$2:$A$5000,$M552),IF(ROW()=2,"No data",""))</f>
        <v>SFM008</v>
      </c>
      <c r="B552" s="7" t="str" cm="1">
        <f t="array" ref="B552">IFERROR(INDEX(Data!$B$2:$B$5000,$M552),"")</f>
        <v>Tepung Double Zero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859</v>
      </c>
    </row>
    <row r="553" spans="1:13" x14ac:dyDescent="0.25">
      <c r="A553" s="7" t="str" cm="1">
        <f t="array" ref="A553">IFERROR(INDEX(Data!$A$2:$A$5000,$M553),IF(ROW()=2,"No data",""))</f>
        <v>SFM009</v>
      </c>
      <c r="B553" s="7" t="str" cm="1">
        <f t="array" ref="B553">IFERROR(INDEX(Data!$B$2:$B$5000,$M553),"")</f>
        <v>Tepung Hime</v>
      </c>
      <c r="C553" s="7" t="str" cm="1">
        <f t="array" ref="C553">IFERROR(INDEX(Data!$C$2:$C$5000,$M553),"")</f>
        <v>SACK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860</v>
      </c>
    </row>
    <row r="554" spans="1:13" x14ac:dyDescent="0.25">
      <c r="A554" s="7" t="str" cm="1">
        <f t="array" ref="A554">IFERROR(INDEX(Data!$A$2:$A$5000,$M554),IF(ROW()=2,"No data",""))</f>
        <v>SFM010</v>
      </c>
      <c r="B554" s="7" t="str" cm="1">
        <f t="array" ref="B554">IFERROR(INDEX(Data!$B$2:$B$5000,$M554),"")</f>
        <v>Tepung Hime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861</v>
      </c>
    </row>
    <row r="555" spans="1:13" x14ac:dyDescent="0.25">
      <c r="A555" s="7" t="str" cm="1">
        <f t="array" ref="A555">IFERROR(INDEX(Data!$A$2:$A$5000,$M555),IF(ROW()=2,"No data",""))</f>
        <v>SFM012</v>
      </c>
      <c r="B555" s="7" t="str" cm="1">
        <f t="array" ref="B555">IFERROR(INDEX(Data!$B$2:$B$5000,$M555),"")</f>
        <v>Tepung Japanese Tempura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862</v>
      </c>
    </row>
    <row r="556" spans="1:13" x14ac:dyDescent="0.25">
      <c r="A556" s="7" t="str" cm="1">
        <f t="array" ref="A556">IFERROR(INDEX(Data!$A$2:$A$5000,$M556),IF(ROW()=2,"No data",""))</f>
        <v>SFM013</v>
      </c>
      <c r="B556" s="7" t="str" cm="1">
        <f t="array" ref="B556">IFERROR(INDEX(Data!$B$2:$B$5000,$M556),"")</f>
        <v>Tepung Mix Fish n Chips 1 kg/pack (1 Dus = 10 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863</v>
      </c>
    </row>
    <row r="557" spans="1:13" x14ac:dyDescent="0.25">
      <c r="A557" s="7" t="str" cm="1">
        <f t="array" ref="A557">IFERROR(INDEX(Data!$A$2:$A$5000,$M557),IF(ROW()=2,"No data",""))</f>
        <v>SFM018</v>
      </c>
      <c r="B557" s="7" t="str" cm="1">
        <f t="array" ref="B557">IFERROR(INDEX(Data!$B$2:$B$5000,$M557),"")</f>
        <v>Tepung Ninja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864</v>
      </c>
    </row>
    <row r="558" spans="1:13" x14ac:dyDescent="0.25">
      <c r="A558" s="7" t="str" cm="1">
        <f t="array" ref="A558">IFERROR(INDEX(Data!$A$2:$A$5000,$M558),IF(ROW()=2,"No data",""))</f>
        <v>SFM019</v>
      </c>
      <c r="B558" s="7" t="str" cm="1">
        <f t="array" ref="B558">IFERROR(INDEX(Data!$B$2:$B$5000,$M558),"")</f>
        <v>Tepung ninja 1kg/pack (1dus=10kg)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865</v>
      </c>
    </row>
    <row r="559" spans="1:13" x14ac:dyDescent="0.25">
      <c r="A559" s="7" t="str" cm="1">
        <f t="array" ref="A559">IFERROR(INDEX(Data!$A$2:$A$5000,$M559),IF(ROW()=2,"No data",""))</f>
        <v>SFM020</v>
      </c>
      <c r="B559" s="7" t="str" cm="1">
        <f t="array" ref="B559">IFERROR(INDEX(Data!$B$2:$B$5000,$M559),"")</f>
        <v>Tepung Pao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866</v>
      </c>
    </row>
    <row r="560" spans="1:13" x14ac:dyDescent="0.25">
      <c r="A560" s="7" t="str" cm="1">
        <f t="array" ref="A560">IFERROR(INDEX(Data!$A$2:$A$5000,$M560),IF(ROW()=2,"No data",""))</f>
        <v>SFM023</v>
      </c>
      <c r="B560" s="7" t="str" cm="1">
        <f t="array" ref="B560">IFERROR(INDEX(Data!$B$2:$B$5000,$M560),"")</f>
        <v>Tepung Tali Emas New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867</v>
      </c>
    </row>
    <row r="561" spans="1:13" x14ac:dyDescent="0.25">
      <c r="A561" s="7" t="str" cm="1">
        <f t="array" ref="A561">IFERROR(INDEX(Data!$A$2:$A$5000,$M561),IF(ROW()=2,"No data",""))</f>
        <v>SFM024</v>
      </c>
      <c r="B561" s="7" t="str" cm="1">
        <f t="array" ref="B561">IFERROR(INDEX(Data!$B$2:$B$5000,$M561),"")</f>
        <v>Tepung Vanilla Sponge Cake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868</v>
      </c>
    </row>
    <row r="562" spans="1:13" x14ac:dyDescent="0.25">
      <c r="A562" s="7" t="str" cm="1">
        <f t="array" ref="A562">IFERROR(INDEX(Data!$A$2:$A$5000,$M562),IF(ROW()=2,"No data",""))</f>
        <v>SFM026</v>
      </c>
      <c r="B562" s="7" t="str" cm="1">
        <f t="array" ref="B562">IFERROR(INDEX(Data!$B$2:$B$5000,$M562),"")</f>
        <v>Tepung Mix Waffle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869</v>
      </c>
    </row>
    <row r="563" spans="1:13" x14ac:dyDescent="0.25">
      <c r="A563" s="7" t="str" cm="1">
        <f t="array" ref="A563">IFERROR(INDEX(Data!$A$2:$A$5000,$M563),IF(ROW()=2,"No data",""))</f>
        <v>SFM027</v>
      </c>
      <c r="B563" s="7" t="str" cm="1">
        <f t="array" ref="B563">IFERROR(INDEX(Data!$B$2:$B$5000,$M563),"")</f>
        <v>Tepung Crispy Ala Kentucky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870</v>
      </c>
    </row>
    <row r="564" spans="1:13" x14ac:dyDescent="0.25">
      <c r="A564" s="7" t="str" cm="1">
        <f t="array" ref="A564">IFERROR(INDEX(Data!$A$2:$A$5000,$M564),IF(ROW()=2,"No data",""))</f>
        <v>SFM031</v>
      </c>
      <c r="B564" s="7" t="str" cm="1">
        <f t="array" ref="B564">IFERROR(INDEX(Data!$B$2:$B$5000,$M564),"")</f>
        <v>Easymix Battermix JS 221 @25kg/Sak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871</v>
      </c>
    </row>
    <row r="565" spans="1:13" x14ac:dyDescent="0.25">
      <c r="A565" s="7" t="str" cm="1">
        <f t="array" ref="A565">IFERROR(INDEX(Data!$A$2:$A$5000,$M565),IF(ROW()=2,"No data",""))</f>
        <v>SFM035</v>
      </c>
      <c r="B565" s="7" t="str" cm="1">
        <f t="array" ref="B565">IFERROR(INDEX(Data!$B$2:$B$5000,$M565),"")</f>
        <v>Easymix Serbaguna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872</v>
      </c>
    </row>
    <row r="566" spans="1:13" x14ac:dyDescent="0.25">
      <c r="A566" s="7" t="str" cm="1">
        <f t="array" ref="A566">IFERROR(INDEX(Data!$A$2:$A$5000,$M566),IF(ROW()=2,"No data",""))</f>
        <v>SFM036</v>
      </c>
      <c r="B566" s="7" t="str" cm="1">
        <f t="array" ref="B566">IFERROR(INDEX(Data!$B$2:$B$5000,$M566),"")</f>
        <v>Easymix Pisang Goreng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873</v>
      </c>
    </row>
    <row r="567" spans="1:13" x14ac:dyDescent="0.25">
      <c r="A567" s="7" t="str" cm="1">
        <f t="array" ref="A567">IFERROR(INDEX(Data!$A$2:$A$5000,$M567),IF(ROW()=2,"No data",""))</f>
        <v>SFM037</v>
      </c>
      <c r="B567" s="7" t="str" cm="1">
        <f t="array" ref="B567">IFERROR(INDEX(Data!$B$2:$B$5000,$M567),"")</f>
        <v>Easymix Pancake 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874</v>
      </c>
    </row>
    <row r="568" spans="1:13" x14ac:dyDescent="0.25">
      <c r="A568" s="7" t="str" cm="1">
        <f t="array" ref="A568">IFERROR(INDEX(Data!$A$2:$A$5000,$M568),IF(ROW()=2,"No data",""))</f>
        <v>SFM043</v>
      </c>
      <c r="B568" s="7" t="str" cm="1">
        <f t="array" ref="B568">IFERROR(INDEX(Data!$B$2:$B$5000,$M568),"")</f>
        <v>Easymix Donut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875</v>
      </c>
    </row>
    <row r="569" spans="1:13" x14ac:dyDescent="0.25">
      <c r="A569" s="7" t="str" cm="1">
        <f t="array" ref="A569">IFERROR(INDEX(Data!$A$2:$A$5000,$M569),IF(ROW()=2,"No data",""))</f>
        <v>SFM049</v>
      </c>
      <c r="B569" s="7" t="str" cm="1">
        <f t="array" ref="B569">IFERROR(INDEX(Data!$B$2:$B$5000,$M569),"")</f>
        <v>Tepung Yokozuna@1kg/pack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876</v>
      </c>
    </row>
    <row r="570" spans="1:13" x14ac:dyDescent="0.25">
      <c r="A570" s="7" t="str" cm="1">
        <f t="array" ref="A570">IFERROR(INDEX(Data!$A$2:$A$5000,$M570),IF(ROW()=2,"No data",""))</f>
        <v>SFM052</v>
      </c>
      <c r="B570" s="7" t="str" cm="1">
        <f t="array" ref="B570">IFERROR(INDEX(Data!$B$2:$B$5000,$M570),"")</f>
        <v>Inofa Heat Treated Wheat Flour SF 346 @25kg/sack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877</v>
      </c>
    </row>
    <row r="571" spans="1:13" x14ac:dyDescent="0.25">
      <c r="A571" s="7" t="str" cm="1">
        <f t="array" ref="A571">IFERROR(INDEX(Data!$A$2:$A$5000,$M571),IF(ROW()=2,"No data",""))</f>
        <v>SFM053</v>
      </c>
      <c r="B571" s="7" t="str" cm="1">
        <f t="array" ref="B571">IFERROR(INDEX(Data!$B$2:$B$5000,$M571),"")</f>
        <v>Inofa Heat Treated Wheat Flour SF 346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878</v>
      </c>
    </row>
    <row r="572" spans="1:13" x14ac:dyDescent="0.25">
      <c r="A572" s="7" t="str" cm="1">
        <f t="array" ref="A572">IFERROR(INDEX(Data!$A$2:$A$5000,$M572),IF(ROW()=2,"No data",""))</f>
        <v>SFM054</v>
      </c>
      <c r="B572" s="7" t="str" cm="1">
        <f t="array" ref="B572">IFERROR(INDEX(Data!$B$2:$B$5000,$M572),"")</f>
        <v>Easymix Battermix JS 256 @25kg/Sak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879</v>
      </c>
    </row>
    <row r="573" spans="1:13" x14ac:dyDescent="0.25">
      <c r="A573" s="7" t="str" cm="1">
        <f t="array" ref="A573">IFERROR(INDEX(Data!$A$2:$A$5000,$M573),IF(ROW()=2,"No data",""))</f>
        <v>SIMP-0.5-0071179479024</v>
      </c>
      <c r="B573" s="7" t="str" cm="1">
        <f t="array" ref="B573">IFERROR(INDEX(Data!$B$2:$B$5000,$M573),"")</f>
        <v>Seasoned Savory Latice @500Gr/Pack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880</v>
      </c>
    </row>
    <row r="574" spans="1:13" x14ac:dyDescent="0.25">
      <c r="A574" s="7" t="str" cm="1">
        <f t="array" ref="A574">IFERROR(INDEX(Data!$A$2:$A$5000,$M574),IF(ROW()=2,"No data",""))</f>
        <v>SIMP-0.5-10071179259336</v>
      </c>
      <c r="B574" s="7" t="str" cm="1">
        <f t="array" ref="B574">IFERROR(INDEX(Data!$B$2:$B$5000,$M574),"")</f>
        <v>Simplot Blue Ribbon CC @500Gr/Pack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881</v>
      </c>
    </row>
    <row r="575" spans="1:13" x14ac:dyDescent="0.25">
      <c r="A575" s="7" t="str" cm="1">
        <f t="array" ref="A575">IFERROR(INDEX(Data!$A$2:$A$5000,$M575),IF(ROW()=2,"No data",""))</f>
        <v>SIMP-1-10071179259336</v>
      </c>
      <c r="B575" s="7" t="str" cm="1">
        <f t="array" ref="B575">IFERROR(INDEX(Data!$B$2:$B$5000,$M575),"")</f>
        <v>Simplot Blue Ribbon CC @1Kg/Pack</v>
      </c>
      <c r="C575" s="7" t="str" cm="1">
        <f t="array" ref="C575">IFERROR(INDEX(Data!$C$2:$C$5000,$M575),"")</f>
        <v>PACK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882</v>
      </c>
    </row>
    <row r="576" spans="1:13" x14ac:dyDescent="0.25">
      <c r="A576" s="7" t="str" cm="1">
        <f t="array" ref="A576">IFERROR(INDEX(Data!$A$2:$A$5000,$M576),IF(ROW()=2,"No data",""))</f>
        <v>SIMP-1-10071179479024</v>
      </c>
      <c r="B576" s="7" t="str" cm="1">
        <f t="array" ref="B576">IFERROR(INDEX(Data!$B$2:$B$5000,$M576),"")</f>
        <v>Seasoned Savory Latice @1Kg/Pack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883</v>
      </c>
    </row>
    <row r="577" spans="1:13" x14ac:dyDescent="0.25">
      <c r="A577" s="7" t="str" cm="1">
        <f t="array" ref="A577">IFERROR(INDEX(Data!$A$2:$A$5000,$M577),IF(ROW()=2,"No data",""))</f>
        <v>SIMP-10071179004172</v>
      </c>
      <c r="B577" s="7" t="str" cm="1">
        <f t="array" ref="B577">IFERROR(INDEX(Data!$B$2:$B$5000,$M577),"")</f>
        <v>Seasoned JR Buffalos (1 Ctn=12.24kg)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884</v>
      </c>
    </row>
    <row r="578" spans="1:13" x14ac:dyDescent="0.25">
      <c r="A578" s="7" t="str" cm="1">
        <f t="array" ref="A578">IFERROR(INDEX(Data!$A$2:$A$5000,$M578),IF(ROW()=2,"No data",""))</f>
        <v>SIMP-10071179022473</v>
      </c>
      <c r="B578" s="7" t="str" cm="1">
        <f t="array" ref="B578">IFERROR(INDEX(Data!$B$2:$B$5000,$M578),"")</f>
        <v>Select Recipe Chunks 6/6 - Skn (1 Ctn=16.3Kg)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885</v>
      </c>
    </row>
    <row r="579" spans="1:13" x14ac:dyDescent="0.25">
      <c r="A579" s="7" t="str" cm="1">
        <f t="array" ref="A579">IFERROR(INDEX(Data!$A$2:$A$5000,$M579),IF(ROW()=2,"No data",""))</f>
        <v>SIMP-10071179023920</v>
      </c>
      <c r="B579" s="7" t="str" cm="1">
        <f t="array" ref="B579">IFERROR(INDEX(Data!$B$2:$B$5000,$M579),"")</f>
        <v>Select Recipe Fries 1/4" SS 6/4.5 (1 Ctn=12.2Kg)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886</v>
      </c>
    </row>
    <row r="580" spans="1:13" x14ac:dyDescent="0.25">
      <c r="A580" s="7" t="str" cm="1">
        <f t="array" ref="A580">IFERROR(INDEX(Data!$A$2:$A$5000,$M580),IF(ROW()=2,"No data",""))</f>
        <v>SIMP-10071179023937</v>
      </c>
      <c r="B580" s="7" t="str" cm="1">
        <f t="array" ref="B580">IFERROR(INDEX(Data!$B$2:$B$5000,$M580),"")</f>
        <v>Select Recipe Fries 3/8" SC 6/5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887</v>
      </c>
    </row>
    <row r="581" spans="1:13" x14ac:dyDescent="0.25">
      <c r="A581" s="7" t="str" cm="1">
        <f t="array" ref="A581">IFERROR(INDEX(Data!$A$2:$A$5000,$M581),IF(ROW()=2,"No data",""))</f>
        <v>SIMP-10071179259312</v>
      </c>
      <c r="B581" s="7" t="str" cm="1">
        <f t="array" ref="B581">IFERROR(INDEX(Data!$B$2:$B$5000,$M581),"")</f>
        <v>Simplot Blue Ribbon SC (1 Ctn=13.6Kg)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888</v>
      </c>
    </row>
    <row r="582" spans="1:13" x14ac:dyDescent="0.25">
      <c r="A582" s="7" t="str" cm="1">
        <f t="array" ref="A582">IFERROR(INDEX(Data!$A$2:$A$5000,$M582),IF(ROW()=2,"No data",""))</f>
        <v>SIMP-10071179259336</v>
      </c>
      <c r="B582" s="7" t="str" cm="1">
        <f t="array" ref="B582">IFERROR(INDEX(Data!$B$2:$B$5000,$M582),"")</f>
        <v>Simplot Blue Ribbon CC (1 Ctn=13.6Kg)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889</v>
      </c>
    </row>
    <row r="583" spans="1:13" x14ac:dyDescent="0.25">
      <c r="A583" s="7" t="str" cm="1">
        <f t="array" ref="A583">IFERROR(INDEX(Data!$A$2:$A$5000,$M583),IF(ROW()=2,"No data",""))</f>
        <v>SIMP-10071179283010</v>
      </c>
      <c r="B583" s="7" t="str" cm="1">
        <f t="array" ref="B583">IFERROR(INDEX(Data!$B$2:$B$5000,$M583),"")</f>
        <v>Traditional Form Tiny Triangle 6/5 (1 Ctn=13.6 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890</v>
      </c>
    </row>
    <row r="584" spans="1:13" x14ac:dyDescent="0.25">
      <c r="A584" s="7" t="str" cm="1">
        <f t="array" ref="A584">IFERROR(INDEX(Data!$A$2:$A$5000,$M584),IF(ROW()=2,"No data",""))</f>
        <v>SIMP-10071179465201</v>
      </c>
      <c r="B584" s="7" t="str" cm="1">
        <f t="array" ref="B584">IFERROR(INDEX(Data!$B$2:$B$5000,$M584),"")</f>
        <v>Blue Ribbon 1/4" SS (1 Ctn=16.3Kg)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891</v>
      </c>
    </row>
    <row r="585" spans="1:13" x14ac:dyDescent="0.25">
      <c r="A585" s="7" t="str" cm="1">
        <f t="array" ref="A585">IFERROR(INDEX(Data!$A$2:$A$5000,$M585),IF(ROW()=2,"No data",""))</f>
        <v>SIMP-10071179470144</v>
      </c>
      <c r="B585" s="7" t="str" cm="1">
        <f t="array" ref="B585">IFERROR(INDEX(Data!$B$2:$B$5000,$M585),"")</f>
        <v>Simplot SeasonedCrisp Savory Loops 13.6Kg/Ctn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892</v>
      </c>
    </row>
    <row r="586" spans="1:13" x14ac:dyDescent="0.25">
      <c r="A586" s="7" t="str" cm="1">
        <f t="array" ref="A586">IFERROR(INDEX(Data!$A$2:$A$5000,$M586),IF(ROW()=2,"No data",""))</f>
        <v>SIMP-10071179478010</v>
      </c>
      <c r="B586" s="7" t="str" cm="1">
        <f t="array" ref="B586">IFERROR(INDEX(Data!$B$2:$B$5000,$M586),"")</f>
        <v>Seasoned Savory Wedge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893</v>
      </c>
    </row>
    <row r="587" spans="1:13" x14ac:dyDescent="0.25">
      <c r="A587" s="7" t="str" cm="1">
        <f t="array" ref="A587">IFERROR(INDEX(Data!$A$2:$A$5000,$M587),IF(ROW()=2,"No data",""))</f>
        <v>SIMP-10071179479024</v>
      </c>
      <c r="B587" s="7" t="str" cm="1">
        <f t="array" ref="B587">IFERROR(INDEX(Data!$B$2:$B$5000,$M587),"")</f>
        <v>Seasoned Savory Latice (1 Ctn=12.2Kg)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894</v>
      </c>
    </row>
    <row r="588" spans="1:13" x14ac:dyDescent="0.25">
      <c r="A588" s="7" t="str" cm="1">
        <f t="array" ref="A588">IFERROR(INDEX(Data!$A$2:$A$5000,$M588),IF(ROW()=2,"No data",""))</f>
        <v>SIMP-10071179932260</v>
      </c>
      <c r="B588" s="7" t="str" cm="1">
        <f t="array" ref="B588">IFERROR(INDEX(Data!$B$2:$B$5000,$M588),"")</f>
        <v>Simplot Harvest Fresh Avocado Pulp 12/I lb (1 Ctn = 5.44 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895</v>
      </c>
    </row>
    <row r="589" spans="1:13" x14ac:dyDescent="0.25">
      <c r="A589" s="7" t="str" cm="1">
        <f t="array" ref="A589">IFERROR(INDEX(Data!$A$2:$A$5000,$M589),IF(ROW()=2,"No data",""))</f>
        <v>SIMP0.5-10071179004172</v>
      </c>
      <c r="B589" s="7" t="str" cm="1">
        <f t="array" ref="B589">IFERROR(INDEX(Data!$B$2:$B$5000,$M589),"")</f>
        <v>Seasoned JR Buffalos @500gr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896</v>
      </c>
    </row>
    <row r="590" spans="1:13" x14ac:dyDescent="0.25">
      <c r="A590" s="7" t="str" cm="1">
        <f t="array" ref="A590">IFERROR(INDEX(Data!$A$2:$A$5000,$M590),IF(ROW()=2,"No data",""))</f>
        <v>SIMP0.5-10071179022473</v>
      </c>
      <c r="B590" s="7" t="str" cm="1">
        <f t="array" ref="B590">IFERROR(INDEX(Data!$B$2:$B$5000,$M590),"")</f>
        <v>Select Recipe Chunks 6/6 - Skn @500gr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897</v>
      </c>
    </row>
    <row r="591" spans="1:13" x14ac:dyDescent="0.25">
      <c r="A591" s="7" t="str" cm="1">
        <f t="array" ref="A591">IFERROR(INDEX(Data!$A$2:$A$5000,$M591),IF(ROW()=2,"No data",""))</f>
        <v>SIMP0.5-10071179023920</v>
      </c>
      <c r="B591" s="7" t="str" cm="1">
        <f t="array" ref="B591">IFERROR(INDEX(Data!$B$2:$B$5000,$M591),"")</f>
        <v>Select Recipe Fries 1/4" SS 6/4.5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898</v>
      </c>
    </row>
    <row r="592" spans="1:13" x14ac:dyDescent="0.25">
      <c r="A592" s="7" t="str" cm="1">
        <f t="array" ref="A592">IFERROR(INDEX(Data!$A$2:$A$5000,$M592),IF(ROW()=2,"No data",""))</f>
        <v>SIMP0.5-10071179023937</v>
      </c>
      <c r="B592" s="7" t="str" cm="1">
        <f t="array" ref="B592">IFERROR(INDEX(Data!$B$2:$B$5000,$M592),"")</f>
        <v>Select Recipe Fries 3/8" SC 6/5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899</v>
      </c>
    </row>
    <row r="593" spans="1:13" x14ac:dyDescent="0.25">
      <c r="A593" s="7" t="str" cm="1">
        <f t="array" ref="A593">IFERROR(INDEX(Data!$A$2:$A$5000,$M593),IF(ROW()=2,"No data",""))</f>
        <v>SIMP0.5-10071179259312</v>
      </c>
      <c r="B593" s="7" t="str" cm="1">
        <f t="array" ref="B593">IFERROR(INDEX(Data!$B$2:$B$5000,$M593),"")</f>
        <v>Simplot Blue Ribbon SC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900</v>
      </c>
    </row>
    <row r="594" spans="1:13" x14ac:dyDescent="0.25">
      <c r="A594" s="7" t="str" cm="1">
        <f t="array" ref="A594">IFERROR(INDEX(Data!$A$2:$A$5000,$M594),IF(ROW()=2,"No data",""))</f>
        <v>SIMP0.5-10071179283010</v>
      </c>
      <c r="B594" s="7" t="str" cm="1">
        <f t="array" ref="B594">IFERROR(INDEX(Data!$B$2:$B$5000,$M594),"")</f>
        <v>Traditional Form Tiny Triangle 6/5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901</v>
      </c>
    </row>
    <row r="595" spans="1:13" x14ac:dyDescent="0.25">
      <c r="A595" s="7" t="str" cm="1">
        <f t="array" ref="A595">IFERROR(INDEX(Data!$A$2:$A$5000,$M595),IF(ROW()=2,"No data",""))</f>
        <v>SIMP0.5-10071179465201</v>
      </c>
      <c r="B595" s="7" t="str" cm="1">
        <f t="array" ref="B595">IFERROR(INDEX(Data!$B$2:$B$5000,$M595),"")</f>
        <v>Blue Ribbon 1/4" SS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902</v>
      </c>
    </row>
    <row r="596" spans="1:13" x14ac:dyDescent="0.25">
      <c r="A596" s="7" t="str" cm="1">
        <f t="array" ref="A596">IFERROR(INDEX(Data!$A$2:$A$5000,$M596),IF(ROW()=2,"No data",""))</f>
        <v>SIMP0.5-10071179478010</v>
      </c>
      <c r="B596" s="7" t="str" cm="1">
        <f t="array" ref="B596">IFERROR(INDEX(Data!$B$2:$B$5000,$M596),"")</f>
        <v>Seasoned Savory Wedge @500g/Pack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903</v>
      </c>
    </row>
    <row r="597" spans="1:13" x14ac:dyDescent="0.25">
      <c r="A597" s="7" t="str" cm="1">
        <f t="array" ref="A597">IFERROR(INDEX(Data!$A$2:$A$5000,$M597),IF(ROW()=2,"No data",""))</f>
        <v>SIMP1-10071179004172</v>
      </c>
      <c r="B597" s="7" t="str" cm="1">
        <f t="array" ref="B597">IFERROR(INDEX(Data!$B$2:$B$5000,$M597),"")</f>
        <v>Seasoned JR Buffalos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904</v>
      </c>
    </row>
    <row r="598" spans="1:13" x14ac:dyDescent="0.25">
      <c r="A598" s="7" t="str" cm="1">
        <f t="array" ref="A598">IFERROR(INDEX(Data!$A$2:$A$5000,$M598),IF(ROW()=2,"No data",""))</f>
        <v>SIMP1-10071179022473</v>
      </c>
      <c r="B598" s="7" t="str" cm="1">
        <f t="array" ref="B598">IFERROR(INDEX(Data!$B$2:$B$5000,$M598),"")</f>
        <v>Select Recipe Chunks 6/6 - Skn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905</v>
      </c>
    </row>
    <row r="599" spans="1:13" x14ac:dyDescent="0.25">
      <c r="A599" s="7" t="str" cm="1">
        <f t="array" ref="A599">IFERROR(INDEX(Data!$A$2:$A$5000,$M599),IF(ROW()=2,"No data",""))</f>
        <v>SIMP1-10071179023920</v>
      </c>
      <c r="B599" s="7" t="str" cm="1">
        <f t="array" ref="B599">IFERROR(INDEX(Data!$B$2:$B$5000,$M599),"")</f>
        <v>Select Recipe Fries 1/4" SS 6/4.5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906</v>
      </c>
    </row>
    <row r="600" spans="1:13" x14ac:dyDescent="0.25">
      <c r="A600" s="7" t="str" cm="1">
        <f t="array" ref="A600">IFERROR(INDEX(Data!$A$2:$A$5000,$M600),IF(ROW()=2,"No data",""))</f>
        <v>SIMP1-10071179023937</v>
      </c>
      <c r="B600" s="7" t="str" cm="1">
        <f t="array" ref="B600">IFERROR(INDEX(Data!$B$2:$B$5000,$M600),"")</f>
        <v>Select Recipe Fries 3/8" SC 6/5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907</v>
      </c>
    </row>
    <row r="601" spans="1:13" x14ac:dyDescent="0.25">
      <c r="A601" s="7" t="str" cm="1">
        <f t="array" ref="A601">IFERROR(INDEX(Data!$A$2:$A$5000,$M601),IF(ROW()=2,"No data",""))</f>
        <v>SIMP1-10071179259312</v>
      </c>
      <c r="B601" s="7" t="str" cm="1">
        <f t="array" ref="B601">IFERROR(INDEX(Data!$B$2:$B$5000,$M601),"")</f>
        <v>Simplot Blue Ribbon SC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908</v>
      </c>
    </row>
    <row r="602" spans="1:13" x14ac:dyDescent="0.25">
      <c r="A602" s="7" t="str" cm="1">
        <f t="array" ref="A602">IFERROR(INDEX(Data!$A$2:$A$5000,$M602),IF(ROW()=2,"No data",""))</f>
        <v>SIMP1-10071179283010</v>
      </c>
      <c r="B602" s="7" t="str" cm="1">
        <f t="array" ref="B602">IFERROR(INDEX(Data!$B$2:$B$5000,$M602),"")</f>
        <v>Traditional Form Tiny Triangle 6/5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909</v>
      </c>
    </row>
    <row r="603" spans="1:13" x14ac:dyDescent="0.25">
      <c r="A603" s="7" t="str" cm="1">
        <f t="array" ref="A603">IFERROR(INDEX(Data!$A$2:$A$5000,$M603),IF(ROW()=2,"No data",""))</f>
        <v>SIMP1-10071179465201</v>
      </c>
      <c r="B603" s="7" t="str" cm="1">
        <f t="array" ref="B603">IFERROR(INDEX(Data!$B$2:$B$5000,$M603),"")</f>
        <v>Blue Ribbon 1/4" SS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910</v>
      </c>
    </row>
    <row r="604" spans="1:13" x14ac:dyDescent="0.25">
      <c r="A604" s="7" t="str" cm="1">
        <f t="array" ref="A604">IFERROR(INDEX(Data!$A$2:$A$5000,$M604),IF(ROW()=2,"No data",""))</f>
        <v>SIMP1-10071179478010</v>
      </c>
      <c r="B604" s="7" t="str" cm="1">
        <f t="array" ref="B604">IFERROR(INDEX(Data!$B$2:$B$5000,$M604),"")</f>
        <v>Seasoned Savory Wedge @1Kg/Pack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911</v>
      </c>
    </row>
    <row r="605" spans="1:13" x14ac:dyDescent="0.25">
      <c r="A605" s="7" t="str" cm="1">
        <f t="array" ref="A605">IFERROR(INDEX(Data!$A$2:$A$5000,$M605),IF(ROW()=2,"No data",""))</f>
        <v>SIMPB-10071179004172</v>
      </c>
      <c r="B605" s="7" t="str" cm="1">
        <f t="array" ref="B605">IFERROR(INDEX(Data!$B$2:$B$5000,$M605),"")</f>
        <v>Seasoned JR Buffalos (1 Pack=2.04kg)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912</v>
      </c>
    </row>
    <row r="606" spans="1:13" x14ac:dyDescent="0.25">
      <c r="A606" s="7" t="str" cm="1">
        <f t="array" ref="A606">IFERROR(INDEX(Data!$A$2:$A$5000,$M606),IF(ROW()=2,"No data",""))</f>
        <v>SIMPB-10071179022473</v>
      </c>
      <c r="B606" s="7" t="str" cm="1">
        <f t="array" ref="B606">IFERROR(INDEX(Data!$B$2:$B$5000,$M606),"")</f>
        <v>Select Recipe Chunks 6/6 - Skn (1 Kg = 2.7216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913</v>
      </c>
    </row>
    <row r="607" spans="1:13" x14ac:dyDescent="0.25">
      <c r="A607" s="7" t="str" cm="1">
        <f t="array" ref="A607">IFERROR(INDEX(Data!$A$2:$A$5000,$M607),IF(ROW()=2,"No data",""))</f>
        <v>SIMPB-10071179023920</v>
      </c>
      <c r="B607" s="7" t="str" cm="1">
        <f t="array" ref="B607">IFERROR(INDEX(Data!$B$2:$B$5000,$M607),"")</f>
        <v>Select Recipe Fries 1/4" SS 6/4.5 (1 Pack = 2.033333 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914</v>
      </c>
    </row>
    <row r="608" spans="1:13" x14ac:dyDescent="0.25">
      <c r="A608" s="7" t="str" cm="1">
        <f t="array" ref="A608">IFERROR(INDEX(Data!$A$2:$A$5000,$M608),IF(ROW()=2,"No data",""))</f>
        <v>SIMPB-10071179023937</v>
      </c>
      <c r="B608" s="7" t="str" cm="1">
        <f t="array" ref="B608">IFERROR(INDEX(Data!$B$2:$B$5000,$M608),"")</f>
        <v>Select Recipe Fries 3/8" SC 6/5 (1 Ctn = 2.266666 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915</v>
      </c>
    </row>
    <row r="609" spans="1:13" x14ac:dyDescent="0.25">
      <c r="A609" s="7" t="str" cm="1">
        <f t="array" ref="A609">IFERROR(INDEX(Data!$A$2:$A$5000,$M609),IF(ROW()=2,"No data",""))</f>
        <v>SIMPB-10071179259312</v>
      </c>
      <c r="B609" s="7" t="str" cm="1">
        <f t="array" ref="B609">IFERROR(INDEX(Data!$B$2:$B$5000,$M609),"")</f>
        <v>Simplot Blue Ribbon SC (1 Pack=2.266Kg)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916</v>
      </c>
    </row>
    <row r="610" spans="1:13" x14ac:dyDescent="0.25">
      <c r="A610" s="7" t="str" cm="1">
        <f t="array" ref="A610">IFERROR(INDEX(Data!$A$2:$A$5000,$M610),IF(ROW()=2,"No data",""))</f>
        <v>SIMPB-10071179259336</v>
      </c>
      <c r="B610" s="7" t="str" cm="1">
        <f t="array" ref="B610">IFERROR(INDEX(Data!$B$2:$B$5000,$M610),"")</f>
        <v>Simplot Blue Ribbon CC (1 Pack=2.266Kg)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917</v>
      </c>
    </row>
    <row r="611" spans="1:13" x14ac:dyDescent="0.25">
      <c r="A611" s="7" t="str" cm="1">
        <f t="array" ref="A611">IFERROR(INDEX(Data!$A$2:$A$5000,$M611),IF(ROW()=2,"No data",""))</f>
        <v>SIMPB-10071179283010</v>
      </c>
      <c r="B611" s="7" t="str" cm="1">
        <f t="array" ref="B611">IFERROR(INDEX(Data!$B$2:$B$5000,$M611),"")</f>
        <v>Traditional Form Tiny Triangle 6/5 (1 Pack = 2.26Kg)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918</v>
      </c>
    </row>
    <row r="612" spans="1:13" x14ac:dyDescent="0.25">
      <c r="A612" s="7" t="str" cm="1">
        <f t="array" ref="A612">IFERROR(INDEX(Data!$A$2:$A$5000,$M612),IF(ROW()=2,"No data",""))</f>
        <v>SIMPB-10071179465201</v>
      </c>
      <c r="B612" s="7" t="str" cm="1">
        <f t="array" ref="B612">IFERROR(INDEX(Data!$B$2:$B$5000,$M612),"")</f>
        <v>Blue Ribbon 1/4" SS (1 Pack=2.7216Kg)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919</v>
      </c>
    </row>
    <row r="613" spans="1:13" x14ac:dyDescent="0.25">
      <c r="A613" s="7" t="str" cm="1">
        <f t="array" ref="A613">IFERROR(INDEX(Data!$A$2:$A$5000,$M613),IF(ROW()=2,"No data",""))</f>
        <v>SIMPB-10071179478010</v>
      </c>
      <c r="B613" s="7" t="str" cm="1">
        <f t="array" ref="B613">IFERROR(INDEX(Data!$B$2:$B$5000,$M613),"")</f>
        <v>Seasoned Savory Wedge (1 Pack=2.266Kg)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920</v>
      </c>
    </row>
    <row r="614" spans="1:13" x14ac:dyDescent="0.25">
      <c r="A614" s="7" t="str" cm="1">
        <f t="array" ref="A614">IFERROR(INDEX(Data!$A$2:$A$5000,$M614),IF(ROW()=2,"No data",""))</f>
        <v>SIMPB-10071179479024</v>
      </c>
      <c r="B614" s="7" t="str" cm="1">
        <f t="array" ref="B614">IFERROR(INDEX(Data!$B$2:$B$5000,$M614),"")</f>
        <v>Seasoned Savory Latice (1 Pack=2.033Kg)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921</v>
      </c>
    </row>
    <row r="615" spans="1:13" x14ac:dyDescent="0.25">
      <c r="A615" s="7" t="str" cm="1">
        <f t="array" ref="A615">IFERROR(INDEX(Data!$A$2:$A$5000,$M615),IF(ROW()=2,"No data",""))</f>
        <v>VFR001</v>
      </c>
      <c r="B615" s="7" t="str" cm="1">
        <f t="array" ref="B615">IFERROR(INDEX(Data!$B$2:$B$5000,$M615),"")</f>
        <v>Edamame Asin/SLB Deluxe (500 gr/pack)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922</v>
      </c>
    </row>
    <row r="616" spans="1:13" x14ac:dyDescent="0.25">
      <c r="A616" s="7" t="str" cm="1">
        <f t="array" ref="A616">IFERROR(INDEX(Data!$A$2:$A$5000,$M616),IF(ROW()=2,"No data",""))</f>
        <v>VFR002</v>
      </c>
      <c r="B616" s="7" t="str" cm="1">
        <f t="array" ref="B616">IFERROR(INDEX(Data!$B$2:$B$5000,$M616),"")</f>
        <v>Edamame Natural/LB Deluxe (500 gr/pack)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923</v>
      </c>
    </row>
    <row r="617" spans="1:13" x14ac:dyDescent="0.25">
      <c r="A617" s="7" t="str" cm="1">
        <f t="array" ref="A617">IFERROR(INDEX(Data!$A$2:$A$5000,$M617),IF(ROW()=2,"No data",""))</f>
        <v>VFR004</v>
      </c>
      <c r="B617" s="7" t="str" cm="1">
        <f t="array" ref="B617">IFERROR(INDEX(Data!$B$2:$B$5000,$M617),"")</f>
        <v>Strawberry Frozen 1 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924</v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2026-09-02T00:51:13Z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