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2B6FF51-F01A-4CF9-940F-3D457F81AB74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<sst xmlns="http://schemas.openxmlformats.org/spreadsheetml/2006/main" count="4193" uniqueCount="1912">
  <si>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</si>
  <si>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</si>
  <si>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</si>
  <si>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</si>
  <si>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</si>
  <si>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</si>
  <si>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</si>
  <si>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</si>
  <si>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</si>
  <si>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</si>
  <si>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</si>
  <si>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</si>
  <si>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</si>
  <si>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</si>
  <si>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</si>
  <si>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</si>
  <si>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</si>
  <si>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</si>
  <si>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</si>
  <si>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</si>
  <si>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</si>
  <si>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</si>
  <si>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</si>
  <si>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</si>
  <si>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</si>
  <si>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</si>
  <si>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</si>
  <si>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</si>
  <si>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</si>
  <si>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</si>
  <si>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</si>
  <si>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</si>
  <si>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</si>
  <si>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</si>
  <si>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</si>
  <si>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</si>
  <si>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</si>
  <si>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</si>
  <si>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</si>
  <si>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</si>
  <si>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</si>
  <si>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</si>
  <si>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</si>
  <si>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</si>
  <si>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</si>
  <si>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</si>
  <si>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</si>
  <si>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</si>
  <si>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</si>
  <si>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</si>
  <si>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</si>
  <si>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</si>
  <si>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</si>
  <si>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</si>
  <si>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</si>
  <si>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</si>
  <si>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</si>
  <si>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</si>
  <si>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</si>
  <si>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</si>
  <si>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</si>
  <si>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</si>
  <si>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</si>
  <si>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</si>
  <si>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</si>
  <si>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</si>
  <si>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</si>
  <si>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</si>
  <si>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</si>
  <si>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</si>
  <si>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</si>
  <si>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</si>
  <si>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</si>
  <si>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</si>
  <si>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</si>
  <si>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</si>
  <si>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</si>
  <si>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</si>
  <si>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</si>
  <si>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</si>
  <si>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</si>
  <si>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</si>
  <si>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</si>
  <si>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</si>
  <si>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</si>
  <si>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</si>
  <si>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</si>
  <si>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</si>
  <si>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</si>
  <si>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</si>
  <si>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</si>
  <si>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</si>
  <si>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</si>
  <si>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</si>
  <si>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</si>
  <si>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</si>
  <si>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</si>
  <si>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</si>
  <si>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</si>
  <si>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</si>
  <si>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</si>
  <si>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</si>
  <si>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</si>
  <si>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</si>
  <si>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</si>
  <si>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</si>
  <si>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</si>
  <si>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</si>
  <si>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</si>
  <si>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</si>
  <si>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</si>
  <si>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</si>
  <si>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</si>
  <si>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</si>
  <si>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</si>
  <si>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</si>
  <si>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</si>
  <si>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</si>
  <si>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</si>
  <si>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</si>
  <si>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</si>
  <si>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</si>
  <si>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</si>
  <si>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</si>
  <si>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</si>
  <si>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</si>
  <si>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</si>
  <si>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</si>
  <si>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</si>
  <si>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</si>
  <si>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</si>
  <si>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</si>
  <si>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</si>
  <si>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</si>
  <si>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</si>
  <si>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</si>
  <si>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</si>
  <si>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</si>
  <si>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</si>
  <si>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</si>
  <si>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</si>
  <si>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</si>
  <si>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</si>
  <si>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</si>
  <si>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</si>
  <si>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</si>
  <si>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</si>
  <si>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</si>
  <si>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</si>
  <si>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</si>
  <si>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</si>
  <si>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</si>
  <si>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</si>
  <si>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</si>
  <si>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</si>
  <si>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</si>
  <si>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</si>
  <si>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</si>
  <si>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</si>
  <si>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</si>
  <si>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</si>
  <si>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</si>
  <si>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</si>
  <si>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</si>
  <si>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</si>
  <si>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</si>
  <si>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</si>
  <si>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</si>
  <si>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</si>
  <si>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</si>
  <si>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</si>
  <si>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</si>
  <si>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</si>
  <si>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</si>
  <si>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</si>
  <si>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</si>
  <si>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</si>
  <si>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</si>
  <si>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</si>
  <si>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</si>
  <si>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</si>
  <si>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</si>
  <si>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</si>
  <si>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</si>
  <si>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</si>
  <si>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</si>
  <si>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</si>
  <si>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</si>
  <si>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</si>
  <si>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</si>
  <si>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</si>
  <si>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</si>
  <si>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</si>
  <si>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</si>
  <si>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</si>
  <si>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</si>
  <si>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</si>
  <si>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</si>
  <si>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</si>
  <si>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</si>
  <si>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</si>
  <si>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</si>
  <si>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</si>
  <si>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</si>
  <si>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</si>
  <si>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</si>
  <si>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</si>
  <si>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</si>
  <si>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</si>
  <si>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</si>
  <si>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</si>
  <si>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</si>
  <si>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</si>
  <si>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</si>
  <si>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</si>
  <si>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</si>
  <si>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</si>
  <si>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</si>
  <si>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</si>
  <si>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</si>
  <si>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</si>
  <si>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</si>
  <si>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</si>
  <si>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</si>
  <si>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</si>
  <si>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</si>
  <si>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</si>
  <si>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</si>
  <si>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</si>
  <si>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</si>
  <si>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</si>
  <si>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</si>
  <si>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</si>
  <si>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</si>
  <si>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</si>
  <si>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</si>
  <si>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</si>
  <si>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</si>
  <si>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</si>
  <si>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</si>
  <si>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</si>
  <si>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</si>
  <si>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</si>
  <si>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</si>
  <si>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</si>
  <si>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</si>
  <si>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</si>
  <si>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</si>
  <si>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</si>
  <si>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</si>
  <si>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</si>
  <si>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</si>
  <si>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</si>
  <si>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</si>
  <si>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</si>
  <si>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</si>
  <si>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</si>
  <si>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</si>
  <si>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</si>
  <si>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</si>
  <si>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</si>
  <si>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</si>
  <si>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</si>
  <si>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</si>
  <si>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</si>
  <si>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</si>
  <si>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</si>
  <si>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</si>
  <si>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</si>
  <si>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</si>
  <si>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</si>
  <si>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</si>
  <si>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</si>
  <si>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</si>
  <si>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</si>
  <si>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</si>
  <si>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</si>
  <si>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</si>
  <si>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</si>
  <si>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</si>
  <si>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</si>
  <si>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</si>
  <si>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</si>
  <si>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</si>
  <si>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</si>
  <si>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</si>
  <si>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</si>
  <si>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</si>
  <si>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</si>
  <si>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</si>
  <si>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</si>
  <si>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</si>
  <si>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</si>
  <si>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</si>
  <si>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</si>
  <si>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</si>
  <si>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</si>
  <si>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</si>
  <si>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</si>
  <si>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</si>
  <si>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</si>
  <si>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</si>
  <si>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</si>
  <si>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</si>
  <si>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</si>
  <si>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</si>
  <si>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</si>
  <si>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</si>
  <si>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</si>
  <si>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</si>
  <si>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</si>
  <si>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</si>
  <si>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</si>
  <si>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</si>
  <si>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</si>
  <si>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</si>
  <si>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</si>
  <si>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</si>
  <si>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</si>
  <si>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</si>
  <si>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</si>
  <si>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</si>
  <si>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</si>
  <si>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</si>
  <si>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</si>
  <si>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</si>
  <si>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</si>
  <si>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</si>
  <si>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</si>
  <si>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</si>
  <si>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</si>
  <si>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</si>
  <si>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</si>
  <si>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</si>
  <si>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</si>
  <si>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</si>
  <si>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</si>
  <si>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</si>
  <si>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</si>
  <si>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</si>
  <si>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</si>
  <si>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</si>
  <si>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</si>
  <si>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</si>
  <si>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</si>
  <si>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</si>
  <si>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</si>
  <si>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</si>
  <si>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</si>
  <si>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</si>
  <si>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</si>
  <si>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</si>
  <si>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</si>
  <si>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</si>
  <si>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</si>
  <si>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</si>
  <si>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</si>
  <si>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</si>
  <si>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</si>
  <si>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</si>
  <si>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</si>
  <si>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</si>
  <si>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</si>
  <si>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</si>
  <si>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</si>
  <si>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</si>
  <si>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</si>
  <si>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</si>
  <si>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</si>
  <si>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</si>
  <si>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</si>
  <si>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</si>
  <si>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</si>
  <si>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</si>
  <si>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</si>
  <si>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</si>
  <si>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</si>
  <si>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</si>
  <si>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</si>
  <si>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</si>
  <si>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</si>
  <si>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</si>
  <si>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</si>
  <si>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</si>
  <si>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</si>
  <si>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</si>
  <si>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</si>
  <si>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</si>
  <si>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</si>
  <si>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</si>
  <si>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</si>
  <si>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</si>
  <si>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</si>
  <si>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</si>
  <si>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</si>
  <si>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</si>
  <si>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</si>
  <si>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</si>
  <si>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</si>
  <si>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</si>
  <si>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</si>
  <si>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</si>
  <si>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</si>
  <si>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</si>
  <si>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</si>
  <si>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</si>
  <si>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</si>
  <si>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</si>
  <si>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</si>
  <si>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</si>
  <si>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</si>
  <si>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</si>
  <si>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</si>
  <si>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</si>
  <si>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</si>
  <si>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</si>
  <si>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</si>
  <si>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</si>
  <si>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</si>
  <si>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</si>
  <si>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</si>
  <si>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</si>
  <si>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</si>
  <si>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</si>
  <si>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</si>
  <si>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</si>
  <si>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</si>
  <si>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</si>
  <si>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</si>
  <si>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</si>
  <si>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</si>
  <si>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</si>
  <si>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</si>
  <si>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</si>
  <si>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</si>
  <si>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</si>
  <si>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</si>
  <si>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</si>
  <si>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</si>
  <si>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</si>
  <si>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</si>
  <si>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</si>
  <si>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</si>
  <si>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</si>
  <si>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</si>
  <si>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</si>
  <si>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</si>
  <si>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</si>
  <si>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</si>
  <si>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</si>
  <si>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</si>
  <si>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</si>
  <si>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</si>
  <si>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</si>
  <si>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</si>
  <si>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</si>
  <si>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</si>
  <si>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</si>
  <si>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</si>
  <si>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</si>
  <si>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</si>
  <si>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</si>
  <si>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</si>
  <si>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</si>
  <si>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</si>
  <si>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</si>
  <si>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</si>
  <si>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</si>
  <si>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</si>
  <si>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</si>
  <si>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</si>
  <si>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</si>
  <si>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</si>
  <si>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</si>
  <si>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</si>
  <si>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</si>
  <si>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</si>
  <si>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</si>
  <si>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</si>
  <si>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</si>
  <si>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</si>
  <si>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</si>
  <si>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</si>
  <si>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</si>
  <si>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</si>
  <si>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</si>
  <si>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</si>
  <si>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</si>
  <si>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</si>
  <si>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</si>
  <si>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</si>
  <si>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</si>
  <si>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</si>
  <si>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</si>
  <si>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</si>
  <si>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</si>
  <si>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</si>
  <si>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</si>
  <si>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</si>
  <si>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</si>
  <si>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</si>
  <si>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</si>
  <si>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</si>
  <si>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</si>
  <si>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</si>
  <si>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</si>
  <si>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</si>
  <si>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</si>
  <si>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</si>
  <si>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</si>
  <si>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</si>
  <si>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</si>
  <si>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</si>
  <si>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</si>
  <si>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</si>
  <si>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</si>
  <si>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</si>
  <si>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</si>
  <si>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</si>
  <si>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</si>
  <si>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</si>
  <si>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</si>
  <si>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</si>
  <si>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</si>
  <si>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</si>
  <si>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</si>
  <si>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</si>
  <si>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</si>
  <si>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</si>
  <si>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</si>
  <si>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</si>
  <si>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</si>
  <si>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</si>
  <si>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</si>
  <si>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</si>
  <si>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</si>
  <si>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</si>
  <si>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</si>
  <si>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</si>
  <si>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</si>
  <si>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</si>
  <si>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</si>
  <si>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</si>
  <si>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</si>
  <si>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</si>
  <si>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</si>
  <si>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</si>
  <si>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</si>
  <si>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</si>
  <si>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</si>
  <si>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</si>
  <si>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</si>
  <si>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</si>
  <si>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</si>
  <si>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</si>
  <si>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</si>
  <si>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</si>
  <si>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</si>
  <si>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</si>
  <si>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</si>
  <si>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</si>
  <si>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</si>
  <si>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</si>
  <si>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</si>
  <si>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</si>
  <si>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</si>
  <si>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</si>
  <si>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</si>
  <si>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</si>
  <si>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</si>
  <si>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</si>
  <si>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</si>
  <si>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</si>
  <si>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</si>
  <si>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</si>
  <si>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</si>
  <si>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</si>
  <si>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</si>
  <si>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</si>
  <si>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</si>
  <si>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</si>
  <si>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</si>
  <si>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</si>
  <si>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</si>
  <si>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</si>
  <si>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</si>
  <si>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</si>
  <si>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</si>
  <si>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</si>
  <si>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</si>
  <si>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</si>
  <si>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</si>
  <si>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</si>
  <si>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</si>
  <si>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</si>
  <si>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</si>
  <si>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</si>
  <si>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</si>
  <si>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</si>
  <si>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</si>
  <si>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</si>
  <si>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</si>
  <si>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</si>
  <si>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</si>
  <si>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</si>
  <si>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</si>
  <si>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</si>
  <si>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</si>
  <si>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</si>
  <si>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</si>
  <si>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</si>
  <si>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</si>
  <si>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</si>
  <si>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</si>
  <si>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</si>
  <si>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</si>
  <si>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</si>
  <si>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</si>
  <si>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</si>
  <si>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</si>
  <si>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</si>
  <si>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</si>
  <si>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</si>
  <si>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</si>
  <si>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</si>
  <si>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</si>
  <si>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</si>
  <si>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</si>
  <si>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</si>
  <si>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</si>
  <si>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</si>
  <si>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</si>
  <si>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</si>
  <si>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</si>
  <si>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</si>
  <si>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</si>
  <si>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</si>
  <si>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</si>
  <si>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</si>
  <si>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</si>
  <si>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</si>
  <si>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</si>
  <si>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</si>
  <si>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</si>
  <si>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</si>
  <si>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</si>
  <si>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</si>
  <si>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</si>
  <si>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</si>
  <si>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</si>
  <si>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</si>
  <si>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</si>
  <si>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</si>
  <si>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</si>
  <si>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</si>
  <si>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</si>
  <si>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</si>
  <si>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</si>
  <si>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</si>
  <si>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</si>
  <si>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</si>
  <si>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</si>
  <si>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</si>
  <si>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</si>
  <si>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</si>
  <si>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</si>
  <si>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</si>
  <si>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</si>
  <si>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</si>
  <si>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</si>
  <si>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</si>
  <si>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</si>
  <si>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</si>
  <si>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</si>
  <si>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</si>
  <si>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</si>
  <si>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</si>
  <si>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</si>
  <si>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</si>
  <si>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</si>
  <si>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</si>
  <si>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</si>
  <si>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</si>
  <si>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</si>
  <si>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</si>
  <si>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</si>
  <si>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</si>
  <si>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</si>
  <si>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</si>
  <si>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</si>
  <si>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</si>
  <si>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</si>
  <si>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</si>
  <si>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</si>
  <si>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</si>
  <si>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</si>
  <si>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</si>
  <si>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</si>
  <si>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</si>
  <si>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</si>
  <si>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</si>
  <si>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</si>
  <si>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</si>
  <si>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</si>
  <si>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</si>
  <si>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</si>
  <si>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</si>
  <si>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</si>
  <si>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</si>
  <si>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</si>
  <si>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</si>
  <si>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</si>
  <si>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</si>
  <si>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</si>
  <si>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</si>
  <si>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</si>
  <si>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</si>
  <si>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</si>
  <si>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</si>
  <si>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</si>
  <si>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</si>
  <si>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</si>
  <si>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</si>
  <si>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</si>
  <si>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</si>
  <si>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</si>
  <si>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</si>
  <si>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</si>
  <si>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</si>
  <si>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</si>
  <si>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</si>
  <si>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</si>
  <si>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</si>
  <si>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</si>
  <si>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</si>
  <si>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</si>
  <si>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</si>
  <si>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</si>
  <si>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</si>
  <si>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</si>
  <si>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</si>
  <si>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</si>
  <si>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</si>
  <si>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</si>
  <si>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</si>
  <si>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</si>
  <si>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</si>
  <si>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</si>
  <si>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</si>
  <si>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</si>
  <si>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</si>
  <si>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</si>
  <si>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</si>
  <si>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</si>
  <si>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</si>
  <si>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</si>
  <si>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</si>
  <si>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</si>
  <si>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</si>
  <si>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</si>
  <si>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</si>
  <si>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</si>
  <si>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</si>
  <si>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</si>
  <si>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</si>
  <si>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</si>
  <si>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</si>
  <si>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</si>
  <si>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</si>
  <si>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</si>
  <si>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</si>
  <si>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</si>
  <si>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</si>
  <si>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</si>
  <si>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</si>
  <si>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</si>
  <si>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</si>
  <si>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</si>
  <si>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</si>
  <si>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</si>
  <si>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</si>
  <si>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</si>
  <si>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</si>
  <si>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</si>
  <si>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</si>
  <si>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</si>
  <si>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</si>
  <si>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</si>
  <si>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</si>
  <si>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</si>
  <si>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</si>
  <si>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</si>
  <si>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</si>
  <si>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</si>
  <si>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</si>
  <si>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</si>
  <si>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</si>
  <si>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</si>
  <si>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</si>
  <si>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</si>
  <si>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</si>
  <si>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</si>
  <si>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</si>
  <si>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</si>
  <si>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</si>
  <si>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</si>
  <si>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</si>
  <si>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</si>
  <si>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</si>
  <si>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</si>
  <si>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</si>
  <si>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</si>
  <si>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</si>
  <si>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</si>
  <si>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</si>
  <si>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</si>
  <si>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</si>
  <si>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</si>
  <si>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</si>
  <si>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</si>
  <si>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</si>
  <si>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</si>
  <si>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</si>
  <si>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</si>
  <si>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</si>
  <si>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</si>
  <si>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</si>
  <si>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</si>
  <si>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</si>
  <si>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</si>
  <si>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</si>
  <si>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</si>
  <si>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</si>
  <si>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</si>
  <si>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</si>
  <si>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</si>
  <si>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</si>
  <si>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</si>
  <si>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</si>
  <si>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</si>
  <si>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</si>
  <si>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</si>
  <si>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</si>
  <si>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</si>
  <si>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</si>
  <si>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</si>
  <si>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</si>
  <si>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</si>
  <si>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</si>
  <si>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</si>
  <si>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</si>
  <si>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</si>
  <si>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</si>
  <si>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</si>
  <si>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</si>
  <si>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</si>
  <si>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</si>
  <si>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</si>
  <si>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</si>
  <si>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</si>
  <si>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</si>
  <si>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</si>
  <si>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</si>
  <si>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</si>
  <si>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</si>
  <si>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</si>
  <si>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</si>
  <si>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</si>
  <si>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</si>
  <si>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</si>
  <si>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</si>
  <si>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</si>
  <si>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</si>
  <si>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</si>
  <si>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</si>
  <si>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</si>
  <si>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</si>
  <si>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</si>
  <si>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</si>
  <si>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</si>
  <si>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</si>
  <si>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</si>
  <si>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</si>
  <si>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</si>
  <si>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</si>
  <si>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</si>
  <si>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</si>
  <si>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</si>
  <si>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</si>
  <si>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</si>
  <si>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</si>
  <si>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</si>
  <si>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</si>
  <si>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</si>
  <si>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</si>
  <si>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</si>
  <si>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</si>
  <si>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</si>
  <si>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</si>
  <si>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</si>
  <si>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</si>
  <si>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</si>
  <si>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</si>
  <si>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</si>
  <si>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</si>
  <si>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</si>
  <si>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</si>
  <si>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</si>
  <si>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</si>
  <si>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</si>
  <si>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</si>
  <si>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</si>
  <si>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</si>
  <si>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</si>
  <si>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</si>
  <si>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</si>
  <si>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</si>
  <si>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</si>
  <si>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</si>
  <si>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</si>
  <si>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</si>
  <si>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</si>
  <si>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</si>
  <si>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</si>
  <si>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</si>
  <si>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</si>
  <si>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</si>
  <si>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</si>
  <si>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</si>
  <si>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</si>
  <si>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</si>
  <si>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</si>
  <si>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</si>
  <si>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</si>
  <si>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</si>
  <si>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</si>
  <si>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</si>
  <si>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</si>
  <si>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</si>
  <si>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</si>
  <si>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</si>
  <si>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</si>
  <si>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</si>
  <si>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</si>
  <si>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</si>
  <si>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</si>
  <si>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</si>
  <si>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</si>
  <si>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</si>
  <si>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</si>
  <si>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</si>
  <si>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</si>
  <si>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</si>
  <si>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</si>
  <si>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</si>
  <si>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</si>
  <si>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</si>
  <si>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</si>
  <si>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</si>
  <si>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</si>
  <si>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</si>
  <si>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</si>
  <si>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</si>
  <si>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</si>
  <si>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</si>
  <si>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</si>
  <si>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</si>
  <si>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</si>
  <si>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</si>
  <si>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</si>
  <si>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</si>
  <si>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</si>
  <si>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</si>
  <si>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</si>
  <si>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</si>
  <si>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</si>
  <si>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</si>
  <si>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</si>
  <si>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</si>
  <si>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</si>
  <si>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</si>
  <si>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</si>
  <si>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</si>
  <si>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</si>
  <si>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</si>
  <si>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</si>
  <si>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</si>
  <si>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</si>
  <si>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</si>
  <si>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</si>
  <si>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</si>
  <si>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</si>
  <si>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</si>
  <si>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</si>
  <si>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</si>
  <si>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</si>
  <si>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</si>
  <si>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</si>
  <si>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</si>
  <si>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</si>
  <si>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</si>
  <si>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</si>
  <si>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</si>
  <si>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</si>
  <si>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</si>
  <si>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</si>
  <si>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</si>
  <si>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</si>
  <si>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</si>
  <si>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</si>
  <si>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</si>
  <si>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</si>
  <si>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</si>
  <si>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</si>
  <si>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</si>
  <si>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</si>
  <si>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</si>
  <si>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</si>
  <si>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</si>
  <si>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</si>
  <si>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</si>
  <si>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</si>
  <si>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</si>
  <si>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</si>
  <si>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</si>
  <si>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</si>
  <si>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</si>
  <si>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</si>
  <si>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</si>
  <si>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</si>
  <si>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</si>
  <si>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</si>
  <si>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</si>
  <si>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</si>
  <si>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</si>
  <si>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</si>
  <si>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</si>
  <si>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</si>
  <si>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</si>
  <si>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</si>
  <si>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</si>
  <si>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</si>
  <si>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</si>
  <si>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</si>
  <si>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</si>
  <si>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</si>
  <si>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</si>
  <si>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</si>
  <si>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</si>
  <si>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</si>
  <si>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</si>
  <si>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</si>
  <si>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</si>
  <si>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</si>
  <si>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</si>
  <si>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</si>
  <si>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</si>
  <si>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</si>
  <si>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</si>
  <si>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</si>
  <si>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</si>
  <si>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</si>
  <si>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</si>
  <si>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</si>
  <si>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</si>
  <si>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</si>
  <si>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</si>
  <si>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</si>
  <si>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</si>
  <si>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</si>
  <si>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</si>
  <si>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</si>
  <si>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</si>
  <si>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</si>
  <si>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</si>
  <si>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</si>
  <si>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</si>
  <si>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</si>
  <si>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</si>
  <si>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</si>
  <si>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</si>
  <si>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</si>
  <si>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</si>
  <si>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</si>
  <si>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</si>
  <si>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</si>
  <si>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</si>
  <si>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</si>
  <si>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</si>
  <si>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</si>
  <si>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</si>
  <si>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</si>
  <si>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</si>
  <si>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</si>
  <si>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</si>
  <si>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</si>
  <si>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</si>
  <si>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</si>
  <si>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</si>
  <si>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</si>
  <si>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</si>
  <si>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</si>
  <si>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</si>
  <si>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</si>
  <si>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</si>
  <si>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</si>
  <si>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</si>
  <si>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</si>
  <si>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</si>
  <si>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</si>
  <si>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</si>
  <si>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</si>
  <si>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</si>
  <si>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</si>
  <si>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</si>
  <si>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</si>
  <si>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</si>
  <si>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</si>
  <si>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</si>
  <si>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</si>
  <si>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</si>
  <si>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</si>
  <si>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</si>
  <si>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</si>
  <si>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</si>
  <si>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</si>
  <si>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</si>
  <si>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</si>
  <si>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</si>
  <si>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</si>
  <si>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</si>
  <si>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</si>
  <si>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</si>
  <si>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</si>
  <si>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</si>
  <si>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</si>
  <si>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</si>
  <si>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</si>
  <si>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</si>
  <si>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</si>
  <si>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</si>
  <si>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</si>
  <si>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</si>
  <si>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</si>
  <si>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</si>
  <si>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</si>
  <si>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</si>
  <si>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</si>
  <si>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</si>
  <si>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</si>
  <si>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</si>
  <si>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</si>
  <si>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</si>
  <si>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</si>
  <si>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</si>
  <si>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</si>
  <si>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</si>
  <si>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</si>
  <si>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</si>
  <si>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</si>
  <si>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</si>
  <si>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</si>
  <si>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</si>
  <si>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</si>
  <si>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</si>
  <si>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</si>
  <si>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</si>
  <si>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</si>
  <si>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</si>
  <si>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</si>
  <si>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</si>
  <si>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</si>
  <si>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</si>
  <si>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</si>
  <si>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</si>
  <si>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</si>
  <si>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</si>
  <si>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</si>
  <si>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</si>
  <si>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</si>
  <si>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</si>
  <si>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</si>
  <si>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</si>
  <si>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</si>
  <si>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</si>
  <si>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</si>
  <si>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</si>
  <si>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</si>
  <si>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</si>
  <si>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</si>
  <si>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</si>
  <si>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</si>
  <si>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</si>
  <si>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</si>
  <si>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</si>
  <si>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</si>
  <si>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</si>
  <si>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</si>
  <si>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</si>
  <si>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</si>
  <si>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</si>
  <si>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</si>
  <si>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</si>
  <si>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</si>
  <si>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</si>
  <si>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</si>
  <si>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</si>
  <si>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</si>
  <si>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</si>
  <si>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</si>
  <si>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</si>
  <si>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</si>
  <si>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</si>
  <si>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</si>
  <si>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</si>
  <si>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</si>
  <si>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</si>
  <si>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</si>
  <si>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</si>
  <si>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</si>
  <si>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</si>
  <si>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</si>
  <si>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</si>
  <si>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</si>
  <si>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</si>
  <si>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</si>
  <si>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</si>
  <si>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</si>
  <si>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</si>
  <si>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</si>
  <si>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</si>
  <si>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</si>
  <si>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</si>
  <si>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</si>
  <si>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</si>
  <si>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</si>
  <si>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</si>
  <si>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</si>
  <si>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</si>
  <si>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</si>
  <si>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</si>
  <si>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</si>
  <si>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</si>
  <si>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</si>
  <si>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</si>
  <si>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</si>
  <si>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</si>
  <si>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</si>
  <si>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</si>
  <si>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</si>
  <si>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</si>
  <si>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</si>
  <si>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</si>
  <si>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</si>
  <si>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</si>
  <si>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</si>
  <si>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</si>
  <si>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</si>
  <si>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</si>
  <si>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</si>
  <si>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</si>
  <si>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</si>
  <si>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</si>
  <si>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</si>
  <si>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</si>
  <si>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</si>
  <si>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</si>
  <si>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</si>
  <si>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</si>
  <si>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</si>
  <si>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</si>
  <si>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</si>
  <si>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</si>
  <si>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</si>
  <si>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</si>
  <si>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</si>
  <si>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</si>
  <si>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</si>
  <si>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</si>
  <si>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</si>
  <si>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</si>
  <si>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</si>
  <si>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</si>
  <si>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</si>
  <si>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</si>
  <si>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</si>
  <si>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</si>
  <si>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</si>
  <si>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</si>
  <si>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</si>
  <si>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</si>
  <si>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</si>
  <si>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</si>
  <si>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</si>
  <si>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</si>
  <si>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</si>
  <si>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</si>
  <si>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</si>
  <si>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</si>
  <si>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</si>
  <si>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</si>
  <si>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</si>
  <si>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</si>
  <si>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</si>
  <si>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</si>
  <si>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</si>
  <si>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</si>
  <si>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</si>
  <si>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</si>
  <si>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</si>
  <si>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</si>
  <si>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</si>
  <si>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</si>
  <si>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</si>
  <si>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</si>
  <si>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</si>
  <si>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</si>
  <si>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</si>
  <si>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</si>
  <si>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</si>
  <si>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</si>
  <si>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</si>
  <si>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</si>
  <si>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</si>
  <si>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</si>
  <si>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</si>
  <si>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</si>
  <si>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</si>
  <si>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</si>
  <si>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</si>
  <si>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</si>
  <si>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</si>
  <si>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</si>
  <si>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</si>
  <si>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</si>
  <si>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</si>
  <si>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</si>
  <si>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</si>
  <si>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</si>
  <si>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</si>
  <si>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</si>
  <si>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</si>
  <si>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</si>
  <si>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</si>
  <si>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</si>
  <si>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</si>
  <si>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</si>
  <si>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</si>
  <si>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</si>
  <si>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</si>
  <si>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</si>
  <si>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</si>
  <si>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</si>
  <si>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</si>
  <si>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</si>
  <si>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</si>
  <si>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</si>
  <si>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</si>
  <si>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</si>
  <si>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</si>
  <si>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</si>
  <si>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</si>
  <si>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</si>
  <si>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</si>
  <si>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</si>
  <si>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</si>
  <si>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</si>
  <si>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</si>
  <si>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</si>
  <si>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</si>
  <si>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</si>
  <si>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</si>
  <si>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</si>
  <si>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</si>
  <si>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</si>
  <si>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</si>
  <si>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</si>
  <si>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</si>
  <si>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</si>
  <si>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</si>
  <si>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</si>
  <si>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</si>
  <si>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</si>
  <si>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</si>
  <si>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</si>
  <si>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</si>
  <si>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</si>
  <si>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</si>
  <si>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</si>
  <si>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</si>
  <si>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</si>
  <si>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</si>
  <si>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</si>
  <si>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</si>
  <si>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</si>
  <si>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</si>
  <si>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</si>
  <si>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</si>
  <si>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</si>
  <si>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</si>
  <si>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</si>
  <si>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</si>
  <si>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</si>
  <si>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</si>
  <si>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</si>
  <si>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</si>
  <si>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</si>
  <si>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</si>
  <si>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</si>
  <si>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</si>
  <si>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</si>
  <si>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</si>
  <si>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</si>
  <si>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</si>
  <si>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</si>
  <si>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</si>
  <si>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</si>
  <si>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</si>
  <si>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</si>
  <si>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</si>
  <si>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</si>
  <si>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</si>
  <si>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</si>
  <si>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</si>
  <si>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</si>
  <si>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</si>
  <si>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</si>
  <si>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</si>
  <si>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</si>
  <si>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</si>
  <si>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</si>
  <si>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</si>
  <si>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</si>
  <si>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</si>
  <si>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</si>
  <si>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</si>
  <si>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</si>
  <si>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</si>
  <si>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</si>
  <si>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</si>
  <si>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</si>
  <si>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</si>
  <si>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</si>
  <si>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</si>
  <si>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</si>
  <si>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</si>
  <si>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</si>
  <si>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</si>
  <si>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</si>
  <si>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</si>
  <si>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</si>
  <si>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</si>
  <si>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</si>
  <si>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</si>
  <si>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</si>
  <si>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</si>
  <si>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</si>
  <si>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</si>
  <si>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</si>
  <si>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</si>
  <si>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</si>
  <si>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</si>
  <si>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</si>
  <si>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</si>
  <si>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</si>
  <si>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</si>
  <si>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</si>
  <si>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</si>
  <si>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</si>
  <si>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</si>
  <si>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</si>
  <si>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</si>
  <si>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</si>
  <si>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</si>
  <si>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</si>
  <si>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</si>
  <si>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</si>
  <si>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</si>
  <si>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</si>
  <si>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</si>
  <si>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</si>
  <si>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</si>
  <si>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</si>
  <si>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</si>
  <si>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</si>
  <si>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</si>
  <si>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</si>
  <si>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</si>
  <si>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</si>
  <si>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</si>
  <si>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</si>
  <si>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</si>
  <si>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</si>
  <si>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</si>
  <si>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</si>
  <si>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</si>
  <si>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</si>
  <si>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</si>
  <si>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</si>
  <si>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</si>
  <si>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</si>
  <si>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</si>
  <si>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</si>
  <si>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</si>
  <si>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</si>
  <si>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</si>
  <si>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</si>
  <si>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</si>
  <si>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</si>
  <si>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</si>
  <si>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</si>
  <si>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</si>
  <si>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</si>
  <si>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</si>
  <si>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</si>
  <si>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</si>
  <si>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</si>
  <si>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</si>
  <si>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</si>
  <si>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</si>
  <si>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</si>
  <si>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</si>
  <si>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</si>
  <si>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</si>
  <si>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</si>
  <si>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</si>
  <si>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</si>
  <si>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</si>
  <si>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</si>
  <si>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</si>
  <si>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</si>
  <si>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</si>
  <si>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</si>
  <si>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</si>
  <si>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</si>
  <si>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</si>
  <si>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</si>
  <si>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</si>
  <si>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</si>
  <si>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</si>
  <si>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</si>
  <si>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</si>
  <si>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</si>
  <si>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</si>
  <si>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</si>
  <si>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</si>
  <si>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</si>
  <si>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</si>
  <si>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</si>
  <si>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</si>
  <si>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</si>
  <si>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</si>
  <si>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</si>
  <si>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</si>
  <si>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</si>
  <si>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</si>
  <si>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</si>
  <si>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</si>
  <si>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</si>
  <si>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</si>
  <si>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</si>
  <si>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</si>
  <si>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</si>
  <si>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</si>
  <si>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</si>
  <si>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</si>
  <si>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</si>
  <si>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</si>
  <si>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</si>
  <si>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</si>
  <si>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</si>
  <si>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</si>
  <si>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</si>
  <si>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</si>
  <si>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</si>
  <si>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</si>
  <si>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</si>
  <si>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</si>
  <si>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</si>
  <si>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</si>
  <si>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</si>
  <si>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</si>
  <si>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</si>
  <si>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</si>
  <si>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</si>
  <si>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</si>
  <si>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</si>
  <si>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</si>
  <si>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</si>
  <si>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</si>
  <si>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</si>
  <si>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</si>
  <si>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</si>
  <si>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</si>
  <si>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</si>
  <si>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</si>
  <si>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</si>
  <si>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</si>
  <si>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</si>
  <si>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</si>
  <si>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</si>
  <si>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</si>
  <si>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</si>
  <si>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</si>
  <si>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</si>
  <si>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</si>
  <si>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</si>
  <si>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</si>
  <si>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</si>
  <si>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</si>
  <si>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</si>
  <si>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</si>
  <si>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</si>
  <si>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</si>
  <si>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</si>
  <si>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</si>
  <si>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</si>
  <si>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</si>
  <si>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</si>
  <si>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</si>
  <si>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</si>
  <si>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</si>
  <si>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</si>
  <si>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</si>
  <si>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</si>
  <si>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</si>
  <si>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</si>
  <si>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</si>
  <si>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</si>
  <si>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</si>
  <si>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</si>
  <si>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</si>
  <si>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</si>
  <si>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</si>
  <si>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</si>
  <si>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</si>
  <si>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</si>
  <si>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</si>
  <si>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</si>
  <si>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</si>
  <si>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</si>
  <si>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</si>
  <si>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</si>
  <si>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</si>
  <si>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</si>
  <si>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</si>
  <si>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</si>
  <si>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</si>
  <si>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</si>
  <si>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</si>
  <si>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</si>
  <si>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</si>
  <si>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</si>
  <si>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</si>
  <si>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</si>
  <si>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</si>
  <si>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</si>
  <si>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</si>
  <si>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</si>
  <si>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</si>
  <si>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</si>
  <si>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</si>
  <si>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</si>
  <si>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</si>
  <si>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</si>
  <si>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</si>
  <si>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</si>
  <si>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</si>
  <si>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</si>
  <si>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</si>
  <si>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</si>
  <si>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</si>
  <si>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</si>
  <si>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</si>
  <si>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</si>
  <si>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</si>
  <si>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</si>
  <si>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</si>
  <si>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</si>
  <si>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</si>
  <si>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</si>
  <si>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</si>
  <si>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</si>
  <si>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</si>
  <si>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</si>
  <si>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</si>
  <si>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</si>
  <si>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</si>
  <si>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</si>
  <si>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</si>
  <si>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</si>
  <si>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</si>
  <si>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</si>
  <si>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</si>
  <si>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</si>
  <si>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</si>
  <si>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</si>
  <si>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</si>
  <si>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</si>
  <si>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</si>
  <si>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</si>
  <si>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</si>
  <si>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</si>
  <si>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</si>
  <si>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</si>
  <si>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</si>
  <si>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</si>
  <si>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</si>
  <si>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</si>
  <si>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</si>
  <si>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</si>
  <si>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</si>
  <si>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</si>
  <si>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</si>
  <si>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</si>
  <si>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</si>
  <si>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</si>
  <si>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</si>
  <si>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</si>
  <si>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</si>
  <si>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</si>
  <si>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</si>
  <si>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</si>
  <si>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</si>
  <si>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</si>
  <si>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</si>
  <si>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</si>
  <si>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</si>
  <si>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</si>
  <si>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</si>
  <si>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</si>
  <si>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</si>
  <si>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</si>
  <si>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</si>
  <si>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</si>
  <si>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</si>
  <si>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</si>
  <si>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</si>
  <si>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</si>
  <si>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</si>
  <si>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</si>
  <si>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</si>
  <si>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</si>
  <si>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</si>
  <si>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</si>
  <si>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</si>
  <si>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</si>
  <si>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</si>
  <si>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</si>
  <si>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</si>
  <si>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</si>
  <si>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</si>
  <si>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</si>
  <si>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</si>
  <si>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</si>
  <si>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</si>
  <si>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</si>
  <si>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</si>
  <si>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</si>
  <si>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</si>
  <si>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</si>
  <si>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</si>
  <si>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</si>
  <si>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</si>
  <si>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</si>
  <si>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</si>
  <si>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</si>
  <si>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</si>
  <si>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</si>
  <si>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</si>
  <si>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</si>
  <si>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</si>
  <si>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</si>
  <si>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</si>
  <si>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</si>
  <si>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</si>
  <si>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</si>
  <si>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</si>
  <si>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</si>
  <si>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</si>
  <si>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</si>
  <si>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</si>
  <si>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</si>
  <si>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</si>
  <si>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</si>
  <si>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</si>
  <si>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</si>
  <si>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</si>
  <si>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</si>
  <si>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</si>
  <si>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</si>
  <si>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</si>
  <si>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</si>
  <si>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</si>
  <si>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</si>
  <si>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</si>
  <si>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</si>
  <si>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</si>
  <si>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</si>
  <si>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</si>
  <si>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</si>
  <si>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</si>
  <si>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</si>
  <si>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</si>
  <si>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</si>
  <si>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</si>
  <si>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</si>
  <si>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</si>
  <si>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</si>
  <si>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</si>
  <si>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</si>
  <si>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</si>
  <si>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</si>
  <si>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</si>
  <si>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</si>
  <si>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</si>
  <si>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</si>
  <si>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</si>
  <si>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</si>
  <si>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</si>
  <si>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</si>
  <si>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</si>
  <si>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</si>
  <si>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</si>
  <si>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</si>
  <si>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</si>
  <si>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</si>
  <si>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</si>
  <si>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</si>
  <si>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</si>
  <si>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</si>
  <si>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</si>
  <si>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</si>
  <si>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</si>
  <si>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</si>
  <si>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</si>
  <si>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</si>
  <si>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</si>
  <si>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</si>
  <si>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</si>
  <si>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</si>
  <si>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</si>
  <si>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</si>
  <si>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</si>
  <si>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</si>
  <si>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</si>
  <si>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</si>
  <si>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</si>
  <si>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</si>
  <si>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</si>
  <si>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</si>
  <si>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</si>
  <si>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</si>
  <si>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</si>
  <si>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</si>
  <si>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</si>
  <si>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</si>
  <si>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</si>
  <si>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</si>
  <si>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</si>
  <si>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</si>
  <si>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</si>
  <si>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</si>
  <si>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</si>
  <si>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</si>
  <si>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</si>
  <si>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</si>
  <si>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</si>
  <si>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</si>
  <si>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</si>
  <si>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</si>
  <si>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</si>
  <si>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</si>
  <si>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</si>
  <si>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</si>
  <si>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</si>
  <si>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</si>
  <si>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</si>
  <si>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</si>
  <si>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</si>
  <si>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</si>
  <si>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</si>
  <si>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</si>
  <si>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</si>
  <si>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</si>
  <si>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</si>
  <si>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</si>
  <si>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</si>
  <si>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</si>
  <si>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</si>
  <si>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</si>
  <si>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</si>
  <si>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</si>
  <si>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</si>
  <si>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</si>
  <si>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</si>
  <si>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</si>
  <si>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</si>
  <si>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</si>
  <si>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</si>
  <si>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</si>
  <si>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</si>
  <si>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</si>
  <si>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</si>
  <si>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</si>
  <si>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</si>
  <si>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</si>
  <si>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</si>
  <si>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</si>
  <si>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Penjualan Tgl 1 sd 21 Aug 2026</t>
  </si>
  <si>
    <t>Buffer Month (Tgl 1 sd 21 Aug 2026)</t>
  </si>
  <si>
    <t>Buffer Day (Tgl 1 sd 21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</si>
</sst>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J1" workbookViewId="0">
      <pane ySplit="1" topLeftCell="A2" activePane="bottomLeft" state="frozen"/>
      <selection pane="bottomLeft" sqref="A1:S922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1909</v>
      </c>
      <c r="O1" s="10" t="s">
        <v>1910</v>
      </c>
      <c r="P1" s="10" t="s">
        <v>1911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229.87029999999999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0.76670000000000005</v>
      </c>
      <c r="J6" s="3">
        <v>23.0017</v>
      </c>
      <c r="K6" s="2">
        <v>846.02930000000003</v>
      </c>
      <c r="L6" s="3">
        <v>0.2717</v>
      </c>
      <c r="M6" s="3">
        <v>8.4228000000000005</v>
      </c>
      <c r="N6" s="2">
        <v>222.72980000000001</v>
      </c>
      <c r="O6" s="3">
        <v>0.69910000000000005</v>
      </c>
      <c r="P6" s="3">
        <v>21.673400000000001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0.9677</v>
      </c>
      <c r="J15" s="3">
        <v>29.036000000000001</v>
      </c>
      <c r="K15" s="2">
        <v>10</v>
      </c>
      <c r="L15" s="3">
        <v>1</v>
      </c>
      <c r="M15" s="3">
        <v>31.0077</v>
      </c>
      <c r="N15" s="2">
        <v>8</v>
      </c>
      <c r="O15" s="3">
        <v>0.84670000000000001</v>
      </c>
      <c r="P15" s="3">
        <v>26.253599999999999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2.4838</v>
      </c>
      <c r="P23" s="3">
        <v>77.030799999999999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0.4516</v>
      </c>
      <c r="P25" s="3">
        <v>14.0007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187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1.0144</v>
      </c>
      <c r="J28" s="3">
        <v>30.434200000000001</v>
      </c>
      <c r="K28" s="2">
        <v>136</v>
      </c>
      <c r="L28" s="3">
        <v>1.375</v>
      </c>
      <c r="M28" s="3">
        <v>42.625900000000001</v>
      </c>
      <c r="N28" s="2">
        <v>81</v>
      </c>
      <c r="O28" s="3">
        <v>1.5638000000000001</v>
      </c>
      <c r="P28" s="3">
        <v>48.481999999999999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1.4677</v>
      </c>
      <c r="P30" s="3">
        <v>45.502200000000002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37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0.64159999999999995</v>
      </c>
      <c r="J32" s="3">
        <v>19.248699999999999</v>
      </c>
      <c r="K32" s="2">
        <v>54</v>
      </c>
      <c r="L32" s="3">
        <v>0.68510000000000004</v>
      </c>
      <c r="M32" s="3">
        <v>21.241099999999999</v>
      </c>
      <c r="N32" s="2">
        <v>46</v>
      </c>
      <c r="O32" s="3">
        <v>0.54479999999999995</v>
      </c>
      <c r="P32" s="3">
        <v>16.8918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259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0.61470000000000002</v>
      </c>
      <c r="J33" s="3">
        <v>18.441500000000001</v>
      </c>
      <c r="K33" s="2">
        <v>378</v>
      </c>
      <c r="L33" s="3">
        <v>0.68510000000000004</v>
      </c>
      <c r="M33" s="3">
        <v>21.2408</v>
      </c>
      <c r="N33" s="2">
        <v>357</v>
      </c>
      <c r="O33" s="3">
        <v>0.4914</v>
      </c>
      <c r="P33" s="3">
        <v>15.235200000000001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1.0161</v>
      </c>
      <c r="P37" s="3">
        <v>31.5015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7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0.5675</v>
      </c>
      <c r="J38" s="3">
        <v>17.0274</v>
      </c>
      <c r="K38" s="2">
        <v>22</v>
      </c>
      <c r="L38" s="3">
        <v>0.31809999999999999</v>
      </c>
      <c r="M38" s="3">
        <v>9.8646999999999991</v>
      </c>
      <c r="N38" s="2">
        <v>9</v>
      </c>
      <c r="O38" s="3">
        <v>0.52680000000000005</v>
      </c>
      <c r="P38" s="3">
        <v>16.335999999999999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6</v>
      </c>
      <c r="E41" s="2">
        <v>17</v>
      </c>
      <c r="F41" s="2">
        <v>26</v>
      </c>
      <c r="G41" s="2">
        <v>35</v>
      </c>
      <c r="H41" s="2">
        <v>26</v>
      </c>
      <c r="I41" s="3">
        <v>0.23069999999999999</v>
      </c>
      <c r="J41" s="3">
        <v>6.9236000000000004</v>
      </c>
      <c r="K41" s="2">
        <v>49</v>
      </c>
      <c r="L41" s="3">
        <v>0.12239999999999999</v>
      </c>
      <c r="M41" s="3">
        <v>3.7959999999999998</v>
      </c>
      <c r="N41" s="2">
        <v>36</v>
      </c>
      <c r="O41" s="3">
        <v>0.1129</v>
      </c>
      <c r="P41" s="3">
        <v>3.5001000000000002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1.5806</v>
      </c>
      <c r="P43" s="3">
        <v>49.019599999999997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2.5402</v>
      </c>
      <c r="P46" s="3">
        <v>78.781499999999994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0.6774</v>
      </c>
      <c r="P56" s="3">
        <v>21.001000000000001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7</v>
      </c>
      <c r="O59" s="3">
        <v>1.3548</v>
      </c>
      <c r="P59" s="3">
        <v>42.004199999999997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0.63380000000000003</v>
      </c>
      <c r="J61" s="3">
        <v>19.016200000000001</v>
      </c>
      <c r="K61" s="2">
        <v>19</v>
      </c>
      <c r="L61" s="3">
        <v>0.78939999999999999</v>
      </c>
      <c r="M61" s="3">
        <v>24.473800000000001</v>
      </c>
      <c r="N61" s="2">
        <v>23</v>
      </c>
      <c r="O61" s="3">
        <v>0.44169999999999998</v>
      </c>
      <c r="P61" s="3">
        <v>13.696099999999999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28</v>
      </c>
      <c r="O63" s="3">
        <v>2.1772999999999998</v>
      </c>
      <c r="P63" s="3">
        <v>67.501599999999996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5</v>
      </c>
      <c r="E74" s="2">
        <v>11</v>
      </c>
      <c r="F74" s="2">
        <v>6</v>
      </c>
      <c r="G74" s="2">
        <v>9</v>
      </c>
      <c r="H74" s="2">
        <v>8.6666000000000007</v>
      </c>
      <c r="I74" s="3">
        <v>0.57689999999999997</v>
      </c>
      <c r="J74" s="3">
        <v>17.312999999999999</v>
      </c>
      <c r="K74" s="2">
        <v>44</v>
      </c>
      <c r="L74" s="3">
        <v>0.11360000000000001</v>
      </c>
      <c r="M74" s="3">
        <v>3.5228000000000002</v>
      </c>
      <c r="N74" s="2">
        <v>8</v>
      </c>
      <c r="O74" s="3">
        <v>0.42330000000000001</v>
      </c>
      <c r="P74" s="3">
        <v>13.126799999999999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0.54190000000000005</v>
      </c>
      <c r="P79" s="3">
        <v>16.801400000000001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6</v>
      </c>
      <c r="E80" s="2">
        <v>7</v>
      </c>
      <c r="F80" s="2">
        <v>7</v>
      </c>
      <c r="G80" s="2">
        <v>10</v>
      </c>
      <c r="H80" s="2">
        <v>8</v>
      </c>
      <c r="I80" s="3">
        <v>0.75</v>
      </c>
      <c r="J80" s="3">
        <v>22.505600000000001</v>
      </c>
      <c r="K80" s="2">
        <v>5</v>
      </c>
      <c r="L80" s="3">
        <v>1.2</v>
      </c>
      <c r="M80" s="3">
        <v>37.220799999999997</v>
      </c>
      <c r="N80" s="2">
        <v>9</v>
      </c>
      <c r="O80" s="3">
        <v>0.4516</v>
      </c>
      <c r="P80" s="3">
        <v>14.0023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1.1007</v>
      </c>
      <c r="P89" s="3">
        <v>34.129600000000003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1.3548</v>
      </c>
      <c r="P94" s="3">
        <v>42.004199999999997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25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0.37680000000000002</v>
      </c>
      <c r="J95" s="3">
        <v>11.3065</v>
      </c>
      <c r="K95" s="2">
        <v>54</v>
      </c>
      <c r="L95" s="3">
        <v>0.46289999999999998</v>
      </c>
      <c r="M95" s="3">
        <v>14.3521</v>
      </c>
      <c r="N95" s="2">
        <v>82</v>
      </c>
      <c r="O95" s="3">
        <v>0.20649999999999999</v>
      </c>
      <c r="P95" s="3">
        <v>6.4024999999999999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91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0.46820000000000001</v>
      </c>
      <c r="J96" s="3">
        <v>14.0481</v>
      </c>
      <c r="K96" s="2">
        <v>130</v>
      </c>
      <c r="L96" s="3">
        <v>0.7</v>
      </c>
      <c r="M96" s="3">
        <v>21.700199999999999</v>
      </c>
      <c r="N96" s="2">
        <v>203</v>
      </c>
      <c r="O96" s="3">
        <v>0.30359999999999998</v>
      </c>
      <c r="P96" s="3">
        <v>9.4138000000000002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3</v>
      </c>
      <c r="E99" s="2">
        <v>5</v>
      </c>
      <c r="F99" s="2">
        <v>12</v>
      </c>
      <c r="G99" s="2">
        <v>4</v>
      </c>
      <c r="H99" s="2">
        <v>7</v>
      </c>
      <c r="I99" s="3">
        <v>0.42849999999999999</v>
      </c>
      <c r="J99" s="3">
        <v>12.8589</v>
      </c>
      <c r="K99" s="2">
        <v>9</v>
      </c>
      <c r="L99" s="3">
        <v>0.33329999999999999</v>
      </c>
      <c r="M99" s="3">
        <v>10.334099999999999</v>
      </c>
      <c r="N99" s="2">
        <v>4</v>
      </c>
      <c r="O99" s="3">
        <v>0.50800000000000001</v>
      </c>
      <c r="P99" s="3">
        <v>15.7563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0.2258</v>
      </c>
      <c r="P104" s="3">
        <v>7.0027999999999997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3</v>
      </c>
      <c r="O106" s="3">
        <v>1.5806</v>
      </c>
      <c r="P106" s="3">
        <v>49.019599999999997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0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</v>
      </c>
      <c r="J134" s="3">
        <v>0</v>
      </c>
      <c r="K134" s="2">
        <v>69</v>
      </c>
      <c r="L134" s="3">
        <v>0</v>
      </c>
      <c r="M134" s="3">
        <v>0</v>
      </c>
      <c r="N134" s="2">
        <v>64</v>
      </c>
      <c r="O134" s="3">
        <v>0</v>
      </c>
      <c r="P134" s="3">
        <v>0</v>
      </c>
      <c r="Q134" s="11">
        <v>46242</v>
      </c>
      <c r="R134" s="2">
        <v>40</v>
      </c>
      <c r="S134" s="1">
        <v>5440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0.84670000000000001</v>
      </c>
      <c r="P172" s="3">
        <v>26.252199999999998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0.72250000000000003</v>
      </c>
      <c r="P173" s="3">
        <v>22.4011</v>
      </c>
      <c r="Q173" s="11">
        <v>46230</v>
      </c>
      <c r="R173" s="2">
        <v>60</v>
      </c>
      <c r="S173" s="1">
        <v>7174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0.4516</v>
      </c>
      <c r="P174" s="3">
        <v>14.0007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68</v>
      </c>
      <c r="E176" s="2">
        <v>693</v>
      </c>
      <c r="F176" s="2">
        <v>770</v>
      </c>
      <c r="G176" s="2">
        <v>814</v>
      </c>
      <c r="H176" s="2">
        <v>759</v>
      </c>
      <c r="I176" s="3">
        <v>8.9499999999999996E-2</v>
      </c>
      <c r="J176" s="3">
        <v>2.6877</v>
      </c>
      <c r="K176" s="2">
        <v>731</v>
      </c>
      <c r="L176" s="3">
        <v>9.2999999999999999E-2</v>
      </c>
      <c r="M176" s="3">
        <v>2.8837000000000002</v>
      </c>
      <c r="N176" s="2">
        <v>797</v>
      </c>
      <c r="O176" s="3">
        <v>5.7700000000000001E-2</v>
      </c>
      <c r="P176" s="3">
        <v>1.7917000000000001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0.49669999999999997</v>
      </c>
      <c r="P178" s="3">
        <v>15.400700000000001</v>
      </c>
      <c r="Q178" s="11">
        <v>46242</v>
      </c>
      <c r="R178" s="2">
        <v>20</v>
      </c>
      <c r="S178" s="1">
        <v>2440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593</v>
      </c>
      <c r="E179" s="2">
        <v>1460</v>
      </c>
      <c r="F179" s="2">
        <v>1570</v>
      </c>
      <c r="G179" s="2">
        <v>1248</v>
      </c>
      <c r="H179" s="2">
        <v>1426</v>
      </c>
      <c r="I179" s="3">
        <v>0.4158</v>
      </c>
      <c r="J179" s="3">
        <v>12.4754</v>
      </c>
      <c r="K179" s="2">
        <v>722</v>
      </c>
      <c r="L179" s="3">
        <v>0.82130000000000003</v>
      </c>
      <c r="M179" s="3">
        <v>25.461200000000002</v>
      </c>
      <c r="N179" s="2">
        <v>1119</v>
      </c>
      <c r="O179" s="3">
        <v>0.3589</v>
      </c>
      <c r="P179" s="3">
        <v>11.1286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216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0.14319999999999999</v>
      </c>
      <c r="J180" s="3">
        <v>4.2988999999999997</v>
      </c>
      <c r="K180" s="2">
        <v>1978</v>
      </c>
      <c r="L180" s="3">
        <v>0.10920000000000001</v>
      </c>
      <c r="M180" s="3">
        <v>3.3852000000000002</v>
      </c>
      <c r="N180" s="2">
        <v>1166</v>
      </c>
      <c r="O180" s="3">
        <v>0.12540000000000001</v>
      </c>
      <c r="P180" s="3">
        <v>3.8902000000000001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1.2999999999999999E-3</v>
      </c>
      <c r="P181" s="3">
        <v>4.0399999999999998E-2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0.1019</v>
      </c>
      <c r="P182" s="3">
        <v>3.1613000000000002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0.94830000000000003</v>
      </c>
      <c r="P183" s="3">
        <v>29.403500000000001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10.4999</v>
      </c>
      <c r="P203" s="3">
        <v>325.6302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20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0.59399999999999997</v>
      </c>
      <c r="J214" s="3">
        <v>17.822099999999999</v>
      </c>
      <c r="K214" s="2">
        <v>46</v>
      </c>
      <c r="L214" s="3">
        <v>0.43469999999999998</v>
      </c>
      <c r="M214" s="3">
        <v>13.478899999999999</v>
      </c>
      <c r="N214" s="2">
        <v>30</v>
      </c>
      <c r="O214" s="3">
        <v>0.4516</v>
      </c>
      <c r="P214" s="3">
        <v>14.0007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233.33099999999999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0.22700000000000001</v>
      </c>
      <c r="J243" s="3">
        <v>6.8114999999999997</v>
      </c>
      <c r="K243" s="2">
        <v>830.61929999999995</v>
      </c>
      <c r="L243" s="3">
        <v>0.28089999999999998</v>
      </c>
      <c r="M243" s="3">
        <v>8.7081999999999997</v>
      </c>
      <c r="N243" s="2">
        <v>998.1789</v>
      </c>
      <c r="O243" s="3">
        <v>0.1583</v>
      </c>
      <c r="P243" s="3">
        <v>4.9088000000000003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1542.742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1.1506000000000001</v>
      </c>
      <c r="J248" s="3">
        <v>34.5184</v>
      </c>
      <c r="K248" s="2">
        <v>0</v>
      </c>
      <c r="L248" s="3">
        <v>0</v>
      </c>
      <c r="M248" s="3">
        <v>0</v>
      </c>
      <c r="N248" s="2">
        <v>904.34799999999996</v>
      </c>
      <c r="O248" s="3">
        <v>1.1555</v>
      </c>
      <c r="P248" s="3">
        <v>35.824300000000001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11</v>
      </c>
      <c r="E249" s="2">
        <v>1</v>
      </c>
      <c r="F249" s="2">
        <v>2</v>
      </c>
      <c r="G249" s="2">
        <v>0</v>
      </c>
      <c r="H249" s="2">
        <v>1.5</v>
      </c>
      <c r="I249" s="3">
        <v>7.3333000000000004</v>
      </c>
      <c r="J249" s="3">
        <v>220</v>
      </c>
      <c r="K249" s="2">
        <v>0</v>
      </c>
      <c r="L249" s="3">
        <v>0</v>
      </c>
      <c r="M249" s="3">
        <v>0</v>
      </c>
      <c r="N249" s="2">
        <v>25</v>
      </c>
      <c r="O249" s="3">
        <v>0.29799999999999999</v>
      </c>
      <c r="P249" s="3">
        <v>9.2405000000000008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628.23220000000003</v>
      </c>
      <c r="P251" s="3">
        <v>19487.201499999999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35</v>
      </c>
      <c r="O255" s="3">
        <v>0</v>
      </c>
      <c r="P255" s="3">
        <v>0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158</v>
      </c>
      <c r="O256" s="3">
        <v>0</v>
      </c>
      <c r="P256" s="3">
        <v>0</v>
      </c>
      <c r="Q256" s="11">
        <v>46254</v>
      </c>
      <c r="R256" s="2">
        <v>4</v>
      </c>
      <c r="S256" s="1">
        <v>2500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s="1" t="s">
        <v>17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s="1">
        <v>27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18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0.77139999999999997</v>
      </c>
      <c r="J264" s="3">
        <v>23.145099999999999</v>
      </c>
      <c r="K264" s="2">
        <v>22</v>
      </c>
      <c r="L264" s="3">
        <v>0.81810000000000005</v>
      </c>
      <c r="M264" s="3">
        <v>25.366399999999999</v>
      </c>
      <c r="N264" s="2">
        <v>21</v>
      </c>
      <c r="O264" s="3">
        <v>0.5806</v>
      </c>
      <c r="P264" s="3">
        <v>18</v>
      </c>
      <c r="Q264" s="11">
        <v>46248</v>
      </c>
      <c r="R264" s="2">
        <v>10</v>
      </c>
      <c r="S264" s="1">
        <v>26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6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0.41860000000000003</v>
      </c>
      <c r="J265" s="3">
        <v>12.5601</v>
      </c>
      <c r="K265" s="2">
        <v>22</v>
      </c>
      <c r="L265" s="3">
        <v>0.2727</v>
      </c>
      <c r="M265" s="3">
        <v>8.4553999999999991</v>
      </c>
      <c r="N265" s="2">
        <v>21</v>
      </c>
      <c r="O265" s="3">
        <v>0.19350000000000001</v>
      </c>
      <c r="P265" s="3">
        <v>6</v>
      </c>
      <c r="Q265" s="11">
        <v>46248</v>
      </c>
      <c r="R265" s="2">
        <v>12</v>
      </c>
      <c r="S265" s="1">
        <v>10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s="1" t="s">
        <v>17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0.6774</v>
      </c>
      <c r="P269" s="3">
        <v>21.008400000000002</v>
      </c>
      <c r="Q269" s="11">
        <v>46191</v>
      </c>
      <c r="R269" s="2">
        <v>3</v>
      </c>
      <c r="S269" s="1">
        <v>8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s="1" t="s">
        <v>17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s="1">
        <v>2806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s="1">
        <v>5160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s="1" t="s">
        <v>17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s="1">
        <v>3340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s="1">
        <v>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s="1" t="s">
        <v>17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s="1">
        <v>760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s="1">
        <v>1996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s="1" t="s">
        <v>17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5.758</v>
      </c>
      <c r="P295" s="3">
        <v>178.57140000000001</v>
      </c>
      <c r="Q295" s="11">
        <v>45593</v>
      </c>
      <c r="R295" s="2">
        <v>324</v>
      </c>
      <c r="S295" s="1">
        <v>1432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113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12.107100000000001</v>
      </c>
      <c r="J296" s="3">
        <v>363.22719999999998</v>
      </c>
      <c r="K296" s="2">
        <v>85</v>
      </c>
      <c r="L296" s="3">
        <v>1.3293999999999999</v>
      </c>
      <c r="M296" s="3">
        <v>41.212200000000003</v>
      </c>
      <c r="N296" s="2">
        <v>7</v>
      </c>
      <c r="O296" s="3">
        <v>10.9352</v>
      </c>
      <c r="P296" s="3">
        <v>339.03390000000002</v>
      </c>
      <c r="Q296" s="11">
        <v>45593</v>
      </c>
      <c r="R296" s="2">
        <v>108</v>
      </c>
      <c r="S296" s="1">
        <v>118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16</v>
      </c>
      <c r="E299" s="2">
        <v>15</v>
      </c>
      <c r="F299" s="2">
        <v>25</v>
      </c>
      <c r="G299" s="2">
        <v>23</v>
      </c>
      <c r="H299" s="2">
        <v>21</v>
      </c>
      <c r="I299" s="3">
        <v>0.76190000000000002</v>
      </c>
      <c r="J299" s="3">
        <v>22.857099999999999</v>
      </c>
      <c r="K299" s="2">
        <v>3</v>
      </c>
      <c r="L299" s="3">
        <v>5.3333000000000004</v>
      </c>
      <c r="M299" s="3">
        <v>165.46010000000001</v>
      </c>
      <c r="N299" s="2">
        <v>5</v>
      </c>
      <c r="O299" s="3">
        <v>2.1676000000000002</v>
      </c>
      <c r="P299" s="3">
        <v>67.226799999999997</v>
      </c>
      <c r="Q299" s="11">
        <v>46226</v>
      </c>
      <c r="R299" s="2">
        <v>3</v>
      </c>
      <c r="S299" s="1">
        <v>6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0.2258</v>
      </c>
      <c r="P300" s="3">
        <v>7.0027999999999997</v>
      </c>
      <c r="Q300" s="11" t="s">
        <v>17</v>
      </c>
      <c r="R300" s="2" t="s">
        <v>17</v>
      </c>
      <c r="S300" s="1" t="s">
        <v>17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27.096499999999999</v>
      </c>
      <c r="P301" s="3">
        <v>840.33609999999999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s="1">
        <v>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131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4.4659000000000004</v>
      </c>
      <c r="J305" s="3">
        <v>133.9879</v>
      </c>
      <c r="K305" s="2">
        <v>8</v>
      </c>
      <c r="L305" s="3">
        <v>16.375</v>
      </c>
      <c r="M305" s="3">
        <v>507.75189999999998</v>
      </c>
      <c r="N305" s="2">
        <v>23</v>
      </c>
      <c r="O305" s="3">
        <v>3.8582000000000001</v>
      </c>
      <c r="P305" s="3">
        <v>119.61279999999999</v>
      </c>
      <c r="Q305" s="11">
        <v>45593</v>
      </c>
      <c r="R305" s="2">
        <v>84</v>
      </c>
      <c r="S305" s="1">
        <v>526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s="1" t="s">
        <v>17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s="1">
        <v>10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s="1">
        <v>24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s="1">
        <v>20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s="1">
        <v>20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1.8064</v>
      </c>
      <c r="P311" s="3">
        <v>56.022399999999998</v>
      </c>
      <c r="Q311" s="11">
        <v>46248</v>
      </c>
      <c r="R311" s="2">
        <v>3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2.7096</v>
      </c>
      <c r="P312" s="3">
        <v>84.033600000000007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1.0161</v>
      </c>
      <c r="P313" s="3">
        <v>31.512599999999999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0.30590000000000001</v>
      </c>
      <c r="P315" s="3">
        <v>9.4844000000000008</v>
      </c>
      <c r="Q315" s="11" t="s">
        <v>17</v>
      </c>
      <c r="R315" s="2" t="s">
        <v>17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s="1">
        <v>0.56000000000000005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s="1" t="s">
        <v>17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1.3026</v>
      </c>
      <c r="P319" s="3">
        <v>40.387700000000002</v>
      </c>
      <c r="Q319" s="11">
        <v>46244</v>
      </c>
      <c r="R319" s="2">
        <v>50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37</v>
      </c>
      <c r="E320" s="2">
        <v>27</v>
      </c>
      <c r="F320" s="2">
        <v>63</v>
      </c>
      <c r="G320" s="2">
        <v>36</v>
      </c>
      <c r="H320" s="2">
        <v>42</v>
      </c>
      <c r="I320" s="3">
        <v>0.88090000000000002</v>
      </c>
      <c r="J320" s="3">
        <v>26.4285</v>
      </c>
      <c r="K320" s="2">
        <v>0</v>
      </c>
      <c r="L320" s="3">
        <v>0</v>
      </c>
      <c r="M320" s="3">
        <v>0</v>
      </c>
      <c r="N320" s="2">
        <v>44</v>
      </c>
      <c r="O320" s="3">
        <v>0.5696</v>
      </c>
      <c r="P320" s="3">
        <v>17.659400000000002</v>
      </c>
      <c r="Q320" s="11">
        <v>46248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11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1.5</v>
      </c>
      <c r="J321" s="3">
        <v>45.008099999999999</v>
      </c>
      <c r="K321" s="2">
        <v>0</v>
      </c>
      <c r="L321" s="3">
        <v>0</v>
      </c>
      <c r="M321" s="3">
        <v>0</v>
      </c>
      <c r="N321" s="2">
        <v>2</v>
      </c>
      <c r="O321" s="3">
        <v>3.7256999999999998</v>
      </c>
      <c r="P321" s="3">
        <v>115.5462</v>
      </c>
      <c r="Q321" s="11">
        <v>46248</v>
      </c>
      <c r="R321" s="2">
        <v>4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0.2949</v>
      </c>
      <c r="P328" s="3">
        <v>9.1454000000000004</v>
      </c>
      <c r="Q328" s="11">
        <v>46058</v>
      </c>
      <c r="R328" s="2">
        <v>384</v>
      </c>
      <c r="S328" s="1">
        <v>384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6.0555000000000003</v>
      </c>
      <c r="P329" s="3">
        <v>187.73060000000001</v>
      </c>
      <c r="Q329" s="11">
        <v>46213</v>
      </c>
      <c r="R329" s="2">
        <v>384</v>
      </c>
      <c r="S329" s="1">
        <v>768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0.61070000000000002</v>
      </c>
      <c r="P330" s="3">
        <v>18.934799999999999</v>
      </c>
      <c r="Q330" s="11">
        <v>46213</v>
      </c>
      <c r="R330" s="2">
        <v>384</v>
      </c>
      <c r="S330" s="1">
        <v>1776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523</v>
      </c>
      <c r="O331" s="3">
        <v>0</v>
      </c>
      <c r="P331" s="3">
        <v>0</v>
      </c>
      <c r="Q331" s="11">
        <v>46213</v>
      </c>
      <c r="R331" s="2">
        <v>768</v>
      </c>
      <c r="S331" s="1">
        <v>1920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1864</v>
      </c>
      <c r="B332" s="1" t="s">
        <v>1865</v>
      </c>
      <c r="C332" s="1" t="s">
        <v>54</v>
      </c>
      <c r="D332" s="2">
        <v>122</v>
      </c>
      <c r="E332" s="2">
        <v>0</v>
      </c>
      <c r="F332" s="2">
        <v>0</v>
      </c>
      <c r="G332" s="2">
        <v>25</v>
      </c>
      <c r="H332" s="2">
        <v>25</v>
      </c>
      <c r="I332" s="3">
        <v>4.88</v>
      </c>
      <c r="J332" s="3">
        <v>146.4058</v>
      </c>
      <c r="K332" s="2">
        <v>0</v>
      </c>
      <c r="L332" s="3">
        <v>0</v>
      </c>
      <c r="M332" s="3">
        <v>0</v>
      </c>
      <c r="N332" s="2">
        <v>45</v>
      </c>
      <c r="O332" s="3">
        <v>1.8365</v>
      </c>
      <c r="P332" s="3">
        <v>56.934800000000003</v>
      </c>
      <c r="Q332" s="11">
        <v>46213</v>
      </c>
      <c r="R332" s="2">
        <v>192</v>
      </c>
      <c r="S332" s="1">
        <v>264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1866</v>
      </c>
      <c r="B333" s="1" t="s">
        <v>1867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8.0767000000000007</v>
      </c>
      <c r="P333" s="3">
        <v>250.40379999999999</v>
      </c>
      <c r="Q333" s="11">
        <v>46213</v>
      </c>
      <c r="R333" s="2">
        <v>192</v>
      </c>
      <c r="S333" s="1">
        <v>192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1868</v>
      </c>
      <c r="B334" s="1" t="s">
        <v>1869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13.912699999999999</v>
      </c>
      <c r="P334" s="3">
        <v>431.3408</v>
      </c>
      <c r="Q334" s="11">
        <v>46213</v>
      </c>
      <c r="R334" s="2">
        <v>320</v>
      </c>
      <c r="S334" s="1">
        <v>320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1870</v>
      </c>
      <c r="B335" s="1" t="s">
        <v>1871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1.3548</v>
      </c>
      <c r="P335" s="3">
        <v>42.001399999999997</v>
      </c>
      <c r="Q335" s="11">
        <v>46213</v>
      </c>
      <c r="R335" s="2">
        <v>96</v>
      </c>
      <c r="S335" s="1">
        <v>192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1872</v>
      </c>
      <c r="B336" s="1" t="s">
        <v>1873</v>
      </c>
      <c r="C336" s="1" t="s">
        <v>54</v>
      </c>
      <c r="D336" s="2">
        <v>238</v>
      </c>
      <c r="E336" s="2">
        <v>0</v>
      </c>
      <c r="F336" s="2">
        <v>0</v>
      </c>
      <c r="G336" s="2">
        <v>42</v>
      </c>
      <c r="H336" s="2">
        <v>42</v>
      </c>
      <c r="I336" s="3">
        <v>5.6665999999999999</v>
      </c>
      <c r="J336" s="3">
        <v>170</v>
      </c>
      <c r="K336" s="2">
        <v>0</v>
      </c>
      <c r="L336" s="3">
        <v>0</v>
      </c>
      <c r="M336" s="3">
        <v>0</v>
      </c>
      <c r="N336" s="2">
        <v>14</v>
      </c>
      <c r="O336" s="3">
        <v>11.5158</v>
      </c>
      <c r="P336" s="3">
        <v>357.03570000000002</v>
      </c>
      <c r="Q336" s="11">
        <v>46213</v>
      </c>
      <c r="R336" s="2">
        <v>294</v>
      </c>
      <c r="S336" s="1" t="s">
        <v>17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>
        <v>687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4129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9.0086999999999993</v>
      </c>
      <c r="J339" s="3">
        <v>270.26310000000001</v>
      </c>
      <c r="K339" s="2">
        <v>245</v>
      </c>
      <c r="L339" s="3">
        <v>16.853000000000002</v>
      </c>
      <c r="M339" s="3">
        <v>522.44659999999999</v>
      </c>
      <c r="N339" s="2">
        <v>400</v>
      </c>
      <c r="O339" s="3">
        <v>6.9923999999999999</v>
      </c>
      <c r="P339" s="3">
        <v>216.77269999999999</v>
      </c>
      <c r="Q339" s="11" t="s">
        <v>17</v>
      </c>
      <c r="R339" s="2" t="s">
        <v>17</v>
      </c>
      <c r="S339" s="1" t="s">
        <v>17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4975</v>
      </c>
      <c r="E340" s="2">
        <v>1375</v>
      </c>
      <c r="F340" s="2">
        <v>1400</v>
      </c>
      <c r="G340" s="2">
        <v>2625</v>
      </c>
      <c r="H340" s="2">
        <v>1800</v>
      </c>
      <c r="I340" s="3">
        <v>2.7637999999999998</v>
      </c>
      <c r="J340" s="3">
        <v>82.916600000000003</v>
      </c>
      <c r="K340" s="2">
        <v>675</v>
      </c>
      <c r="L340" s="3">
        <v>7.3703000000000003</v>
      </c>
      <c r="M340" s="3">
        <v>228.48240000000001</v>
      </c>
      <c r="N340" s="2">
        <v>1975</v>
      </c>
      <c r="O340" s="3">
        <v>1.7062999999999999</v>
      </c>
      <c r="P340" s="3">
        <v>52.898699999999998</v>
      </c>
      <c r="Q340" s="11" t="s">
        <v>17</v>
      </c>
      <c r="R340" s="2" t="s">
        <v>17</v>
      </c>
      <c r="S340" s="1">
        <v>12000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165.15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0.65269999999999995</v>
      </c>
      <c r="J341" s="3">
        <v>19.581600000000002</v>
      </c>
      <c r="K341" s="2">
        <v>75.059799999999996</v>
      </c>
      <c r="L341" s="3">
        <v>2.2002000000000002</v>
      </c>
      <c r="M341" s="3">
        <v>68.209900000000005</v>
      </c>
      <c r="N341" s="2">
        <v>183.35</v>
      </c>
      <c r="O341" s="3">
        <v>0.61009999999999998</v>
      </c>
      <c r="P341" s="3">
        <v>18.915500000000002</v>
      </c>
      <c r="Q341" s="11" t="s">
        <v>17</v>
      </c>
      <c r="R341" s="2" t="s">
        <v>17</v>
      </c>
      <c r="S341" s="1" t="s">
        <v>17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944.94010000000003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6.6535000000000002</v>
      </c>
      <c r="J342" s="3">
        <v>199.6113</v>
      </c>
      <c r="K342" s="2">
        <v>115.98950000000001</v>
      </c>
      <c r="L342" s="3">
        <v>8.1466999999999992</v>
      </c>
      <c r="M342" s="3">
        <v>252.5564</v>
      </c>
      <c r="N342" s="2">
        <v>55.1599</v>
      </c>
      <c r="O342" s="3">
        <v>11.6044</v>
      </c>
      <c r="P342" s="3">
        <v>359.75779999999997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0.87660000000000005</v>
      </c>
      <c r="P343" s="3">
        <v>27.177199999999999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4.4031000000000002</v>
      </c>
      <c r="P344" s="3">
        <v>136.55459999999999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121.89</v>
      </c>
      <c r="E346" s="2">
        <v>0</v>
      </c>
      <c r="F346" s="2">
        <v>0</v>
      </c>
      <c r="G346" s="2">
        <v>1</v>
      </c>
      <c r="H346" s="2">
        <v>1</v>
      </c>
      <c r="I346" s="3">
        <v>121.89</v>
      </c>
      <c r="J346" s="3">
        <v>3660.3602999999998</v>
      </c>
      <c r="K346" s="2">
        <v>0</v>
      </c>
      <c r="L346" s="3">
        <v>0</v>
      </c>
      <c r="M346" s="3">
        <v>0</v>
      </c>
      <c r="N346" s="2">
        <v>177.11</v>
      </c>
      <c r="O346" s="3">
        <v>0.46610000000000001</v>
      </c>
      <c r="P346" s="3">
        <v>14.452500000000001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s="1">
        <v>61.61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s="1">
        <v>14070.46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s="1">
        <v>1006.3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2000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s="1">
        <v>1000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s="1">
        <v>500.8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s="1">
        <v>20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s="1" t="s">
        <v>17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>
        <v>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s="1">
        <v>225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s="1" t="s">
        <v>17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1251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5.9760999999999997</v>
      </c>
      <c r="J364" s="3">
        <v>179.28540000000001</v>
      </c>
      <c r="K364" s="2">
        <v>184</v>
      </c>
      <c r="L364" s="3">
        <v>6.7988999999999997</v>
      </c>
      <c r="M364" s="3">
        <v>210.76920000000001</v>
      </c>
      <c r="N364" s="2">
        <v>137</v>
      </c>
      <c r="O364" s="3">
        <v>6.1856</v>
      </c>
      <c r="P364" s="3">
        <v>191.7594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15387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18.116499999999998</v>
      </c>
      <c r="J365" s="3">
        <v>543.49699999999996</v>
      </c>
      <c r="K365" s="2">
        <v>997</v>
      </c>
      <c r="L365" s="3">
        <v>15.433199999999999</v>
      </c>
      <c r="M365" s="3">
        <v>478.43360000000001</v>
      </c>
      <c r="N365" s="2">
        <v>611</v>
      </c>
      <c r="O365" s="3">
        <v>17.059100000000001</v>
      </c>
      <c r="P365" s="3">
        <v>528.8501</v>
      </c>
      <c r="Q365" s="11">
        <v>46141</v>
      </c>
      <c r="R365" s="2">
        <v>18600</v>
      </c>
      <c r="S365" s="1">
        <v>13020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s="1" t="s">
        <v>17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s="1">
        <v>5580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0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</v>
      </c>
      <c r="J368" s="3">
        <v>0</v>
      </c>
      <c r="K368" s="2">
        <v>212</v>
      </c>
      <c r="L368" s="3">
        <v>0</v>
      </c>
      <c r="M368" s="3">
        <v>0</v>
      </c>
      <c r="N368" s="2">
        <v>560</v>
      </c>
      <c r="O368" s="3">
        <v>0</v>
      </c>
      <c r="P368" s="3">
        <v>0</v>
      </c>
      <c r="Q368" s="11">
        <v>46231</v>
      </c>
      <c r="R368" s="2">
        <v>180</v>
      </c>
      <c r="S368" s="1">
        <v>1120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29.6187</v>
      </c>
      <c r="P369" s="3">
        <v>918.20839999999998</v>
      </c>
      <c r="Q369" s="11">
        <v>46161</v>
      </c>
      <c r="R369" s="2">
        <v>792</v>
      </c>
      <c r="S369" s="1" t="s">
        <v>17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3189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6.2244000000000002</v>
      </c>
      <c r="J370" s="3">
        <v>186.7347</v>
      </c>
      <c r="K370" s="2">
        <v>519</v>
      </c>
      <c r="L370" s="3">
        <v>6.1444999999999999</v>
      </c>
      <c r="M370" s="3">
        <v>190.48009999999999</v>
      </c>
      <c r="N370" s="2">
        <v>82</v>
      </c>
      <c r="O370" s="3">
        <v>26.344200000000001</v>
      </c>
      <c r="P370" s="3">
        <v>816.70799999999997</v>
      </c>
      <c r="Q370" s="11">
        <v>46130</v>
      </c>
      <c r="R370" s="2">
        <v>2232</v>
      </c>
      <c r="S370" s="1">
        <v>680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1589</v>
      </c>
      <c r="E371" s="2">
        <v>488</v>
      </c>
      <c r="F371" s="2">
        <v>420</v>
      </c>
      <c r="G371" s="2">
        <v>2224</v>
      </c>
      <c r="H371" s="2">
        <v>1044</v>
      </c>
      <c r="I371" s="3">
        <v>1.522</v>
      </c>
      <c r="J371" s="3">
        <v>45.660899999999998</v>
      </c>
      <c r="K371" s="2">
        <v>490</v>
      </c>
      <c r="L371" s="3">
        <v>3.2427999999999999</v>
      </c>
      <c r="M371" s="3">
        <v>100.5288</v>
      </c>
      <c r="N371" s="2">
        <v>154</v>
      </c>
      <c r="O371" s="3">
        <v>6.9894999999999996</v>
      </c>
      <c r="P371" s="3">
        <v>216.68279999999999</v>
      </c>
      <c r="Q371" s="11">
        <v>46161</v>
      </c>
      <c r="R371" s="2">
        <v>360</v>
      </c>
      <c r="S371" s="1">
        <v>240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1.0942000000000001</v>
      </c>
      <c r="P372" s="3">
        <v>33.9238</v>
      </c>
      <c r="Q372" s="11">
        <v>45964</v>
      </c>
      <c r="R372" s="2">
        <v>36</v>
      </c>
      <c r="S372" s="1">
        <v>600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0.31259999999999999</v>
      </c>
      <c r="P373" s="3">
        <v>9.6925000000000008</v>
      </c>
      <c r="Q373" s="11">
        <v>45964</v>
      </c>
      <c r="R373" s="2">
        <v>36</v>
      </c>
      <c r="S373" s="1">
        <v>636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0.6774</v>
      </c>
      <c r="P374" s="3">
        <v>21.0001</v>
      </c>
      <c r="Q374" s="11">
        <v>46246</v>
      </c>
      <c r="R374" s="2">
        <v>60</v>
      </c>
      <c r="S374" s="1">
        <v>208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1.129</v>
      </c>
      <c r="P375" s="3">
        <v>35.004199999999997</v>
      </c>
      <c r="Q375" s="11">
        <v>46143</v>
      </c>
      <c r="R375" s="2">
        <v>60</v>
      </c>
      <c r="S375" s="1" t="s">
        <v>17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43.354500000000002</v>
      </c>
      <c r="P377" s="3">
        <v>1344.5378000000001</v>
      </c>
      <c r="Q377" s="11">
        <v>46056</v>
      </c>
      <c r="R377" s="2">
        <v>120</v>
      </c>
      <c r="S377" s="1">
        <v>120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s="1">
        <v>1942.67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70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1.68</v>
      </c>
      <c r="J379" s="3">
        <v>50.403199999999998</v>
      </c>
      <c r="K379" s="2">
        <v>45</v>
      </c>
      <c r="L379" s="3">
        <v>1.5555000000000001</v>
      </c>
      <c r="M379" s="3">
        <v>48.2226</v>
      </c>
      <c r="N379" s="2">
        <v>26</v>
      </c>
      <c r="O379" s="3">
        <v>1.8237000000000001</v>
      </c>
      <c r="P379" s="3">
        <v>56.5428</v>
      </c>
      <c r="Q379" s="11">
        <v>46237</v>
      </c>
      <c r="R379" s="2">
        <v>100</v>
      </c>
      <c r="S379" s="1">
        <v>10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0.17780000000000001</v>
      </c>
      <c r="P380" s="3">
        <v>5.5125000000000002</v>
      </c>
      <c r="Q380" s="11" t="s">
        <v>17</v>
      </c>
      <c r="R380" s="2" t="s">
        <v>17</v>
      </c>
      <c r="S380" s="1" t="s">
        <v>17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2</v>
      </c>
      <c r="E381" s="2">
        <v>3</v>
      </c>
      <c r="F381" s="2">
        <v>4</v>
      </c>
      <c r="G381" s="2">
        <v>0</v>
      </c>
      <c r="H381" s="2">
        <v>3.5</v>
      </c>
      <c r="I381" s="3">
        <v>0.57140000000000002</v>
      </c>
      <c r="J381" s="3">
        <v>17.1526</v>
      </c>
      <c r="K381" s="2">
        <v>0</v>
      </c>
      <c r="L381" s="3">
        <v>0</v>
      </c>
      <c r="M381" s="3">
        <v>0</v>
      </c>
      <c r="N381" s="2">
        <v>2</v>
      </c>
      <c r="O381" s="3">
        <v>0.6774</v>
      </c>
      <c r="P381" s="3">
        <v>21.008400000000002</v>
      </c>
      <c r="Q381" s="11">
        <v>46153</v>
      </c>
      <c r="R381" s="2">
        <v>10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9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1</v>
      </c>
      <c r="O383" s="3">
        <v>6.0967000000000002</v>
      </c>
      <c r="P383" s="3">
        <v>189.07560000000001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s="1">
        <v>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s="1" t="s">
        <v>17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s="1">
        <v>3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s="1">
        <v>86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s="1" t="s">
        <v>17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s="1">
        <v>96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s="1" t="s">
        <v>17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s="1">
        <v>18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s="1" t="s">
        <v>17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s="1">
        <v>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s="1" t="s">
        <v>17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s="1">
        <v>12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269</v>
      </c>
      <c r="E407" s="2">
        <v>207</v>
      </c>
      <c r="F407" s="2">
        <v>464</v>
      </c>
      <c r="G407" s="2">
        <v>316</v>
      </c>
      <c r="H407" s="2">
        <v>329</v>
      </c>
      <c r="I407" s="3">
        <v>0.81759999999999999</v>
      </c>
      <c r="J407" s="3">
        <v>24.529</v>
      </c>
      <c r="K407" s="2">
        <v>292</v>
      </c>
      <c r="L407" s="3">
        <v>0.92120000000000002</v>
      </c>
      <c r="M407" s="3">
        <v>28.558299999999999</v>
      </c>
      <c r="N407" s="2">
        <v>114</v>
      </c>
      <c r="O407" s="3">
        <v>1.5984</v>
      </c>
      <c r="P407" s="3">
        <v>49.553199999999997</v>
      </c>
      <c r="Q407" s="11">
        <v>46249</v>
      </c>
      <c r="R407" s="2">
        <v>144</v>
      </c>
      <c r="S407" s="1">
        <v>1216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s="1" t="s">
        <v>17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139</v>
      </c>
      <c r="E409" s="2">
        <v>236</v>
      </c>
      <c r="F409" s="2">
        <v>247</v>
      </c>
      <c r="G409" s="2">
        <v>210</v>
      </c>
      <c r="H409" s="2">
        <v>231</v>
      </c>
      <c r="I409" s="3">
        <v>0.60170000000000001</v>
      </c>
      <c r="J409" s="3">
        <v>18.0519</v>
      </c>
      <c r="K409" s="2">
        <v>240</v>
      </c>
      <c r="L409" s="3">
        <v>0.57909999999999995</v>
      </c>
      <c r="M409" s="3">
        <v>17.9542</v>
      </c>
      <c r="N409" s="2">
        <v>187</v>
      </c>
      <c r="O409" s="3">
        <v>0.50349999999999995</v>
      </c>
      <c r="P409" s="3">
        <v>15.6097</v>
      </c>
      <c r="Q409" s="11">
        <v>46249</v>
      </c>
      <c r="R409" s="2">
        <v>120</v>
      </c>
      <c r="S409" s="1">
        <v>1036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15</v>
      </c>
      <c r="E410" s="2">
        <v>16</v>
      </c>
      <c r="F410" s="2">
        <v>21</v>
      </c>
      <c r="G410" s="2">
        <v>23</v>
      </c>
      <c r="H410" s="2">
        <v>20</v>
      </c>
      <c r="I410" s="3">
        <v>0.75</v>
      </c>
      <c r="J410" s="3">
        <v>22.502199999999998</v>
      </c>
      <c r="K410" s="2">
        <v>15</v>
      </c>
      <c r="L410" s="3">
        <v>1</v>
      </c>
      <c r="M410" s="3">
        <v>31.0045</v>
      </c>
      <c r="N410" s="2">
        <v>10</v>
      </c>
      <c r="O410" s="3">
        <v>1.0161</v>
      </c>
      <c r="P410" s="3">
        <v>31.5059</v>
      </c>
      <c r="Q410" s="11">
        <v>46249</v>
      </c>
      <c r="R410" s="2">
        <v>12</v>
      </c>
      <c r="S410" s="1">
        <v>441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36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0.81200000000000006</v>
      </c>
      <c r="J411" s="3">
        <v>24.362100000000002</v>
      </c>
      <c r="K411" s="2">
        <v>20</v>
      </c>
      <c r="L411" s="3">
        <v>1.8</v>
      </c>
      <c r="M411" s="3">
        <v>55.805300000000003</v>
      </c>
      <c r="N411" s="2">
        <v>36</v>
      </c>
      <c r="O411" s="3">
        <v>0.6774</v>
      </c>
      <c r="P411" s="3">
        <v>21.001000000000001</v>
      </c>
      <c r="Q411" s="11">
        <v>46242</v>
      </c>
      <c r="R411" s="2">
        <v>24</v>
      </c>
      <c r="S411" s="1">
        <v>192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s="1" t="s">
        <v>17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109</v>
      </c>
      <c r="E414" s="2">
        <v>80</v>
      </c>
      <c r="F414" s="2">
        <v>153</v>
      </c>
      <c r="G414" s="2">
        <v>130</v>
      </c>
      <c r="H414" s="2">
        <v>121</v>
      </c>
      <c r="I414" s="3">
        <v>0.90080000000000005</v>
      </c>
      <c r="J414" s="3">
        <v>27.024999999999999</v>
      </c>
      <c r="K414" s="2">
        <v>33</v>
      </c>
      <c r="L414" s="3">
        <v>3.3029999999999999</v>
      </c>
      <c r="M414" s="3">
        <v>102.3954</v>
      </c>
      <c r="N414" s="2">
        <v>58</v>
      </c>
      <c r="O414" s="3">
        <v>1.2729999999999999</v>
      </c>
      <c r="P414" s="3">
        <v>39.465499999999999</v>
      </c>
      <c r="Q414" s="11">
        <v>46242</v>
      </c>
      <c r="R414" s="2">
        <v>60</v>
      </c>
      <c r="S414" s="1">
        <v>268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s="1" t="s">
        <v>17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6</v>
      </c>
      <c r="E416" s="2">
        <v>23</v>
      </c>
      <c r="F416" s="2">
        <v>37</v>
      </c>
      <c r="G416" s="2">
        <v>27</v>
      </c>
      <c r="H416" s="2">
        <v>29</v>
      </c>
      <c r="I416" s="3">
        <v>0.20680000000000001</v>
      </c>
      <c r="J416" s="3">
        <v>6.2073</v>
      </c>
      <c r="K416" s="2">
        <v>25</v>
      </c>
      <c r="L416" s="3">
        <v>0.24</v>
      </c>
      <c r="M416" s="3">
        <v>7.4404000000000003</v>
      </c>
      <c r="N416" s="2">
        <v>23</v>
      </c>
      <c r="O416" s="3">
        <v>0.1767</v>
      </c>
      <c r="P416" s="3">
        <v>5.4783999999999997</v>
      </c>
      <c r="Q416" s="11">
        <v>46218</v>
      </c>
      <c r="R416" s="2">
        <v>24</v>
      </c>
      <c r="S416" s="1">
        <v>48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0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</v>
      </c>
      <c r="J417" s="3">
        <v>0</v>
      </c>
      <c r="K417" s="2">
        <v>40</v>
      </c>
      <c r="L417" s="3">
        <v>0</v>
      </c>
      <c r="M417" s="3">
        <v>0</v>
      </c>
      <c r="N417" s="2">
        <v>41</v>
      </c>
      <c r="O417" s="3">
        <v>0</v>
      </c>
      <c r="P417" s="3">
        <v>0</v>
      </c>
      <c r="Q417" s="11">
        <v>46242</v>
      </c>
      <c r="R417" s="2">
        <v>12</v>
      </c>
      <c r="S417" s="1">
        <v>300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s="1" t="s">
        <v>17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161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0.73619999999999997</v>
      </c>
      <c r="J419" s="3">
        <v>22.0886</v>
      </c>
      <c r="K419" s="2">
        <v>240</v>
      </c>
      <c r="L419" s="3">
        <v>0.67079999999999995</v>
      </c>
      <c r="M419" s="3">
        <v>20.7959</v>
      </c>
      <c r="N419" s="2">
        <v>114</v>
      </c>
      <c r="O419" s="3">
        <v>0.95660000000000001</v>
      </c>
      <c r="P419" s="3">
        <v>29.658200000000001</v>
      </c>
      <c r="Q419" s="11">
        <v>46249</v>
      </c>
      <c r="R419" s="2">
        <v>96</v>
      </c>
      <c r="S419" s="1">
        <v>648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5</v>
      </c>
      <c r="E420" s="2">
        <v>16</v>
      </c>
      <c r="F420" s="2">
        <v>15</v>
      </c>
      <c r="G420" s="2">
        <v>14</v>
      </c>
      <c r="H420" s="2">
        <v>15</v>
      </c>
      <c r="I420" s="3">
        <v>0.33329999999999999</v>
      </c>
      <c r="J420" s="3">
        <v>10</v>
      </c>
      <c r="K420" s="2">
        <v>21</v>
      </c>
      <c r="L420" s="3">
        <v>0.23799999999999999</v>
      </c>
      <c r="M420" s="3">
        <v>7.3811</v>
      </c>
      <c r="N420" s="2">
        <v>11</v>
      </c>
      <c r="O420" s="3">
        <v>0.30790000000000001</v>
      </c>
      <c r="P420" s="3">
        <v>9.5456000000000003</v>
      </c>
      <c r="Q420" s="11">
        <v>46227</v>
      </c>
      <c r="R420" s="2">
        <v>12</v>
      </c>
      <c r="S420" s="1">
        <v>84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7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0.15</v>
      </c>
      <c r="J421" s="3">
        <v>4.5000999999999998</v>
      </c>
      <c r="K421" s="2">
        <v>14</v>
      </c>
      <c r="L421" s="3">
        <v>0.5</v>
      </c>
      <c r="M421" s="3">
        <v>15.500400000000001</v>
      </c>
      <c r="N421" s="2">
        <v>30</v>
      </c>
      <c r="O421" s="3">
        <v>0.158</v>
      </c>
      <c r="P421" s="3">
        <v>4.9001999999999999</v>
      </c>
      <c r="Q421" s="11">
        <v>46242</v>
      </c>
      <c r="R421" s="2">
        <v>12</v>
      </c>
      <c r="S421" s="1">
        <v>204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79</v>
      </c>
      <c r="E422" s="2">
        <v>37</v>
      </c>
      <c r="F422" s="2">
        <v>69</v>
      </c>
      <c r="G422" s="2">
        <v>214</v>
      </c>
      <c r="H422" s="2">
        <v>106.6666</v>
      </c>
      <c r="I422" s="3">
        <v>0.74060000000000004</v>
      </c>
      <c r="J422" s="3">
        <v>22.219000000000001</v>
      </c>
      <c r="K422" s="2">
        <v>110</v>
      </c>
      <c r="L422" s="3">
        <v>0.71809999999999996</v>
      </c>
      <c r="M422" s="3">
        <v>22.264099999999999</v>
      </c>
      <c r="N422" s="2">
        <v>84</v>
      </c>
      <c r="O422" s="3">
        <v>0.63700000000000001</v>
      </c>
      <c r="P422" s="3">
        <v>19.75</v>
      </c>
      <c r="Q422" s="11">
        <v>46249</v>
      </c>
      <c r="R422" s="2">
        <v>60</v>
      </c>
      <c r="S422" s="1">
        <v>425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74</v>
      </c>
      <c r="E423" s="2">
        <v>26</v>
      </c>
      <c r="F423" s="2">
        <v>60</v>
      </c>
      <c r="G423" s="2">
        <v>136</v>
      </c>
      <c r="H423" s="2">
        <v>74</v>
      </c>
      <c r="I423" s="3">
        <v>1</v>
      </c>
      <c r="J423" s="3">
        <v>30.000800000000002</v>
      </c>
      <c r="K423" s="2">
        <v>53</v>
      </c>
      <c r="L423" s="3">
        <v>1.3962000000000001</v>
      </c>
      <c r="M423" s="3">
        <v>43.2849</v>
      </c>
      <c r="N423" s="2">
        <v>42</v>
      </c>
      <c r="O423" s="3">
        <v>1.1935</v>
      </c>
      <c r="P423" s="3">
        <v>37</v>
      </c>
      <c r="Q423" s="11">
        <v>46249</v>
      </c>
      <c r="R423" s="2">
        <v>60</v>
      </c>
      <c r="S423" s="1">
        <v>98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s="1">
        <v>234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71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1.0979000000000001</v>
      </c>
      <c r="J425" s="3">
        <v>32.938899999999997</v>
      </c>
      <c r="K425" s="2">
        <v>57</v>
      </c>
      <c r="L425" s="3">
        <v>1.2456</v>
      </c>
      <c r="M425" s="3">
        <v>38.614199999999997</v>
      </c>
      <c r="N425" s="2">
        <v>4</v>
      </c>
      <c r="O425" s="3">
        <v>12.023899999999999</v>
      </c>
      <c r="P425" s="3">
        <v>372.89909999999998</v>
      </c>
      <c r="Q425" s="11">
        <v>46249</v>
      </c>
      <c r="R425" s="2">
        <v>60</v>
      </c>
      <c r="S425" s="1">
        <v>24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s="1" t="s">
        <v>17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s="1" t="s">
        <v>17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s="1">
        <v>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s="1" t="s">
        <v>17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1.0161</v>
      </c>
      <c r="P433" s="3">
        <v>31.512599999999999</v>
      </c>
      <c r="Q433" s="11">
        <v>46182</v>
      </c>
      <c r="R433" s="2">
        <v>12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2.8199999999999999E-2</v>
      </c>
      <c r="P434" s="3">
        <v>0.875</v>
      </c>
      <c r="Q434" s="11">
        <v>46218</v>
      </c>
      <c r="R434" s="2">
        <v>12</v>
      </c>
      <c r="S434" s="1">
        <v>339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17</v>
      </c>
      <c r="E435" s="2">
        <v>2</v>
      </c>
      <c r="F435" s="2">
        <v>0</v>
      </c>
      <c r="G435" s="2">
        <v>5</v>
      </c>
      <c r="H435" s="2">
        <v>3.5</v>
      </c>
      <c r="I435" s="3">
        <v>4.8571</v>
      </c>
      <c r="J435" s="3">
        <v>145.79750000000001</v>
      </c>
      <c r="K435" s="2">
        <v>6</v>
      </c>
      <c r="L435" s="3">
        <v>2.8332999999999999</v>
      </c>
      <c r="M435" s="3">
        <v>87.855199999999996</v>
      </c>
      <c r="N435" s="2">
        <v>4</v>
      </c>
      <c r="O435" s="3">
        <v>2.8788999999999998</v>
      </c>
      <c r="P435" s="3">
        <v>89.285700000000006</v>
      </c>
      <c r="Q435" s="11">
        <v>46249</v>
      </c>
      <c r="R435" s="2">
        <v>12</v>
      </c>
      <c r="S435" s="1">
        <v>42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4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0.41370000000000001</v>
      </c>
      <c r="J436" s="3">
        <v>12.4146</v>
      </c>
      <c r="K436" s="2">
        <v>0</v>
      </c>
      <c r="L436" s="3">
        <v>0</v>
      </c>
      <c r="M436" s="3">
        <v>0</v>
      </c>
      <c r="N436" s="2">
        <v>14</v>
      </c>
      <c r="O436" s="3">
        <v>0.19350000000000001</v>
      </c>
      <c r="P436" s="3">
        <v>6.0006000000000004</v>
      </c>
      <c r="Q436" s="11">
        <v>46242</v>
      </c>
      <c r="R436" s="2">
        <v>12</v>
      </c>
      <c r="S436" s="1" t="s">
        <v>17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s="1">
        <v>24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s="1">
        <v>6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 t="s">
        <v>17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3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7.2499999999999995E-2</v>
      </c>
      <c r="J442" s="3">
        <v>2.1775000000000002</v>
      </c>
      <c r="K442" s="2">
        <v>18</v>
      </c>
      <c r="L442" s="3">
        <v>0.1666</v>
      </c>
      <c r="M442" s="3">
        <v>5.1669999999999998</v>
      </c>
      <c r="N442" s="2">
        <v>47</v>
      </c>
      <c r="O442" s="3">
        <v>4.3200000000000002E-2</v>
      </c>
      <c r="P442" s="3">
        <v>1.3404</v>
      </c>
      <c r="Q442" s="11">
        <v>46249</v>
      </c>
      <c r="R442" s="2">
        <v>12</v>
      </c>
      <c r="S442" s="1">
        <v>102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s="1">
        <v>84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>
        <v>6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8</v>
      </c>
      <c r="E445" s="2">
        <v>10</v>
      </c>
      <c r="F445" s="2">
        <v>10</v>
      </c>
      <c r="G445" s="2">
        <v>1</v>
      </c>
      <c r="H445" s="2">
        <v>7</v>
      </c>
      <c r="I445" s="3">
        <v>1.1428</v>
      </c>
      <c r="J445" s="3">
        <v>34.290599999999998</v>
      </c>
      <c r="K445" s="2">
        <v>16</v>
      </c>
      <c r="L445" s="3">
        <v>0.5</v>
      </c>
      <c r="M445" s="3">
        <v>15.5008</v>
      </c>
      <c r="N445" s="2">
        <v>17</v>
      </c>
      <c r="O445" s="3">
        <v>0.31869999999999998</v>
      </c>
      <c r="P445" s="3">
        <v>9.8826000000000001</v>
      </c>
      <c r="Q445" s="11">
        <v>46249</v>
      </c>
      <c r="R445" s="2">
        <v>12</v>
      </c>
      <c r="S445" s="1">
        <v>42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s="1">
        <v>24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15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3.2143000000000002</v>
      </c>
      <c r="J447" s="3">
        <v>96.462999999999994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46249</v>
      </c>
      <c r="R447" s="2">
        <v>12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s="1">
        <v>8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s="1" t="s">
        <v>17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s="1">
        <v>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s="1" t="s">
        <v>17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8</v>
      </c>
      <c r="E455" s="2">
        <v>24</v>
      </c>
      <c r="F455" s="2">
        <v>20</v>
      </c>
      <c r="G455" s="2">
        <v>13</v>
      </c>
      <c r="H455" s="2">
        <v>19</v>
      </c>
      <c r="I455" s="3">
        <v>0.42099999999999999</v>
      </c>
      <c r="J455" s="3">
        <v>12.632199999999999</v>
      </c>
      <c r="K455" s="2">
        <v>31</v>
      </c>
      <c r="L455" s="3">
        <v>0.25800000000000001</v>
      </c>
      <c r="M455" s="3">
        <v>8</v>
      </c>
      <c r="N455" s="2">
        <v>20</v>
      </c>
      <c r="O455" s="3">
        <v>0.27089999999999997</v>
      </c>
      <c r="P455" s="3">
        <v>8.4007000000000005</v>
      </c>
      <c r="Q455" s="11">
        <v>46249</v>
      </c>
      <c r="R455" s="2">
        <v>12</v>
      </c>
      <c r="S455" s="1">
        <v>73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17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s="1">
        <v>82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6</v>
      </c>
      <c r="E458" s="2">
        <v>8</v>
      </c>
      <c r="F458" s="2">
        <v>12</v>
      </c>
      <c r="G458" s="2">
        <v>4</v>
      </c>
      <c r="H458" s="2">
        <v>8</v>
      </c>
      <c r="I458" s="3">
        <v>0.75</v>
      </c>
      <c r="J458" s="3">
        <v>22.505600000000001</v>
      </c>
      <c r="K458" s="2">
        <v>12</v>
      </c>
      <c r="L458" s="3">
        <v>0.5</v>
      </c>
      <c r="M458" s="3">
        <v>15.5038</v>
      </c>
      <c r="N458" s="2">
        <v>6</v>
      </c>
      <c r="O458" s="3">
        <v>0.6774</v>
      </c>
      <c r="P458" s="3">
        <v>21.001000000000001</v>
      </c>
      <c r="Q458" s="11">
        <v>46218</v>
      </c>
      <c r="R458" s="2">
        <v>12</v>
      </c>
      <c r="S458" s="1">
        <v>171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9</v>
      </c>
      <c r="E459" s="2">
        <v>167</v>
      </c>
      <c r="F459" s="2">
        <v>166</v>
      </c>
      <c r="G459" s="2">
        <v>225</v>
      </c>
      <c r="H459" s="2">
        <v>186</v>
      </c>
      <c r="I459" s="3">
        <v>4.8300000000000003E-2</v>
      </c>
      <c r="J459" s="3">
        <v>1.4516</v>
      </c>
      <c r="K459" s="2">
        <v>231</v>
      </c>
      <c r="L459" s="3">
        <v>3.8899999999999997E-2</v>
      </c>
      <c r="M459" s="3">
        <v>1.2077</v>
      </c>
      <c r="N459" s="2">
        <v>104</v>
      </c>
      <c r="O459" s="3">
        <v>5.8599999999999999E-2</v>
      </c>
      <c r="P459" s="3">
        <v>1.8172999999999999</v>
      </c>
      <c r="Q459" s="11">
        <v>46227</v>
      </c>
      <c r="R459" s="2">
        <v>72</v>
      </c>
      <c r="S459" s="1">
        <v>906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s="1" t="s">
        <v>17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s="1">
        <v>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15.580500000000001</v>
      </c>
      <c r="P462" s="3">
        <v>483.19319999999999</v>
      </c>
      <c r="Q462" s="11">
        <v>46034</v>
      </c>
      <c r="R462" s="2">
        <v>12</v>
      </c>
      <c r="S462" s="1">
        <v>24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s="1">
        <v>72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12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9.0001999999999995</v>
      </c>
      <c r="J464" s="3">
        <v>270.27019999999999</v>
      </c>
      <c r="K464" s="2">
        <v>1</v>
      </c>
      <c r="L464" s="3">
        <v>12</v>
      </c>
      <c r="M464" s="3">
        <v>372.67079999999999</v>
      </c>
      <c r="N464" s="2">
        <v>1</v>
      </c>
      <c r="O464" s="3">
        <v>8.1288999999999998</v>
      </c>
      <c r="P464" s="3">
        <v>252.10079999999999</v>
      </c>
      <c r="Q464" s="11">
        <v>46218</v>
      </c>
      <c r="R464" s="2">
        <v>12</v>
      </c>
      <c r="S464" s="1">
        <v>12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0</v>
      </c>
      <c r="E465" s="2">
        <v>30</v>
      </c>
      <c r="F465" s="2">
        <v>22</v>
      </c>
      <c r="G465" s="2">
        <v>5</v>
      </c>
      <c r="H465" s="2">
        <v>19</v>
      </c>
      <c r="I465" s="3">
        <v>0</v>
      </c>
      <c r="J465" s="3">
        <v>0</v>
      </c>
      <c r="K465" s="2">
        <v>30</v>
      </c>
      <c r="L465" s="3">
        <v>0</v>
      </c>
      <c r="M465" s="3">
        <v>0</v>
      </c>
      <c r="N465" s="2">
        <v>28</v>
      </c>
      <c r="O465" s="3">
        <v>0</v>
      </c>
      <c r="P465" s="3">
        <v>0</v>
      </c>
      <c r="Q465" s="11">
        <v>46211</v>
      </c>
      <c r="R465" s="2">
        <v>12</v>
      </c>
      <c r="S465" s="1">
        <v>156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s="1">
        <v>36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s="1" t="s">
        <v>17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17</v>
      </c>
      <c r="O469" s="3">
        <v>0</v>
      </c>
      <c r="P469" s="3">
        <v>0</v>
      </c>
      <c r="Q469" s="11">
        <v>46249</v>
      </c>
      <c r="R469" s="2">
        <v>12</v>
      </c>
      <c r="S469" s="1">
        <v>94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s="1">
        <v>48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1.5806</v>
      </c>
      <c r="P471" s="3">
        <v>49.019599999999997</v>
      </c>
      <c r="Q471" s="11">
        <v>46218</v>
      </c>
      <c r="R471" s="2">
        <v>12</v>
      </c>
      <c r="S471" s="1">
        <v>12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s="1" t="s">
        <v>17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37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0.66459999999999997</v>
      </c>
      <c r="J473" s="3">
        <v>19.9407</v>
      </c>
      <c r="K473" s="2">
        <v>98</v>
      </c>
      <c r="L473" s="3">
        <v>0.3775</v>
      </c>
      <c r="M473" s="3">
        <v>11.7044</v>
      </c>
      <c r="N473" s="2">
        <v>46</v>
      </c>
      <c r="O473" s="3">
        <v>0.54479999999999995</v>
      </c>
      <c r="P473" s="3">
        <v>16.8918</v>
      </c>
      <c r="Q473" s="11">
        <v>46249</v>
      </c>
      <c r="R473" s="2">
        <v>20</v>
      </c>
      <c r="S473" s="1">
        <v>340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29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0.53369999999999995</v>
      </c>
      <c r="J474" s="3">
        <v>16.0123</v>
      </c>
      <c r="K474" s="2">
        <v>25</v>
      </c>
      <c r="L474" s="3">
        <v>1.1599999999999999</v>
      </c>
      <c r="M474" s="3">
        <v>35.962299999999999</v>
      </c>
      <c r="N474" s="2">
        <v>22</v>
      </c>
      <c r="O474" s="3">
        <v>0.89290000000000003</v>
      </c>
      <c r="P474" s="3">
        <v>27.682300000000001</v>
      </c>
      <c r="Q474" s="11">
        <v>46242</v>
      </c>
      <c r="R474" s="2">
        <v>30</v>
      </c>
      <c r="S474" s="1">
        <v>170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14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0.30649999999999999</v>
      </c>
      <c r="J475" s="3">
        <v>9.1972000000000005</v>
      </c>
      <c r="K475" s="2">
        <v>18</v>
      </c>
      <c r="L475" s="3">
        <v>0.77769999999999995</v>
      </c>
      <c r="M475" s="3">
        <v>24.1129</v>
      </c>
      <c r="N475" s="2">
        <v>26</v>
      </c>
      <c r="O475" s="3">
        <v>0.36470000000000002</v>
      </c>
      <c r="P475" s="3">
        <v>11.3085</v>
      </c>
      <c r="Q475" s="11">
        <v>46244</v>
      </c>
      <c r="R475" s="2">
        <v>18</v>
      </c>
      <c r="S475" s="1">
        <v>132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0.50800000000000001</v>
      </c>
      <c r="P476" s="3">
        <v>15.7563</v>
      </c>
      <c r="Q476" s="11">
        <v>46211</v>
      </c>
      <c r="R476" s="2">
        <v>6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0.3387</v>
      </c>
      <c r="P477" s="3">
        <v>10.500500000000001</v>
      </c>
      <c r="Q477" s="11">
        <v>45644</v>
      </c>
      <c r="R477" s="2">
        <v>24</v>
      </c>
      <c r="S477" s="1">
        <v>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8</v>
      </c>
      <c r="E478" s="2">
        <v>7</v>
      </c>
      <c r="F478" s="2">
        <v>17</v>
      </c>
      <c r="G478" s="2">
        <v>24</v>
      </c>
      <c r="H478" s="2">
        <v>16</v>
      </c>
      <c r="I478" s="3">
        <v>0.5</v>
      </c>
      <c r="J478" s="3">
        <v>15.0009</v>
      </c>
      <c r="K478" s="2">
        <v>0</v>
      </c>
      <c r="L478" s="3">
        <v>0</v>
      </c>
      <c r="M478" s="3">
        <v>0</v>
      </c>
      <c r="N478" s="2">
        <v>16</v>
      </c>
      <c r="O478" s="3">
        <v>0.3387</v>
      </c>
      <c r="P478" s="3">
        <v>10.5</v>
      </c>
      <c r="Q478" s="11">
        <v>46242</v>
      </c>
      <c r="R478" s="2">
        <v>24</v>
      </c>
      <c r="S478" s="1">
        <v>48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s="1">
        <v>78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s="1">
        <v>12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s="1">
        <v>30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s="1" t="s">
        <v>17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s="1">
        <v>24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s="1">
        <v>48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3.387</v>
      </c>
      <c r="P489" s="3">
        <v>105.042</v>
      </c>
      <c r="Q489" s="11">
        <v>46111</v>
      </c>
      <c r="R489" s="2">
        <v>12</v>
      </c>
      <c r="S489" s="1">
        <v>51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s="1" t="s">
        <v>17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s="1">
        <v>12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82</v>
      </c>
      <c r="E492" s="2">
        <v>96</v>
      </c>
      <c r="F492" s="2">
        <v>141</v>
      </c>
      <c r="G492" s="2">
        <v>80</v>
      </c>
      <c r="H492" s="2">
        <v>105.6666</v>
      </c>
      <c r="I492" s="3">
        <v>0.77600000000000002</v>
      </c>
      <c r="J492" s="3">
        <v>23.280899999999999</v>
      </c>
      <c r="K492" s="2">
        <v>9</v>
      </c>
      <c r="L492" s="3">
        <v>9.1111000000000004</v>
      </c>
      <c r="M492" s="3">
        <v>282.46640000000002</v>
      </c>
      <c r="N492" s="2">
        <v>59</v>
      </c>
      <c r="O492" s="3">
        <v>0.94140000000000001</v>
      </c>
      <c r="P492" s="3">
        <v>29.186599999999999</v>
      </c>
      <c r="Q492" s="11">
        <v>46218</v>
      </c>
      <c r="R492" s="2">
        <v>24</v>
      </c>
      <c r="S492" s="1">
        <v>192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s="1">
        <v>24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38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0.99129999999999996</v>
      </c>
      <c r="J494" s="3">
        <v>29.7409</v>
      </c>
      <c r="K494" s="2">
        <v>40</v>
      </c>
      <c r="L494" s="3">
        <v>0.95</v>
      </c>
      <c r="M494" s="3">
        <v>29.450500000000002</v>
      </c>
      <c r="N494" s="2">
        <v>8</v>
      </c>
      <c r="O494" s="3">
        <v>3.2176</v>
      </c>
      <c r="P494" s="3">
        <v>99.7637</v>
      </c>
      <c r="Q494" s="11">
        <v>46242</v>
      </c>
      <c r="R494" s="2">
        <v>24</v>
      </c>
      <c r="S494" s="1">
        <v>133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8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2.1818</v>
      </c>
      <c r="J495" s="3">
        <v>65.466399999999993</v>
      </c>
      <c r="K495" s="2">
        <v>0</v>
      </c>
      <c r="L495" s="3">
        <v>0</v>
      </c>
      <c r="M495" s="3">
        <v>0</v>
      </c>
      <c r="N495" s="2">
        <v>6</v>
      </c>
      <c r="O495" s="3">
        <v>0.9032</v>
      </c>
      <c r="P495" s="3">
        <v>28.0014</v>
      </c>
      <c r="Q495" s="11">
        <v>46218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s="1" t="s">
        <v>17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9.4838000000000005</v>
      </c>
      <c r="P498" s="3">
        <v>294.11759999999998</v>
      </c>
      <c r="Q498" s="11">
        <v>46211</v>
      </c>
      <c r="R498" s="2">
        <v>12</v>
      </c>
      <c r="S498" s="1" t="s">
        <v>17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0.84670000000000001</v>
      </c>
      <c r="P499" s="3">
        <v>26.2605</v>
      </c>
      <c r="Q499" s="11">
        <v>46242</v>
      </c>
      <c r="R499" s="2">
        <v>6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41</v>
      </c>
      <c r="E500" s="2">
        <v>7</v>
      </c>
      <c r="F500" s="2">
        <v>9</v>
      </c>
      <c r="G500" s="2">
        <v>23</v>
      </c>
      <c r="H500" s="2">
        <v>13</v>
      </c>
      <c r="I500" s="3">
        <v>3.1537999999999999</v>
      </c>
      <c r="J500" s="3">
        <v>94.622600000000006</v>
      </c>
      <c r="K500" s="2">
        <v>14</v>
      </c>
      <c r="L500" s="3">
        <v>2.9285000000000001</v>
      </c>
      <c r="M500" s="3">
        <v>90.788300000000007</v>
      </c>
      <c r="N500" s="2">
        <v>11</v>
      </c>
      <c r="O500" s="3">
        <v>2.5247999999999999</v>
      </c>
      <c r="P500" s="3">
        <v>78.274100000000004</v>
      </c>
      <c r="Q500" s="11">
        <v>46242</v>
      </c>
      <c r="R500" s="2">
        <v>36</v>
      </c>
      <c r="S500" s="1">
        <v>54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1.0161</v>
      </c>
      <c r="P501" s="3">
        <v>31.512599999999999</v>
      </c>
      <c r="Q501" s="11">
        <v>46175</v>
      </c>
      <c r="R501" s="2">
        <v>6</v>
      </c>
      <c r="S501" s="1">
        <v>24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93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0.84289999999999998</v>
      </c>
      <c r="J502" s="3">
        <v>25.287500000000001</v>
      </c>
      <c r="K502" s="2">
        <v>49</v>
      </c>
      <c r="L502" s="3">
        <v>1.8978999999999999</v>
      </c>
      <c r="M502" s="3">
        <v>58.8384</v>
      </c>
      <c r="N502" s="2">
        <v>38</v>
      </c>
      <c r="O502" s="3">
        <v>1.6577999999999999</v>
      </c>
      <c r="P502" s="3">
        <v>51.395400000000002</v>
      </c>
      <c r="Q502" s="11">
        <v>46249</v>
      </c>
      <c r="R502" s="2">
        <v>48</v>
      </c>
      <c r="S502" s="1">
        <v>348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s="1" t="s">
        <v>17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s="1">
        <v>18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62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0.78149999999999997</v>
      </c>
      <c r="J505" s="3">
        <v>23.445699999999999</v>
      </c>
      <c r="K505" s="2">
        <v>60</v>
      </c>
      <c r="L505" s="3">
        <v>1.0333000000000001</v>
      </c>
      <c r="M505" s="3">
        <v>32.034700000000001</v>
      </c>
      <c r="N505" s="2">
        <v>52</v>
      </c>
      <c r="O505" s="3">
        <v>0.80759999999999998</v>
      </c>
      <c r="P505" s="3">
        <v>25.039300000000001</v>
      </c>
      <c r="Q505" s="11">
        <v>46249</v>
      </c>
      <c r="R505" s="2">
        <v>60</v>
      </c>
      <c r="S505" s="1">
        <v>252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79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0.91149999999999998</v>
      </c>
      <c r="J506" s="3">
        <v>27.346900000000002</v>
      </c>
      <c r="K506" s="2">
        <v>38</v>
      </c>
      <c r="L506" s="3">
        <v>2.0789</v>
      </c>
      <c r="M506" s="3">
        <v>64.447699999999998</v>
      </c>
      <c r="N506" s="2">
        <v>28</v>
      </c>
      <c r="O506" s="3">
        <v>1.9112</v>
      </c>
      <c r="P506" s="3">
        <v>59.251399999999997</v>
      </c>
      <c r="Q506" s="11">
        <v>46244</v>
      </c>
      <c r="R506" s="2">
        <v>36</v>
      </c>
      <c r="S506" s="1">
        <v>384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121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0.98909999999999998</v>
      </c>
      <c r="J507" s="3">
        <v>29.673500000000001</v>
      </c>
      <c r="K507" s="2">
        <v>65</v>
      </c>
      <c r="L507" s="3">
        <v>1.8614999999999999</v>
      </c>
      <c r="M507" s="3">
        <v>57.709699999999998</v>
      </c>
      <c r="N507" s="2">
        <v>64</v>
      </c>
      <c r="O507" s="3">
        <v>1.2806999999999999</v>
      </c>
      <c r="P507" s="3">
        <v>39.703299999999999</v>
      </c>
      <c r="Q507" s="11">
        <v>46249</v>
      </c>
      <c r="R507" s="2">
        <v>18</v>
      </c>
      <c r="S507" s="1">
        <v>408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11.2902</v>
      </c>
      <c r="P508" s="3">
        <v>350.14</v>
      </c>
      <c r="Q508" s="11">
        <v>46227</v>
      </c>
      <c r="R508" s="2">
        <v>48</v>
      </c>
      <c r="S508" s="1">
        <v>180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36</v>
      </c>
      <c r="O509" s="3">
        <v>0</v>
      </c>
      <c r="P509" s="3">
        <v>0</v>
      </c>
      <c r="Q509" s="11">
        <v>46242</v>
      </c>
      <c r="R509" s="2">
        <v>12</v>
      </c>
      <c r="S509" s="1">
        <v>96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s="1">
        <v>30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s="1" t="s">
        <v>17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25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0.52439999999999998</v>
      </c>
      <c r="J512" s="3">
        <v>15.735099999999999</v>
      </c>
      <c r="K512" s="2">
        <v>12</v>
      </c>
      <c r="L512" s="3">
        <v>2.0832999999999999</v>
      </c>
      <c r="M512" s="3">
        <v>64.599400000000003</v>
      </c>
      <c r="N512" s="2">
        <v>60</v>
      </c>
      <c r="O512" s="3">
        <v>0.28220000000000001</v>
      </c>
      <c r="P512" s="3">
        <v>8.7500999999999998</v>
      </c>
      <c r="Q512" s="11">
        <v>46242</v>
      </c>
      <c r="R512" s="2">
        <v>24</v>
      </c>
      <c r="S512" s="1">
        <v>84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40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2.1427999999999998</v>
      </c>
      <c r="J513" s="3">
        <v>64.287999999999997</v>
      </c>
      <c r="K513" s="2">
        <v>5</v>
      </c>
      <c r="L513" s="3">
        <v>8</v>
      </c>
      <c r="M513" s="3">
        <v>248.13890000000001</v>
      </c>
      <c r="N513" s="2">
        <v>6</v>
      </c>
      <c r="O513" s="3">
        <v>4.516</v>
      </c>
      <c r="P513" s="3">
        <v>140.00700000000001</v>
      </c>
      <c r="Q513" s="11">
        <v>46249</v>
      </c>
      <c r="R513" s="2">
        <v>24</v>
      </c>
      <c r="S513" s="1">
        <v>96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4.2336999999999998</v>
      </c>
      <c r="P514" s="3">
        <v>131.30250000000001</v>
      </c>
      <c r="Q514" s="11">
        <v>46227</v>
      </c>
      <c r="R514" s="2">
        <v>12</v>
      </c>
      <c r="S514" s="1">
        <v>18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43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1.0840000000000001</v>
      </c>
      <c r="J515" s="3">
        <v>32.521500000000003</v>
      </c>
      <c r="K515" s="2">
        <v>13</v>
      </c>
      <c r="L515" s="3">
        <v>3.3075999999999999</v>
      </c>
      <c r="M515" s="3">
        <v>102.5518</v>
      </c>
      <c r="N515" s="2">
        <v>16</v>
      </c>
      <c r="O515" s="3">
        <v>1.8205</v>
      </c>
      <c r="P515" s="3">
        <v>56.437800000000003</v>
      </c>
      <c r="Q515" s="11">
        <v>46249</v>
      </c>
      <c r="R515" s="2">
        <v>18</v>
      </c>
      <c r="S515" s="1">
        <v>118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s="1">
        <v>54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8.1288999999999998</v>
      </c>
      <c r="P517" s="3">
        <v>252.10079999999999</v>
      </c>
      <c r="Q517" s="11">
        <v>46218</v>
      </c>
      <c r="R517" s="2">
        <v>18</v>
      </c>
      <c r="S517" s="1">
        <v>12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s="1">
        <v>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0.20130000000000001</v>
      </c>
      <c r="P519" s="3">
        <v>6.2431999999999999</v>
      </c>
      <c r="Q519" s="11">
        <v>46242</v>
      </c>
      <c r="R519" s="2">
        <v>48</v>
      </c>
      <c r="S519" s="1">
        <v>42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s="1" t="s">
        <v>17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11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0.71730000000000005</v>
      </c>
      <c r="J521" s="3">
        <v>21.522200000000002</v>
      </c>
      <c r="K521" s="2">
        <v>13</v>
      </c>
      <c r="L521" s="3">
        <v>0.84609999999999996</v>
      </c>
      <c r="M521" s="3">
        <v>26.234100000000002</v>
      </c>
      <c r="N521" s="2">
        <v>18</v>
      </c>
      <c r="O521" s="3">
        <v>0.41389999999999999</v>
      </c>
      <c r="P521" s="3">
        <v>12.8339</v>
      </c>
      <c r="Q521" s="11">
        <v>46249</v>
      </c>
      <c r="R521" s="2">
        <v>12</v>
      </c>
      <c r="S521" s="1">
        <v>21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14</v>
      </c>
      <c r="E522" s="2">
        <v>6</v>
      </c>
      <c r="F522" s="2">
        <v>6</v>
      </c>
      <c r="G522" s="2">
        <v>6</v>
      </c>
      <c r="H522" s="2">
        <v>6</v>
      </c>
      <c r="I522" s="3">
        <v>2.3332999999999999</v>
      </c>
      <c r="J522" s="3">
        <v>70</v>
      </c>
      <c r="K522" s="2">
        <v>2</v>
      </c>
      <c r="L522" s="3">
        <v>7</v>
      </c>
      <c r="M522" s="3">
        <v>217.05420000000001</v>
      </c>
      <c r="N522" s="2">
        <v>4</v>
      </c>
      <c r="O522" s="3">
        <v>2.3708999999999998</v>
      </c>
      <c r="P522" s="3">
        <v>73.529399999999995</v>
      </c>
      <c r="Q522" s="11">
        <v>46242</v>
      </c>
      <c r="R522" s="2">
        <v>12</v>
      </c>
      <c r="S522" s="1">
        <v>12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30</v>
      </c>
      <c r="E523" s="2">
        <v>25</v>
      </c>
      <c r="F523" s="2">
        <v>18</v>
      </c>
      <c r="G523" s="2">
        <v>35</v>
      </c>
      <c r="H523" s="2">
        <v>26</v>
      </c>
      <c r="I523" s="3">
        <v>1.1537999999999999</v>
      </c>
      <c r="J523" s="3">
        <v>34.618000000000002</v>
      </c>
      <c r="K523" s="2">
        <v>18</v>
      </c>
      <c r="L523" s="3">
        <v>1.6666000000000001</v>
      </c>
      <c r="M523" s="3">
        <v>51.6706</v>
      </c>
      <c r="N523" s="2">
        <v>17</v>
      </c>
      <c r="O523" s="3">
        <v>1.1954</v>
      </c>
      <c r="P523" s="3">
        <v>37.059899999999999</v>
      </c>
      <c r="Q523" s="11">
        <v>46227</v>
      </c>
      <c r="R523" s="2">
        <v>48</v>
      </c>
      <c r="S523" s="1">
        <v>78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11.516</v>
      </c>
      <c r="P524" s="3">
        <v>357.14280000000002</v>
      </c>
      <c r="Q524" s="11">
        <v>45873</v>
      </c>
      <c r="R524" s="2">
        <v>6</v>
      </c>
      <c r="S524" s="1" t="s">
        <v>17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s="1">
        <v>12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2.3300000000000001E-2</v>
      </c>
      <c r="P527" s="3">
        <v>0.72409999999999997</v>
      </c>
      <c r="Q527" s="11">
        <v>46231</v>
      </c>
      <c r="R527" s="2">
        <v>36</v>
      </c>
      <c r="S527" s="1">
        <v>90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s="1">
        <v>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4.9676</v>
      </c>
      <c r="P531" s="3">
        <v>154.0077</v>
      </c>
      <c r="Q531" s="11">
        <v>46245</v>
      </c>
      <c r="R531" s="2">
        <v>10</v>
      </c>
      <c r="S531" s="1">
        <v>42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59</v>
      </c>
      <c r="E532" s="2">
        <v>165</v>
      </c>
      <c r="F532" s="2">
        <v>169</v>
      </c>
      <c r="G532" s="2">
        <v>110</v>
      </c>
      <c r="H532" s="2">
        <v>148</v>
      </c>
      <c r="I532" s="3">
        <v>0.39860000000000001</v>
      </c>
      <c r="J532" s="3">
        <v>11.9595</v>
      </c>
      <c r="K532" s="2">
        <v>171</v>
      </c>
      <c r="L532" s="3">
        <v>0.34499999999999997</v>
      </c>
      <c r="M532" s="3">
        <v>10.6959</v>
      </c>
      <c r="N532" s="2">
        <v>127</v>
      </c>
      <c r="O532" s="3">
        <v>0.31459999999999999</v>
      </c>
      <c r="P532" s="3">
        <v>9.7559000000000005</v>
      </c>
      <c r="Q532" s="11">
        <v>46242</v>
      </c>
      <c r="R532" s="2">
        <v>20</v>
      </c>
      <c r="S532" s="1">
        <v>1010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54</v>
      </c>
      <c r="E533" s="2">
        <v>143</v>
      </c>
      <c r="F533" s="2">
        <v>154</v>
      </c>
      <c r="G533" s="2">
        <v>77</v>
      </c>
      <c r="H533" s="2">
        <v>124.6666</v>
      </c>
      <c r="I533" s="3">
        <v>0.43309999999999998</v>
      </c>
      <c r="J533" s="3">
        <v>12.9948</v>
      </c>
      <c r="K533" s="2">
        <v>154</v>
      </c>
      <c r="L533" s="3">
        <v>0.35060000000000002</v>
      </c>
      <c r="M533" s="3">
        <v>10.870200000000001</v>
      </c>
      <c r="N533" s="2">
        <v>121</v>
      </c>
      <c r="O533" s="3">
        <v>0.30230000000000001</v>
      </c>
      <c r="P533" s="3">
        <v>9.3719000000000001</v>
      </c>
      <c r="Q533" s="11">
        <v>46227</v>
      </c>
      <c r="R533" s="2">
        <v>4</v>
      </c>
      <c r="S533" s="1">
        <v>796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3.9800000000000002E-2</v>
      </c>
      <c r="P534" s="3">
        <v>1.2353000000000001</v>
      </c>
      <c r="Q534" s="11">
        <v>46227</v>
      </c>
      <c r="R534" s="2">
        <v>6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48</v>
      </c>
      <c r="O535" s="3">
        <v>0.40920000000000001</v>
      </c>
      <c r="P535" s="3">
        <v>12.6875</v>
      </c>
      <c r="Q535" s="11">
        <v>46249</v>
      </c>
      <c r="R535" s="2">
        <v>36</v>
      </c>
      <c r="S535" s="1">
        <v>140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2.0322</v>
      </c>
      <c r="P536" s="3">
        <v>63.003100000000003</v>
      </c>
      <c r="Q536" s="11">
        <v>46245</v>
      </c>
      <c r="R536" s="2">
        <v>24</v>
      </c>
      <c r="S536" s="1">
        <v>36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s="1" t="s">
        <v>17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1.0161</v>
      </c>
      <c r="P538" s="3">
        <v>31.512599999999999</v>
      </c>
      <c r="Q538" s="11">
        <v>46227</v>
      </c>
      <c r="R538" s="2">
        <v>18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s="1">
        <v>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21</v>
      </c>
      <c r="E540" s="2">
        <v>3</v>
      </c>
      <c r="F540" s="2">
        <v>4</v>
      </c>
      <c r="G540" s="2">
        <v>11</v>
      </c>
      <c r="H540" s="2">
        <v>6</v>
      </c>
      <c r="I540" s="3">
        <v>3.5</v>
      </c>
      <c r="J540" s="3">
        <v>105</v>
      </c>
      <c r="K540" s="2">
        <v>1</v>
      </c>
      <c r="L540" s="3">
        <v>21</v>
      </c>
      <c r="M540" s="3">
        <v>652.1739</v>
      </c>
      <c r="N540" s="2">
        <v>4</v>
      </c>
      <c r="O540" s="3">
        <v>3.5562999999999998</v>
      </c>
      <c r="P540" s="3">
        <v>110.2941</v>
      </c>
      <c r="Q540" s="11">
        <v>46242</v>
      </c>
      <c r="R540" s="2">
        <v>12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52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1.258</v>
      </c>
      <c r="J541" s="3">
        <v>37.744</v>
      </c>
      <c r="K541" s="2">
        <v>9</v>
      </c>
      <c r="L541" s="3">
        <v>5.7777000000000003</v>
      </c>
      <c r="M541" s="3">
        <v>179.125</v>
      </c>
      <c r="N541" s="2">
        <v>10</v>
      </c>
      <c r="O541" s="3">
        <v>3.5224000000000002</v>
      </c>
      <c r="P541" s="3">
        <v>109.22069999999999</v>
      </c>
      <c r="Q541" s="11">
        <v>46249</v>
      </c>
      <c r="R541" s="2">
        <v>30</v>
      </c>
      <c r="S541" s="1">
        <v>118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1.6935</v>
      </c>
      <c r="P542" s="3">
        <v>52.502600000000001</v>
      </c>
      <c r="Q542" s="11">
        <v>46218</v>
      </c>
      <c r="R542" s="2">
        <v>72</v>
      </c>
      <c r="S542" s="1">
        <v>96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s="1">
        <v>12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28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1.1052</v>
      </c>
      <c r="J546" s="3">
        <v>33.159599999999998</v>
      </c>
      <c r="K546" s="2">
        <v>5</v>
      </c>
      <c r="L546" s="3">
        <v>5.6</v>
      </c>
      <c r="M546" s="3">
        <v>173.69720000000001</v>
      </c>
      <c r="N546" s="2">
        <v>26</v>
      </c>
      <c r="O546" s="3">
        <v>0.72950000000000004</v>
      </c>
      <c r="P546" s="3">
        <v>22.617100000000001</v>
      </c>
      <c r="Q546" s="11">
        <v>46249</v>
      </c>
      <c r="R546" s="2">
        <v>18</v>
      </c>
      <c r="S546" s="1">
        <v>96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s="1" t="s">
        <v>17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17</v>
      </c>
      <c r="E548" s="2">
        <v>25</v>
      </c>
      <c r="F548" s="2">
        <v>44</v>
      </c>
      <c r="G548" s="2">
        <v>39</v>
      </c>
      <c r="H548" s="2">
        <v>36</v>
      </c>
      <c r="I548" s="3">
        <v>0.47220000000000001</v>
      </c>
      <c r="J548" s="3">
        <v>14.166600000000001</v>
      </c>
      <c r="K548" s="2">
        <v>0</v>
      </c>
      <c r="L548" s="3">
        <v>0</v>
      </c>
      <c r="M548" s="3">
        <v>0</v>
      </c>
      <c r="N548" s="2">
        <v>26</v>
      </c>
      <c r="O548" s="3">
        <v>0.44290000000000002</v>
      </c>
      <c r="P548" s="3">
        <v>13.7318</v>
      </c>
      <c r="Q548" s="11">
        <v>46242</v>
      </c>
      <c r="R548" s="2">
        <v>12</v>
      </c>
      <c r="S548" s="1">
        <v>48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1.3548</v>
      </c>
      <c r="P550" s="3">
        <v>42.016800000000003</v>
      </c>
      <c r="Q550" s="11">
        <v>45957</v>
      </c>
      <c r="R550" s="2">
        <v>12</v>
      </c>
      <c r="S550" s="1">
        <v>12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84</v>
      </c>
      <c r="E551" s="2">
        <v>2</v>
      </c>
      <c r="F551" s="2">
        <v>0</v>
      </c>
      <c r="G551" s="2">
        <v>166</v>
      </c>
      <c r="H551" s="2">
        <v>84</v>
      </c>
      <c r="I551" s="3">
        <v>1</v>
      </c>
      <c r="J551" s="3">
        <v>30</v>
      </c>
      <c r="K551" s="2">
        <v>0</v>
      </c>
      <c r="L551" s="3">
        <v>0</v>
      </c>
      <c r="M551" s="3">
        <v>0</v>
      </c>
      <c r="N551" s="2">
        <v>18</v>
      </c>
      <c r="O551" s="3">
        <v>3.1612</v>
      </c>
      <c r="P551" s="3">
        <v>98.004900000000006</v>
      </c>
      <c r="Q551" s="11">
        <v>46249</v>
      </c>
      <c r="R551" s="2">
        <v>84</v>
      </c>
      <c r="S551" s="1">
        <v>54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s="1" t="s">
        <v>17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s="1">
        <v>36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s="1">
        <v>72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22</v>
      </c>
      <c r="E555" s="2">
        <v>4</v>
      </c>
      <c r="F555" s="2">
        <v>3</v>
      </c>
      <c r="G555" s="2">
        <v>5</v>
      </c>
      <c r="H555" s="2">
        <v>4</v>
      </c>
      <c r="I555" s="3">
        <v>5.5</v>
      </c>
      <c r="J555" s="3">
        <v>165.0412</v>
      </c>
      <c r="K555" s="2">
        <v>0</v>
      </c>
      <c r="L555" s="3">
        <v>0</v>
      </c>
      <c r="M555" s="3">
        <v>0</v>
      </c>
      <c r="N555" s="2">
        <v>3</v>
      </c>
      <c r="O555" s="3">
        <v>4.9676999999999998</v>
      </c>
      <c r="P555" s="3">
        <v>154.0616</v>
      </c>
      <c r="Q555" s="11">
        <v>46153</v>
      </c>
      <c r="R555" s="2">
        <v>12</v>
      </c>
      <c r="S555" s="1">
        <v>96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s="1">
        <v>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s="1" t="s">
        <v>17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s="1">
        <v>480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s="1">
        <v>360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s="1" t="s">
        <v>17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5651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1.2608999999999999</v>
      </c>
      <c r="J583" s="3">
        <v>37.827399999999997</v>
      </c>
      <c r="K583" s="2">
        <v>3757</v>
      </c>
      <c r="L583" s="3">
        <v>1.5041</v>
      </c>
      <c r="M583" s="3">
        <v>46.627899999999997</v>
      </c>
      <c r="N583" s="2">
        <v>3254</v>
      </c>
      <c r="O583" s="3">
        <v>1.1762999999999999</v>
      </c>
      <c r="P583" s="3">
        <v>36.469200000000001</v>
      </c>
      <c r="Q583" s="11">
        <v>46213</v>
      </c>
      <c r="R583" s="2">
        <v>6930</v>
      </c>
      <c r="S583" s="1">
        <v>15690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91.7881</v>
      </c>
      <c r="P584" s="3">
        <v>2845.8912999999998</v>
      </c>
      <c r="Q584" s="11">
        <v>46213</v>
      </c>
      <c r="R584" s="2">
        <v>840</v>
      </c>
      <c r="S584" s="1">
        <v>420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314</v>
      </c>
      <c r="E585" s="2">
        <v>16</v>
      </c>
      <c r="F585" s="2">
        <v>24</v>
      </c>
      <c r="G585" s="2">
        <v>35</v>
      </c>
      <c r="H585" s="2">
        <v>25</v>
      </c>
      <c r="I585" s="3">
        <v>12.56</v>
      </c>
      <c r="J585" s="3">
        <v>376.815</v>
      </c>
      <c r="K585" s="2">
        <v>0</v>
      </c>
      <c r="L585" s="3">
        <v>0</v>
      </c>
      <c r="M585" s="3">
        <v>0</v>
      </c>
      <c r="N585" s="2">
        <v>25</v>
      </c>
      <c r="O585" s="3">
        <v>8.5081000000000007</v>
      </c>
      <c r="P585" s="3">
        <v>263.77679999999998</v>
      </c>
      <c r="Q585" s="11">
        <v>46065</v>
      </c>
      <c r="R585" s="2">
        <v>462</v>
      </c>
      <c r="S585" s="1" t="s">
        <v>17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350</v>
      </c>
      <c r="E586" s="2">
        <v>5</v>
      </c>
      <c r="F586" s="2">
        <v>7</v>
      </c>
      <c r="G586" s="2">
        <v>18</v>
      </c>
      <c r="H586" s="2">
        <v>10</v>
      </c>
      <c r="I586" s="3">
        <v>35</v>
      </c>
      <c r="J586" s="3">
        <v>1050.105</v>
      </c>
      <c r="K586" s="2">
        <v>0</v>
      </c>
      <c r="L586" s="3">
        <v>0</v>
      </c>
      <c r="M586" s="3">
        <v>0</v>
      </c>
      <c r="N586" s="2">
        <v>14</v>
      </c>
      <c r="O586" s="3">
        <v>16.934999999999999</v>
      </c>
      <c r="P586" s="3">
        <v>525.05250000000001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444</v>
      </c>
      <c r="E587" s="2">
        <v>15</v>
      </c>
      <c r="F587" s="2">
        <v>7</v>
      </c>
      <c r="G587" s="2">
        <v>23</v>
      </c>
      <c r="H587" s="2">
        <v>15</v>
      </c>
      <c r="I587" s="3">
        <v>29.6</v>
      </c>
      <c r="J587" s="3">
        <v>888</v>
      </c>
      <c r="K587" s="2">
        <v>0</v>
      </c>
      <c r="L587" s="3">
        <v>0</v>
      </c>
      <c r="M587" s="3">
        <v>0</v>
      </c>
      <c r="N587" s="2">
        <v>17</v>
      </c>
      <c r="O587" s="3">
        <v>17.6921</v>
      </c>
      <c r="P587" s="3">
        <v>548.48670000000004</v>
      </c>
      <c r="Q587" s="11">
        <v>46065</v>
      </c>
      <c r="R587" s="2">
        <v>576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s="1" t="s">
        <v>17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s="1">
        <v>1.98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s="1" t="s">
        <v>17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s="1">
        <v>34602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s="1" t="s">
        <v>17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s="1">
        <v>500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s="1" t="s">
        <v>17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s="1">
        <v>300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s="1" t="s">
        <v>17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24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0.52939999999999998</v>
      </c>
      <c r="J611" s="3">
        <v>15.882400000000001</v>
      </c>
      <c r="K611" s="2">
        <v>14</v>
      </c>
      <c r="L611" s="3">
        <v>1.7141999999999999</v>
      </c>
      <c r="M611" s="3">
        <v>53.144300000000001</v>
      </c>
      <c r="N611" s="2">
        <v>32</v>
      </c>
      <c r="O611" s="3">
        <v>0.50800000000000001</v>
      </c>
      <c r="P611" s="3">
        <v>15.75</v>
      </c>
      <c r="Q611" s="11">
        <v>46237</v>
      </c>
      <c r="R611" s="2">
        <v>100</v>
      </c>
      <c r="S611" s="1">
        <v>51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s="1" t="s">
        <v>17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8</v>
      </c>
      <c r="O613" s="3">
        <v>1.0161</v>
      </c>
      <c r="P613" s="3">
        <v>31.504300000000001</v>
      </c>
      <c r="Q613" s="11">
        <v>46248</v>
      </c>
      <c r="R613" s="2">
        <v>30</v>
      </c>
      <c r="S613" s="1">
        <v>70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s="1" t="s">
        <v>17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14</v>
      </c>
      <c r="E615" s="2">
        <v>139</v>
      </c>
      <c r="F615" s="2">
        <v>214</v>
      </c>
      <c r="G615" s="2">
        <v>331</v>
      </c>
      <c r="H615" s="2">
        <v>228</v>
      </c>
      <c r="I615" s="3">
        <v>6.1400000000000003E-2</v>
      </c>
      <c r="J615" s="3">
        <v>1.8421000000000001</v>
      </c>
      <c r="K615" s="2">
        <v>10</v>
      </c>
      <c r="L615" s="3">
        <v>1.4</v>
      </c>
      <c r="M615" s="3">
        <v>43.410800000000002</v>
      </c>
      <c r="N615" s="2">
        <v>579</v>
      </c>
      <c r="O615" s="3">
        <v>1.6299999999999999E-2</v>
      </c>
      <c r="P615" s="3">
        <v>0.50770000000000004</v>
      </c>
      <c r="Q615" s="11" t="s">
        <v>17</v>
      </c>
      <c r="R615" s="2" t="s">
        <v>17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6</v>
      </c>
      <c r="E616" s="2">
        <v>0</v>
      </c>
      <c r="F616" s="2">
        <v>4</v>
      </c>
      <c r="G616" s="2">
        <v>0</v>
      </c>
      <c r="H616" s="2">
        <v>4</v>
      </c>
      <c r="I616" s="3">
        <v>1.5</v>
      </c>
      <c r="J616" s="3">
        <v>45.011200000000002</v>
      </c>
      <c r="K616" s="2">
        <v>4</v>
      </c>
      <c r="L616" s="3">
        <v>1.5</v>
      </c>
      <c r="M616" s="3">
        <v>46.511600000000001</v>
      </c>
      <c r="N616" s="2">
        <v>34</v>
      </c>
      <c r="O616" s="3">
        <v>0.1195</v>
      </c>
      <c r="P616" s="3">
        <v>3.7059000000000002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s="1">
        <v>3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1100</v>
      </c>
      <c r="E623" s="2">
        <v>1400</v>
      </c>
      <c r="F623" s="2">
        <v>1325</v>
      </c>
      <c r="G623" s="2">
        <v>1700</v>
      </c>
      <c r="H623" s="2">
        <v>1475</v>
      </c>
      <c r="I623" s="3">
        <v>0.74570000000000003</v>
      </c>
      <c r="J623" s="3">
        <v>22.372900000000001</v>
      </c>
      <c r="K623" s="2">
        <v>1250</v>
      </c>
      <c r="L623" s="3">
        <v>0.88</v>
      </c>
      <c r="M623" s="3">
        <v>27.28</v>
      </c>
      <c r="N623" s="2">
        <v>800</v>
      </c>
      <c r="O623" s="3">
        <v>0.93140000000000001</v>
      </c>
      <c r="P623" s="3">
        <v>28.875</v>
      </c>
      <c r="Q623" s="11">
        <v>46248</v>
      </c>
      <c r="R623" s="2">
        <v>500</v>
      </c>
      <c r="S623" s="1">
        <v>1000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s="1">
        <v>10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s="1">
        <v>25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 t="s">
        <v>17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1.0161</v>
      </c>
      <c r="P636" s="3">
        <v>31.5015</v>
      </c>
      <c r="Q636" s="11">
        <v>46230</v>
      </c>
      <c r="R636" s="2">
        <v>96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1.0161</v>
      </c>
      <c r="P638" s="3">
        <v>31.5015</v>
      </c>
      <c r="Q638" s="11">
        <v>46230</v>
      </c>
      <c r="R638" s="2">
        <v>96</v>
      </c>
      <c r="S638" s="1">
        <v>120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s="1" t="s">
        <v>17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s="1">
        <v>9093.4599999999991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278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0.19159999999999999</v>
      </c>
      <c r="J644" s="3">
        <v>5.7496999999999998</v>
      </c>
      <c r="K644" s="2">
        <v>0</v>
      </c>
      <c r="L644" s="3">
        <v>0</v>
      </c>
      <c r="M644" s="3">
        <v>0</v>
      </c>
      <c r="N644" s="2">
        <v>880</v>
      </c>
      <c r="O644" s="3">
        <v>0.21390000000000001</v>
      </c>
      <c r="P644" s="3">
        <v>6.6341000000000001</v>
      </c>
      <c r="Q644" s="11" t="s">
        <v>17</v>
      </c>
      <c r="R644" s="2" t="s">
        <v>17</v>
      </c>
      <c r="S644" s="1" t="s">
        <v>17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570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36.383099999999999</v>
      </c>
      <c r="J650" s="3">
        <v>1091.5358000000001</v>
      </c>
      <c r="K650" s="2">
        <v>0</v>
      </c>
      <c r="L650" s="3">
        <v>0</v>
      </c>
      <c r="M650" s="3">
        <v>0</v>
      </c>
      <c r="N650" s="2">
        <v>84</v>
      </c>
      <c r="O650" s="3">
        <v>4.5965999999999996</v>
      </c>
      <c r="P650" s="3">
        <v>142.5</v>
      </c>
      <c r="Q650" s="11">
        <v>46065</v>
      </c>
      <c r="R650" s="2">
        <v>734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1883</v>
      </c>
      <c r="B667" s="1" t="s">
        <v>1884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1885</v>
      </c>
      <c r="B668" s="1" t="s">
        <v>1886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1887</v>
      </c>
      <c r="B669" s="1" t="s">
        <v>1888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1889</v>
      </c>
      <c r="B670" s="1" t="s">
        <v>1890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1891</v>
      </c>
      <c r="B671" s="1" t="s">
        <v>1892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1893</v>
      </c>
      <c r="B672" s="1" t="s">
        <v>1894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1895</v>
      </c>
      <c r="B673" s="1" t="s">
        <v>1896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1897</v>
      </c>
      <c r="B674" s="1" t="s">
        <v>1898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1899</v>
      </c>
      <c r="B675" s="1" t="s">
        <v>1900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1901</v>
      </c>
      <c r="B676" s="1" t="s">
        <v>1902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1903</v>
      </c>
      <c r="B677" s="1" t="s">
        <v>1904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s="1">
        <v>144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s="1" t="s">
        <v>17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s="1" t="s">
        <v>17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s="1">
        <v>742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s="1">
        <v>12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s="1">
        <v>92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s="1">
        <v>24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s="1" t="s">
        <v>17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s="1">
        <v>36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 t="s">
        <v>17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72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s="1">
        <v>120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17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17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s="1" t="s">
        <v>17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s="1" t="s">
        <v>17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23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s="1">
        <v>105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s="1" t="s">
        <v>17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s="1">
        <v>12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s="1">
        <v>72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s="1">
        <v>18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17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s="1" t="s">
        <v>17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17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s="1">
        <v>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s="1">
        <v>300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s="1" t="s">
        <v>17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1855</v>
      </c>
      <c r="E725" s="2">
        <v>410</v>
      </c>
      <c r="F725" s="2">
        <v>370</v>
      </c>
      <c r="G725" s="2">
        <v>360</v>
      </c>
      <c r="H725" s="2">
        <v>380</v>
      </c>
      <c r="I725" s="3">
        <v>4.8815</v>
      </c>
      <c r="J725" s="3">
        <v>146.44810000000001</v>
      </c>
      <c r="K725" s="2">
        <v>250</v>
      </c>
      <c r="L725" s="3">
        <v>7.42</v>
      </c>
      <c r="M725" s="3">
        <v>230.0204</v>
      </c>
      <c r="N725" s="2">
        <v>270</v>
      </c>
      <c r="O725" s="3">
        <v>4.6539000000000001</v>
      </c>
      <c r="P725" s="3">
        <v>144.2782</v>
      </c>
      <c r="Q725" s="11">
        <v>46202</v>
      </c>
      <c r="R725" s="2">
        <v>2400</v>
      </c>
      <c r="S725" s="1">
        <v>700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s="1" t="s">
        <v>17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>
        <v>1600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200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499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6.3432000000000004</v>
      </c>
      <c r="J731" s="3">
        <v>190.29820000000001</v>
      </c>
      <c r="K731" s="2">
        <v>165</v>
      </c>
      <c r="L731" s="3">
        <v>3.0242</v>
      </c>
      <c r="M731" s="3">
        <v>93.752899999999997</v>
      </c>
      <c r="N731" s="2">
        <v>104</v>
      </c>
      <c r="O731" s="3">
        <v>3.2502</v>
      </c>
      <c r="P731" s="3">
        <v>100.7612</v>
      </c>
      <c r="Q731" s="11">
        <v>46116</v>
      </c>
      <c r="R731" s="2">
        <v>1000</v>
      </c>
      <c r="S731" s="1">
        <v>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 t="s">
        <v>17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30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0.18360000000000001</v>
      </c>
      <c r="J733" s="3">
        <v>5.5102000000000002</v>
      </c>
      <c r="K733" s="2">
        <v>204</v>
      </c>
      <c r="L733" s="3">
        <v>0.14699999999999999</v>
      </c>
      <c r="M733" s="3">
        <v>4.5587999999999997</v>
      </c>
      <c r="N733" s="2">
        <v>158</v>
      </c>
      <c r="O733" s="3">
        <v>0.12859999999999999</v>
      </c>
      <c r="P733" s="3">
        <v>3.9872999999999998</v>
      </c>
      <c r="Q733" s="11" t="s">
        <v>17</v>
      </c>
      <c r="R733" s="2" t="s">
        <v>17</v>
      </c>
      <c r="S733" s="1" t="s">
        <v>17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s="1" t="s">
        <v>17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s="1">
        <v>1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s="1" t="s">
        <v>17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s="1">
        <v>3.62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s="1">
        <v>287.27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s="1">
        <v>146.04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s="1">
        <v>61.47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s="1">
        <v>166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s="1">
        <v>97.42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s="1" t="s">
        <v>17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s="1">
        <v>2984.03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s="1">
        <v>202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317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0.44409999999999999</v>
      </c>
      <c r="J764" s="3">
        <v>13.3255</v>
      </c>
      <c r="K764" s="2">
        <v>925</v>
      </c>
      <c r="L764" s="3">
        <v>0.3427</v>
      </c>
      <c r="M764" s="3">
        <v>10.623699999999999</v>
      </c>
      <c r="N764" s="2">
        <v>611</v>
      </c>
      <c r="O764" s="3">
        <v>0.35139999999999999</v>
      </c>
      <c r="P764" s="3">
        <v>10.895200000000001</v>
      </c>
      <c r="Q764" s="11">
        <v>46249</v>
      </c>
      <c r="R764" s="2">
        <v>5</v>
      </c>
      <c r="S764" s="1">
        <v>1927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212</v>
      </c>
      <c r="E765" s="2">
        <v>177</v>
      </c>
      <c r="F765" s="2">
        <v>166</v>
      </c>
      <c r="G765" s="2">
        <v>269</v>
      </c>
      <c r="H765" s="2">
        <v>204</v>
      </c>
      <c r="I765" s="3">
        <v>1.0391999999999999</v>
      </c>
      <c r="J765" s="3">
        <v>31.176400000000001</v>
      </c>
      <c r="K765" s="2">
        <v>193</v>
      </c>
      <c r="L765" s="3">
        <v>1.0984</v>
      </c>
      <c r="M765" s="3">
        <v>34.0518</v>
      </c>
      <c r="N765" s="2">
        <v>90</v>
      </c>
      <c r="O765" s="3">
        <v>1.5955999999999999</v>
      </c>
      <c r="P765" s="3">
        <v>49.466799999999999</v>
      </c>
      <c r="Q765" s="11">
        <v>46231</v>
      </c>
      <c r="R765" s="2">
        <v>34</v>
      </c>
      <c r="S765" s="1">
        <v>412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55.29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5.2407000000000004</v>
      </c>
      <c r="J766" s="3">
        <v>157.2525</v>
      </c>
      <c r="K766" s="2">
        <v>81.479600000000005</v>
      </c>
      <c r="L766" s="3">
        <v>0.67849999999999999</v>
      </c>
      <c r="M766" s="3">
        <v>21.0364</v>
      </c>
      <c r="N766" s="2">
        <v>27.24</v>
      </c>
      <c r="O766" s="3">
        <v>1.3749</v>
      </c>
      <c r="P766" s="3">
        <v>42.625799999999998</v>
      </c>
      <c r="Q766" s="11">
        <v>46090</v>
      </c>
      <c r="R766" s="2">
        <v>19.3</v>
      </c>
      <c r="S766" s="1">
        <v>4074.51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s="1" t="s">
        <v>17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16.935300000000002</v>
      </c>
      <c r="P768" s="3">
        <v>525.21</v>
      </c>
      <c r="Q768" s="11">
        <v>45975</v>
      </c>
      <c r="R768" s="2">
        <v>20</v>
      </c>
      <c r="S768" s="1" t="s">
        <v>17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187.65020000000001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3.3902000000000001</v>
      </c>
      <c r="J769" s="3">
        <v>101.7129</v>
      </c>
      <c r="K769" s="2">
        <v>53.09</v>
      </c>
      <c r="L769" s="3">
        <v>3.5345</v>
      </c>
      <c r="M769" s="3">
        <v>109.5767</v>
      </c>
      <c r="N769" s="2">
        <v>93.909800000000004</v>
      </c>
      <c r="O769" s="3">
        <v>1.3534999999999999</v>
      </c>
      <c r="P769" s="3">
        <v>41.963000000000001</v>
      </c>
      <c r="Q769" s="11">
        <v>45957</v>
      </c>
      <c r="R769" s="2">
        <v>500.61</v>
      </c>
      <c r="S769" s="1">
        <v>14.2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4.5102000000000002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7.7000000000000002E-3</v>
      </c>
      <c r="J771" s="3">
        <v>0.23369999999999999</v>
      </c>
      <c r="K771" s="2">
        <v>0</v>
      </c>
      <c r="L771" s="3">
        <v>0</v>
      </c>
      <c r="M771" s="3">
        <v>0</v>
      </c>
      <c r="N771" s="2">
        <v>250.3897</v>
      </c>
      <c r="O771" s="3">
        <v>1.2200000000000001E-2</v>
      </c>
      <c r="P771" s="3">
        <v>0.37819999999999998</v>
      </c>
      <c r="Q771" s="11" t="s">
        <v>17</v>
      </c>
      <c r="R771" s="2" t="s">
        <v>17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1350.4802999999999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1.0178</v>
      </c>
      <c r="J772" s="3">
        <v>30.533999999999999</v>
      </c>
      <c r="K772" s="2">
        <v>0</v>
      </c>
      <c r="L772" s="3">
        <v>0</v>
      </c>
      <c r="M772" s="3">
        <v>0</v>
      </c>
      <c r="N772" s="2">
        <v>2627.4295999999999</v>
      </c>
      <c r="O772" s="3">
        <v>0.34810000000000002</v>
      </c>
      <c r="P772" s="3">
        <v>10.793799999999999</v>
      </c>
      <c r="Q772" s="11">
        <v>46245</v>
      </c>
      <c r="R772" s="2">
        <v>2291.34</v>
      </c>
      <c r="S772" s="1">
        <v>5208.66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329.02089999999998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0.1106</v>
      </c>
      <c r="J773" s="3">
        <v>3.3184999999999998</v>
      </c>
      <c r="K773" s="2">
        <v>0</v>
      </c>
      <c r="L773" s="3">
        <v>0</v>
      </c>
      <c r="M773" s="3">
        <v>0</v>
      </c>
      <c r="N773" s="2">
        <v>1731.4691</v>
      </c>
      <c r="O773" s="3">
        <v>0.12870000000000001</v>
      </c>
      <c r="P773" s="3">
        <v>3.9904999999999999</v>
      </c>
      <c r="Q773" s="11">
        <v>46238</v>
      </c>
      <c r="R773" s="2">
        <v>1502.74</v>
      </c>
      <c r="S773" s="1">
        <v>5000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1906</v>
      </c>
      <c r="B774" s="1" t="s">
        <v>1907</v>
      </c>
      <c r="C774" s="1" t="s">
        <v>28</v>
      </c>
      <c r="D774" s="2">
        <v>77.860100000000003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152.3399</v>
      </c>
      <c r="O774" s="3">
        <v>0.34620000000000001</v>
      </c>
      <c r="P774" s="3">
        <v>10.7331</v>
      </c>
      <c r="Q774" s="11">
        <v>46253</v>
      </c>
      <c r="R774" s="2">
        <v>98.8</v>
      </c>
      <c r="S774" s="1">
        <v>203.5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1541</v>
      </c>
      <c r="B775" s="1" t="s">
        <v>1542</v>
      </c>
      <c r="C775" s="1" t="s">
        <v>1316</v>
      </c>
      <c r="D775" s="2">
        <v>625</v>
      </c>
      <c r="E775" s="2">
        <v>41</v>
      </c>
      <c r="F775" s="2">
        <v>2</v>
      </c>
      <c r="G775" s="2">
        <v>0</v>
      </c>
      <c r="H775" s="2">
        <v>21.5</v>
      </c>
      <c r="I775" s="3">
        <v>29.069700000000001</v>
      </c>
      <c r="J775" s="3">
        <v>872.17409999999995</v>
      </c>
      <c r="K775" s="2">
        <v>0</v>
      </c>
      <c r="L775" s="3">
        <v>0</v>
      </c>
      <c r="M775" s="3">
        <v>0</v>
      </c>
      <c r="N775" s="2">
        <v>1</v>
      </c>
      <c r="O775" s="3">
        <v>423.3843</v>
      </c>
      <c r="P775" s="3">
        <v>13130.2521</v>
      </c>
      <c r="Q775" s="11">
        <v>46041</v>
      </c>
      <c r="R775" s="2">
        <v>800</v>
      </c>
      <c r="S775" s="1" t="s">
        <v>17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1543</v>
      </c>
      <c r="B776" s="1" t="s">
        <v>1544</v>
      </c>
      <c r="C776" s="1" t="s">
        <v>1316</v>
      </c>
      <c r="D776" s="2">
        <v>592</v>
      </c>
      <c r="E776" s="2">
        <v>1</v>
      </c>
      <c r="F776" s="2">
        <v>2</v>
      </c>
      <c r="G776" s="2">
        <v>0</v>
      </c>
      <c r="H776" s="2">
        <v>1.5</v>
      </c>
      <c r="I776" s="3">
        <v>394.66660000000002</v>
      </c>
      <c r="J776" s="3">
        <v>11840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600</v>
      </c>
      <c r="S776" s="1" t="s">
        <v>17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1545</v>
      </c>
      <c r="B777" s="1" t="s">
        <v>1546</v>
      </c>
      <c r="C777" s="1" t="s">
        <v>1316</v>
      </c>
      <c r="D777" s="2">
        <v>712</v>
      </c>
      <c r="E777" s="2">
        <v>1</v>
      </c>
      <c r="F777" s="2">
        <v>2</v>
      </c>
      <c r="G777" s="2">
        <v>0</v>
      </c>
      <c r="H777" s="2">
        <v>1.5</v>
      </c>
      <c r="I777" s="3">
        <v>474.66660000000002</v>
      </c>
      <c r="J777" s="3">
        <v>14240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720</v>
      </c>
      <c r="S777" s="1" t="s">
        <v>17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1547</v>
      </c>
      <c r="B778" s="1" t="s">
        <v>1548</v>
      </c>
      <c r="C778" s="1" t="s">
        <v>20</v>
      </c>
      <c r="D778" s="2">
        <v>818</v>
      </c>
      <c r="E778" s="2">
        <v>11</v>
      </c>
      <c r="F778" s="2">
        <v>8</v>
      </c>
      <c r="G778" s="2">
        <v>18</v>
      </c>
      <c r="H778" s="2">
        <v>12.333299999999999</v>
      </c>
      <c r="I778" s="3">
        <v>66.3245</v>
      </c>
      <c r="J778" s="3">
        <v>1989.7835</v>
      </c>
      <c r="K778" s="2">
        <v>0</v>
      </c>
      <c r="L778" s="3">
        <v>0</v>
      </c>
      <c r="M778" s="3">
        <v>0</v>
      </c>
      <c r="N778" s="2">
        <v>17</v>
      </c>
      <c r="O778" s="3">
        <v>32.594900000000003</v>
      </c>
      <c r="P778" s="3">
        <v>1010.5003</v>
      </c>
      <c r="Q778" s="11">
        <v>46041</v>
      </c>
      <c r="R778" s="2">
        <v>900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1549</v>
      </c>
      <c r="B779" s="1" t="s">
        <v>1550</v>
      </c>
      <c r="C779" s="1" t="s">
        <v>20</v>
      </c>
      <c r="D779" s="2">
        <v>884</v>
      </c>
      <c r="E779" s="2">
        <v>2</v>
      </c>
      <c r="F779" s="2">
        <v>4</v>
      </c>
      <c r="G779" s="2">
        <v>0</v>
      </c>
      <c r="H779" s="2">
        <v>3</v>
      </c>
      <c r="I779" s="3">
        <v>294.66660000000002</v>
      </c>
      <c r="J779" s="3">
        <v>8840</v>
      </c>
      <c r="K779" s="2">
        <v>0</v>
      </c>
      <c r="L779" s="3">
        <v>0</v>
      </c>
      <c r="M779" s="3">
        <v>0</v>
      </c>
      <c r="N779" s="2">
        <v>1</v>
      </c>
      <c r="O779" s="3">
        <v>598.83479999999997</v>
      </c>
      <c r="P779" s="3">
        <v>18571.428500000002</v>
      </c>
      <c r="Q779" s="11">
        <v>46041</v>
      </c>
      <c r="R779" s="2">
        <v>900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1551</v>
      </c>
      <c r="B780" s="1" t="s">
        <v>1552</v>
      </c>
      <c r="C780" s="1" t="s">
        <v>31</v>
      </c>
      <c r="D780" s="2">
        <v>9878</v>
      </c>
      <c r="E780" s="2">
        <v>2</v>
      </c>
      <c r="F780" s="2">
        <v>35</v>
      </c>
      <c r="G780" s="2">
        <v>20</v>
      </c>
      <c r="H780" s="2">
        <v>19</v>
      </c>
      <c r="I780" s="3">
        <v>519.89469999999994</v>
      </c>
      <c r="J780" s="3">
        <v>15597.663</v>
      </c>
      <c r="K780" s="2">
        <v>0</v>
      </c>
      <c r="L780" s="3">
        <v>0</v>
      </c>
      <c r="M780" s="3">
        <v>0</v>
      </c>
      <c r="N780" s="2">
        <v>12</v>
      </c>
      <c r="O780" s="3">
        <v>557.61590000000001</v>
      </c>
      <c r="P780" s="3">
        <v>17287.364300000001</v>
      </c>
      <c r="Q780" s="11">
        <v>46041</v>
      </c>
      <c r="R780" s="2">
        <v>10000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1553</v>
      </c>
      <c r="B781" s="1" t="s">
        <v>1554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45063</v>
      </c>
      <c r="R781" s="2">
        <v>48</v>
      </c>
      <c r="S781" s="1">
        <v>481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1555</v>
      </c>
      <c r="B782" s="1" t="s">
        <v>1556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44939</v>
      </c>
      <c r="R782" s="2">
        <v>21</v>
      </c>
      <c r="S782" s="1">
        <v>914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1557</v>
      </c>
      <c r="B783" s="1" t="s">
        <v>1558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48</v>
      </c>
      <c r="S783" s="1">
        <v>240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1559</v>
      </c>
      <c r="B784" s="1" t="s">
        <v>1560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80</v>
      </c>
      <c r="S784" s="1">
        <v>1000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1561</v>
      </c>
      <c r="B785" s="1" t="s">
        <v>1562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44699</v>
      </c>
      <c r="R785" s="2">
        <v>120</v>
      </c>
      <c r="S785" s="1">
        <v>336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1563</v>
      </c>
      <c r="B786" s="1" t="s">
        <v>1564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44718</v>
      </c>
      <c r="R786" s="2">
        <v>360</v>
      </c>
      <c r="S786" s="1">
        <v>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1565</v>
      </c>
      <c r="B787" s="1" t="s">
        <v>1566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1087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5430</v>
      </c>
      <c r="S787" s="1">
        <v>877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1567</v>
      </c>
      <c r="B788" s="1" t="s">
        <v>1568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600</v>
      </c>
      <c r="S788" s="1">
        <v>780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1569</v>
      </c>
      <c r="B789" s="1" t="s">
        <v>1570</v>
      </c>
      <c r="C789" s="1" t="s">
        <v>518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4</v>
      </c>
      <c r="S789" s="1">
        <v>4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1571</v>
      </c>
      <c r="B790" s="1" t="s">
        <v>1572</v>
      </c>
      <c r="C790" s="1" t="s">
        <v>518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3</v>
      </c>
      <c r="S790" s="1">
        <v>1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1573</v>
      </c>
      <c r="B791" s="1" t="s">
        <v>1574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s="1">
        <v>1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1575</v>
      </c>
      <c r="B792" s="1" t="s">
        <v>1576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s="1" t="s">
        <v>17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1577</v>
      </c>
      <c r="B793" s="1" t="s">
        <v>1578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 t="s">
        <v>17</v>
      </c>
      <c r="R793" s="2" t="s">
        <v>17</v>
      </c>
      <c r="S793" s="1" t="s">
        <v>17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1579</v>
      </c>
      <c r="B794" s="1" t="s">
        <v>1580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 t="s">
        <v>17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1581</v>
      </c>
      <c r="B795" s="1" t="s">
        <v>1582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s="1">
        <v>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1583</v>
      </c>
      <c r="B796" s="1" t="s">
        <v>1584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1585</v>
      </c>
      <c r="B797" s="1" t="s">
        <v>1586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1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46078</v>
      </c>
      <c r="R797" s="2">
        <v>2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1587</v>
      </c>
      <c r="B798" s="1" t="s">
        <v>1588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 t="s">
        <v>17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1589</v>
      </c>
      <c r="B799" s="1" t="s">
        <v>1590</v>
      </c>
      <c r="C799" s="1" t="s">
        <v>31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45636</v>
      </c>
      <c r="R799" s="2">
        <v>1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1591</v>
      </c>
      <c r="B800" s="1" t="s">
        <v>1592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s="1" t="s">
        <v>17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1593</v>
      </c>
      <c r="B801" s="1" t="s">
        <v>1594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3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1595</v>
      </c>
      <c r="B802" s="1" t="s">
        <v>1596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4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1597</v>
      </c>
      <c r="B803" s="1" t="s">
        <v>1598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1599</v>
      </c>
      <c r="B804" s="1" t="s">
        <v>1600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1601</v>
      </c>
      <c r="B805" s="1" t="s">
        <v>1602</v>
      </c>
      <c r="C805" s="1" t="s">
        <v>518</v>
      </c>
      <c r="D805" s="2">
        <v>0</v>
      </c>
      <c r="E805" s="2">
        <v>0</v>
      </c>
      <c r="F805" s="2">
        <v>1</v>
      </c>
      <c r="G805" s="2">
        <v>0</v>
      </c>
      <c r="H805" s="2">
        <v>1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1603</v>
      </c>
      <c r="B806" s="1" t="s">
        <v>1604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2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1605</v>
      </c>
      <c r="B807" s="1" t="s">
        <v>1606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1607</v>
      </c>
      <c r="B808" s="1" t="s">
        <v>1608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17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1609</v>
      </c>
      <c r="B809" s="1" t="s">
        <v>1610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 t="s">
        <v>17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1611</v>
      </c>
      <c r="B810" s="1" t="s">
        <v>1612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s="1" t="s">
        <v>17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1613</v>
      </c>
      <c r="B811" s="1" t="s">
        <v>1614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1</v>
      </c>
      <c r="O811" s="3">
        <v>0</v>
      </c>
      <c r="P811" s="3">
        <v>0</v>
      </c>
      <c r="Q811" s="11">
        <v>45720</v>
      </c>
      <c r="R811" s="2">
        <v>2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1615</v>
      </c>
      <c r="B812" s="1" t="s">
        <v>1616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1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1617</v>
      </c>
      <c r="B813" s="1" t="s">
        <v>1618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3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1619</v>
      </c>
      <c r="B814" s="1" t="s">
        <v>1620</v>
      </c>
      <c r="C814" s="1" t="s">
        <v>25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1621</v>
      </c>
      <c r="B815" s="1" t="s">
        <v>1622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1623</v>
      </c>
      <c r="B816" s="1" t="s">
        <v>1624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>
        <v>1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1625</v>
      </c>
      <c r="B817" s="1" t="s">
        <v>1626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s="1">
        <v>1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1627</v>
      </c>
      <c r="B818" s="1" t="s">
        <v>1628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1629</v>
      </c>
      <c r="B819" s="1" t="s">
        <v>1630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17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1631</v>
      </c>
      <c r="B820" s="1" t="s">
        <v>1632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17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1633</v>
      </c>
      <c r="B821" s="1" t="s">
        <v>1634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17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1635</v>
      </c>
      <c r="B822" s="1" t="s">
        <v>1636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1637</v>
      </c>
      <c r="B823" s="1" t="s">
        <v>1638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1639</v>
      </c>
      <c r="B824" s="1" t="s">
        <v>1640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1641</v>
      </c>
      <c r="B825" s="1" t="s">
        <v>1642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4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1643</v>
      </c>
      <c r="B826" s="1" t="s">
        <v>1644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1645</v>
      </c>
      <c r="B827" s="1" t="s">
        <v>1646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1647</v>
      </c>
      <c r="B828" s="1" t="s">
        <v>1648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1649</v>
      </c>
      <c r="B829" s="1" t="s">
        <v>1650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1651</v>
      </c>
      <c r="B830" s="1" t="s">
        <v>1652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1653</v>
      </c>
      <c r="B831" s="1" t="s">
        <v>1654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1655</v>
      </c>
      <c r="B832" s="1" t="s">
        <v>1656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1657</v>
      </c>
      <c r="B833" s="1" t="s">
        <v>1658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1659</v>
      </c>
      <c r="B834" s="1" t="s">
        <v>1660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3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1661</v>
      </c>
      <c r="B835" s="1" t="s">
        <v>1662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1663</v>
      </c>
      <c r="B836" s="1" t="s">
        <v>1664</v>
      </c>
      <c r="C836" s="1" t="s">
        <v>518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3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0</v>
      </c>
    </row>
    <row r="837" spans="1:29" x14ac:dyDescent="0.25">
      <c r="A837" s="1" t="s">
        <v>1665</v>
      </c>
      <c r="B837" s="1" t="s">
        <v>1666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s="1">
        <v>1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1667</v>
      </c>
      <c r="B838" s="1" t="s">
        <v>1668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1669</v>
      </c>
      <c r="B839" s="1" t="s">
        <v>1670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1671</v>
      </c>
      <c r="B840" s="1" t="s">
        <v>1672</v>
      </c>
      <c r="C840" s="1" t="s">
        <v>518</v>
      </c>
      <c r="D840" s="2">
        <v>2</v>
      </c>
      <c r="E840" s="2">
        <v>0</v>
      </c>
      <c r="F840" s="2">
        <v>0</v>
      </c>
      <c r="G840" s="2">
        <v>1</v>
      </c>
      <c r="H840" s="2">
        <v>1</v>
      </c>
      <c r="I840" s="3">
        <v>2</v>
      </c>
      <c r="J840" s="3">
        <v>60.06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46141</v>
      </c>
      <c r="R840" s="2">
        <v>2</v>
      </c>
      <c r="S840" s="1">
        <v>2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1673</v>
      </c>
      <c r="B841" s="1" t="s">
        <v>1674</v>
      </c>
      <c r="C841" s="1" t="s">
        <v>518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46010</v>
      </c>
      <c r="R841" s="2">
        <v>2</v>
      </c>
      <c r="S841" s="1">
        <v>2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1675</v>
      </c>
      <c r="B842" s="1" t="s">
        <v>1676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46035</v>
      </c>
      <c r="R842" s="2">
        <v>2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1677</v>
      </c>
      <c r="B843" s="1" t="s">
        <v>1678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46128</v>
      </c>
      <c r="R843" s="2">
        <v>1</v>
      </c>
      <c r="S843" s="1" t="s">
        <v>17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1679</v>
      </c>
      <c r="B844" s="1" t="s">
        <v>1680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s="1">
        <v>1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1681</v>
      </c>
      <c r="B845" s="1" t="s">
        <v>1682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1683</v>
      </c>
      <c r="B846" s="1" t="s">
        <v>1905</v>
      </c>
      <c r="C846" s="1" t="s">
        <v>518</v>
      </c>
      <c r="D846" s="2">
        <v>0</v>
      </c>
      <c r="E846" s="2">
        <v>1</v>
      </c>
      <c r="F846" s="2">
        <v>0</v>
      </c>
      <c r="G846" s="2">
        <v>0</v>
      </c>
      <c r="H846" s="2">
        <v>1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>
        <v>2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1684</v>
      </c>
      <c r="B847" s="1" t="s">
        <v>1685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s="1" t="s">
        <v>17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1686</v>
      </c>
      <c r="B848" s="1" t="s">
        <v>1687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1688</v>
      </c>
      <c r="B849" s="1" t="s">
        <v>1689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2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1690</v>
      </c>
      <c r="B850" s="1" t="s">
        <v>1691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1692</v>
      </c>
      <c r="B851" s="1" t="s">
        <v>1693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1694</v>
      </c>
      <c r="B852" s="1" t="s">
        <v>1695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1877</v>
      </c>
      <c r="B853" s="1" t="s">
        <v>1878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1879</v>
      </c>
      <c r="B854" s="1" t="s">
        <v>1880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1696</v>
      </c>
      <c r="B855" s="1" t="s">
        <v>1697</v>
      </c>
      <c r="C855" s="1" t="s">
        <v>518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1698</v>
      </c>
      <c r="B856" s="1" t="s">
        <v>1699</v>
      </c>
      <c r="C856" s="1" t="s">
        <v>1700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44676</v>
      </c>
      <c r="R856" s="2">
        <v>968</v>
      </c>
      <c r="S856" s="1">
        <v>1340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1701</v>
      </c>
      <c r="B857" s="1" t="s">
        <v>1702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44670</v>
      </c>
      <c r="R857" s="2">
        <v>700</v>
      </c>
      <c r="S857" s="1">
        <v>4400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1703</v>
      </c>
      <c r="B858" s="1" t="s">
        <v>1704</v>
      </c>
      <c r="C858" s="1" t="s">
        <v>1700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44676</v>
      </c>
      <c r="R858" s="2">
        <v>232</v>
      </c>
      <c r="S858" s="1">
        <v>555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1705</v>
      </c>
      <c r="B859" s="1" t="s">
        <v>1706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900</v>
      </c>
      <c r="S859" s="1">
        <v>800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1707</v>
      </c>
      <c r="B860" s="1" t="s">
        <v>1708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400</v>
      </c>
      <c r="S860" s="1">
        <v>820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1709</v>
      </c>
      <c r="B861" s="1" t="s">
        <v>1710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10</v>
      </c>
      <c r="S861" s="1">
        <v>260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1711</v>
      </c>
      <c r="B862" s="1" t="s">
        <v>1712</v>
      </c>
      <c r="C862" s="1" t="s">
        <v>1700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600</v>
      </c>
      <c r="S862" s="1">
        <v>450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1713</v>
      </c>
      <c r="B863" s="1" t="s">
        <v>1714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1300</v>
      </c>
      <c r="S863" s="1">
        <v>100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1715</v>
      </c>
      <c r="B864" s="1" t="s">
        <v>1716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s="1" t="s">
        <v>17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1717</v>
      </c>
      <c r="B865" s="1" t="s">
        <v>1718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s="1" t="s">
        <v>17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1719</v>
      </c>
      <c r="B866" s="1" t="s">
        <v>1720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20</v>
      </c>
      <c r="S866" s="1">
        <v>90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1721</v>
      </c>
      <c r="B867" s="1" t="s">
        <v>1722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44592</v>
      </c>
      <c r="R867" s="2">
        <v>130</v>
      </c>
      <c r="S867" s="1">
        <v>230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1723</v>
      </c>
      <c r="B868" s="1" t="s">
        <v>1724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200</v>
      </c>
      <c r="S868" s="1">
        <v>220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1725</v>
      </c>
      <c r="B869" s="1" t="s">
        <v>1726</v>
      </c>
      <c r="C869" s="1" t="s">
        <v>1700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44599</v>
      </c>
      <c r="R869" s="2">
        <v>1</v>
      </c>
      <c r="S869" s="1" t="s">
        <v>17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1727</v>
      </c>
      <c r="B870" s="1" t="s">
        <v>1728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100</v>
      </c>
      <c r="S870" s="1">
        <v>200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1729</v>
      </c>
      <c r="B871" s="1" t="s">
        <v>1730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s="1">
        <v>190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1731</v>
      </c>
      <c r="B872" s="1" t="s">
        <v>1732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s="1">
        <v>160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1733</v>
      </c>
      <c r="B873" s="1" t="s">
        <v>1734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s="1">
        <v>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1735</v>
      </c>
      <c r="B874" s="1" t="s">
        <v>1736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400</v>
      </c>
      <c r="S874" s="1">
        <v>1020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1737</v>
      </c>
      <c r="B875" s="1" t="s">
        <v>1738</v>
      </c>
      <c r="C875" s="1" t="s">
        <v>1700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44665</v>
      </c>
      <c r="R875" s="2">
        <v>50</v>
      </c>
      <c r="S875" s="1">
        <v>48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1739</v>
      </c>
      <c r="B876" s="1" t="s">
        <v>1740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 t="s">
        <v>17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1741</v>
      </c>
      <c r="B877" s="1" t="s">
        <v>1742</v>
      </c>
      <c r="C877" s="1" t="s">
        <v>1700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s="1" t="s">
        <v>17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1743</v>
      </c>
      <c r="B878" s="1" t="s">
        <v>1744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s="1" t="s">
        <v>17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1745</v>
      </c>
      <c r="B879" s="1" t="s">
        <v>1746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1747</v>
      </c>
      <c r="B880" s="1" t="s">
        <v>1748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1749</v>
      </c>
      <c r="B881" s="1" t="s">
        <v>1750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1751</v>
      </c>
      <c r="B882" s="1" t="s">
        <v>1752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>
        <v>50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1753</v>
      </c>
      <c r="B883" s="1" t="s">
        <v>1754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>
        <v>100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1755</v>
      </c>
      <c r="B884" s="1" t="s">
        <v>1756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1757</v>
      </c>
      <c r="B885" s="1" t="s">
        <v>1758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 t="s">
        <v>17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1759</v>
      </c>
      <c r="B886" s="1" t="s">
        <v>1760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45328</v>
      </c>
      <c r="R886" s="2">
        <v>432</v>
      </c>
      <c r="S886" s="1">
        <v>1482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1761</v>
      </c>
      <c r="B887" s="1" t="s">
        <v>1762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>
        <v>50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1763</v>
      </c>
      <c r="B888" s="1" t="s">
        <v>1764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45328</v>
      </c>
      <c r="R888" s="2">
        <v>144</v>
      </c>
      <c r="S888" s="1">
        <v>544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1765</v>
      </c>
      <c r="B889" s="1" t="s">
        <v>1766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s="1">
        <v>924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1767</v>
      </c>
      <c r="B890" s="1" t="s">
        <v>1768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 t="s">
        <v>17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1769</v>
      </c>
      <c r="B891" s="1" t="s">
        <v>1770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44651</v>
      </c>
      <c r="R891" s="2">
        <v>1</v>
      </c>
      <c r="S891" s="1">
        <v>652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1771</v>
      </c>
      <c r="B892" s="1" t="s">
        <v>1772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855</v>
      </c>
      <c r="S892" s="1">
        <v>800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1773</v>
      </c>
      <c r="B893" s="1" t="s">
        <v>1774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>
        <v>50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1775</v>
      </c>
      <c r="B894" s="1" t="s">
        <v>1776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s="1" t="s">
        <v>17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1777</v>
      </c>
      <c r="B895" s="1" t="s">
        <v>1778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s="1" t="s">
        <v>17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1779</v>
      </c>
      <c r="B896" s="1" t="s">
        <v>1780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 t="s">
        <v>17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1781</v>
      </c>
      <c r="B897" s="1" t="s">
        <v>1782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1783</v>
      </c>
      <c r="B898" s="1" t="s">
        <v>1784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1785</v>
      </c>
      <c r="B899" s="1" t="s">
        <v>1786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1787</v>
      </c>
      <c r="B900" s="1" t="s">
        <v>1788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1789</v>
      </c>
      <c r="B901" s="1" t="s">
        <v>1790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1791</v>
      </c>
      <c r="B902" s="1" t="s">
        <v>1792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1793</v>
      </c>
      <c r="B903" s="1" t="s">
        <v>1794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1795</v>
      </c>
      <c r="B904" s="1" t="s">
        <v>1796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1797</v>
      </c>
      <c r="B905" s="1" t="s">
        <v>1798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1799</v>
      </c>
      <c r="B906" s="1" t="s">
        <v>1800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1801</v>
      </c>
      <c r="B907" s="1" t="s">
        <v>1802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1803</v>
      </c>
      <c r="B908" s="1" t="s">
        <v>1804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1805</v>
      </c>
      <c r="B909" s="1" t="s">
        <v>1806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1807</v>
      </c>
      <c r="B910" s="1" t="s">
        <v>1808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1809</v>
      </c>
      <c r="B911" s="1" t="s">
        <v>1810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1811</v>
      </c>
      <c r="B912" s="1" t="s">
        <v>1812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1813</v>
      </c>
      <c r="B913" s="1" t="s">
        <v>1814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1815</v>
      </c>
      <c r="B914" s="1" t="s">
        <v>1816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1817</v>
      </c>
      <c r="B915" s="1" t="s">
        <v>1818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1819</v>
      </c>
      <c r="B916" s="1" t="s">
        <v>1820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1821</v>
      </c>
      <c r="B917" s="1" t="s">
        <v>1822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1823</v>
      </c>
      <c r="B918" s="1" t="s">
        <v>1824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1825</v>
      </c>
      <c r="B919" s="1" t="s">
        <v>1826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1827</v>
      </c>
      <c r="B920" s="1" t="s">
        <v>1828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1829</v>
      </c>
      <c r="B921" s="1" t="s">
        <v>1830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1831</v>
      </c>
      <c r="B922" s="1" t="s">
        <v>1832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PAS0066</v>
      </c>
      <c r="B2" s="7" t="str" cm="1">
        <f t="array" ref="B2">IFERROR(INDEX(Data!$B$2:$B$5000,$J2),"")</f>
        <v>Svalya Pizza Mozzarella</v>
      </c>
      <c r="C2" s="7" t="str" cm="1">
        <f t="array" ref="C2">IFERROR(INDEX(Data!$C$2:$C$5000,$J2),"")</f>
        <v>KG</v>
      </c>
      <c r="D2" s="8" cm="1">
        <f t="array" ref="D2">IFERROR(INDEX(Data!$D$2:$D$5000,$J2),"")</f>
        <v>1048.1998000000001</v>
      </c>
      <c r="E2" s="8" cm="1">
        <f t="array" ref="E2">IFERROR(INDEX(Data!$H$2:$H$5000,$J2),"")</f>
        <v>0</v>
      </c>
      <c r="F2" s="8" cm="1">
        <f t="array" ref="F2">IFERROR(INDEX(Data!$J$2:$J$5000,$J2),"")</f>
        <v>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316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499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190.29820000000001</v>
      </c>
      <c r="G3" s="8" cm="1">
        <f t="array" ref="G3">IFERROR(INDEX(Data!$N$2:$N$5000,$J3),"")</f>
        <v>104</v>
      </c>
      <c r="H3" s="8" cm="1">
        <f t="array" ref="H3">IFERROR(INDEX(Data!$P$2:$P$5000,$J3),"")</f>
        <v>100.7612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730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55.349899999999998</v>
      </c>
      <c r="F4" s="8" cm="1">
        <f t="array" ref="F4">IFERROR(INDEX(Data!$J$2:$J$5000,$J4),"")</f>
        <v>101.7129</v>
      </c>
      <c r="G4" s="8" cm="1">
        <f t="array" ref="G4">IFERROR(INDEX(Data!$N$2:$N$5000,$J4),"")</f>
        <v>93.909800000000004</v>
      </c>
      <c r="H4" s="8" cm="1">
        <f t="array" ref="H4">IFERROR(INDEX(Data!$P$2:$P$5000,$J4),"")</f>
        <v>41.963000000000001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768</v>
      </c>
    </row>
    <row r="5" spans="1:10" x14ac:dyDescent="0.25">
      <c r="A5" s="7" t="str" cm="1">
        <f t="array" ref="A5">IFERROR(INDEX(Data!$A$2:$A$5000,$J5),IF(ROW()=2,"No data",""))</f>
        <v>CKPS014</v>
      </c>
      <c r="B5" s="7" t="str" cm="1">
        <f t="array" ref="B5">IFERROR(INDEX(Data!$B$2:$B$5000,$J5),"")</f>
        <v>Fashion Vodka Premium Quality</v>
      </c>
      <c r="C5" s="7" t="str" cm="1">
        <f t="array" ref="C5">IFERROR(INDEX(Data!$C$2:$C$5000,$J5),"")</f>
        <v>BTL</v>
      </c>
      <c r="D5" s="8" cm="1">
        <f t="array" ref="D5">IFERROR(INDEX(Data!$D$2:$D$5000,$J5),"")</f>
        <v>20</v>
      </c>
      <c r="E5" s="8" cm="1">
        <f t="array" ref="E5">IFERROR(INDEX(Data!$H$2:$H$5000,$J5),"")</f>
        <v>33.666600000000003</v>
      </c>
      <c r="F5" s="8" cm="1">
        <f t="array" ref="F5">IFERROR(INDEX(Data!$J$2:$J$5000,$J5),"")</f>
        <v>17.822099999999999</v>
      </c>
      <c r="G5" s="8" cm="1">
        <f t="array" ref="G5">IFERROR(INDEX(Data!$N$2:$N$5000,$J5),"")</f>
        <v>30</v>
      </c>
      <c r="H5" s="8" cm="1">
        <f t="array" ref="H5">IFERROR(INDEX(Data!$P$2:$P$5000,$J5),"")</f>
        <v>14.0007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213</v>
      </c>
    </row>
    <row r="6" spans="1:10" x14ac:dyDescent="0.25">
      <c r="A6" s="7" t="str" cm="1">
        <f t="array" ref="A6">IFERROR(INDEX(Data!$A$2:$A$5000,$J6),IF(ROW()=2,"No data",""))</f>
        <v>PKI0001</v>
      </c>
      <c r="B6" s="7" t="str" cm="1">
        <f t="array" ref="B6">IFERROR(INDEX(Data!$B$2:$B$5000,$J6),"")</f>
        <v>Premium Crincle Cut Fries 6x2 Kg</v>
      </c>
      <c r="C6" s="7" t="str" cm="1">
        <f t="array" ref="C6">IFERROR(INDEX(Data!$C$2:$C$5000,$J6),"")</f>
        <v>KTN</v>
      </c>
      <c r="D6" s="8" cm="1">
        <f t="array" ref="D6">IFERROR(INDEX(Data!$D$2:$D$5000,$J6),"")</f>
        <v>70</v>
      </c>
      <c r="E6" s="8" cm="1">
        <f t="array" ref="E6">IFERROR(INDEX(Data!$H$2:$H$5000,$J6),"")</f>
        <v>41.666600000000003</v>
      </c>
      <c r="F6" s="8" cm="1">
        <f t="array" ref="F6">IFERROR(INDEX(Data!$J$2:$J$5000,$J6),"")</f>
        <v>50.403199999999998</v>
      </c>
      <c r="G6" s="8" cm="1">
        <f t="array" ref="G6">IFERROR(INDEX(Data!$N$2:$N$5000,$J6),"")</f>
        <v>26</v>
      </c>
      <c r="H6" s="8" cm="1">
        <f t="array" ref="H6">IFERROR(INDEX(Data!$P$2:$P$5000,$J6),"")</f>
        <v>56.5428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378</v>
      </c>
    </row>
    <row r="7" spans="1:10" x14ac:dyDescent="0.25">
      <c r="A7" s="7" t="str" cm="1">
        <f t="array" ref="A7">IFERROR(INDEX(Data!$A$2:$A$5000,$J7),IF(ROW()=2,"No data",""))</f>
        <v>PJS0007</v>
      </c>
      <c r="B7" s="7" t="str" cm="1">
        <f t="array" ref="B7">IFERROR(INDEX(Data!$B$2:$B$5000,$J7),"")</f>
        <v>Daebak Spark Grape 330 Ml</v>
      </c>
      <c r="C7" s="7" t="str" cm="1">
        <f t="array" ref="C7">IFERROR(INDEX(Data!$C$2:$C$5000,$J7),"")</f>
        <v>BTL</v>
      </c>
      <c r="D7" s="8" cm="1">
        <f t="array" ref="D7">IFERROR(INDEX(Data!$D$2:$D$5000,$J7),"")</f>
        <v>1589</v>
      </c>
      <c r="E7" s="8" cm="1">
        <f t="array" ref="E7">IFERROR(INDEX(Data!$H$2:$H$5000,$J7),"")</f>
        <v>1044</v>
      </c>
      <c r="F7" s="8" cm="1">
        <f t="array" ref="F7">IFERROR(INDEX(Data!$J$2:$J$5000,$J7),"")</f>
        <v>45.660899999999998</v>
      </c>
      <c r="G7" s="8" cm="1">
        <f t="array" ref="G7">IFERROR(INDEX(Data!$N$2:$N$5000,$J7),"")</f>
        <v>154</v>
      </c>
      <c r="H7" s="8" cm="1">
        <f t="array" ref="H7">IFERROR(INDEX(Data!$P$2:$P$5000,$J7),"")</f>
        <v>216.68279999999999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370</v>
      </c>
    </row>
    <row r="8" spans="1:10" x14ac:dyDescent="0.25">
      <c r="A8" s="7" t="str" cm="1">
        <f t="array" ref="A8">IFERROR(INDEX(Data!$A$2:$A$5000,$J8),IF(ROW()=2,"No data",""))</f>
        <v>ASS-ESP</v>
      </c>
      <c r="B8" s="7" t="str" cm="1">
        <f t="array" ref="B8">IFERROR(INDEX(Data!$B$2:$B$5000,$J8),"")</f>
        <v>Exotic Especia@50TB/Box</v>
      </c>
      <c r="C8" s="7" t="str" cm="1">
        <f t="array" ref="C8">IFERROR(INDEX(Data!$C$2:$C$5000,$J8),"")</f>
        <v>BOX</v>
      </c>
      <c r="D8" s="8" cm="1">
        <f t="array" ref="D8">IFERROR(INDEX(Data!$D$2:$D$5000,$J8),"")</f>
        <v>15</v>
      </c>
      <c r="E8" s="8" cm="1">
        <f t="array" ref="E8">IFERROR(INDEX(Data!$H$2:$H$5000,$J8),"")</f>
        <v>9.3332999999999995</v>
      </c>
      <c r="F8" s="8" cm="1">
        <f t="array" ref="F8">IFERROR(INDEX(Data!$J$2:$J$5000,$J8),"")</f>
        <v>48.216000000000001</v>
      </c>
      <c r="G8" s="8" cm="1">
        <f t="array" ref="G8">IFERROR(INDEX(Data!$N$2:$N$5000,$J8),"")</f>
        <v>4</v>
      </c>
      <c r="H8" s="8" cm="1">
        <f t="array" ref="H8">IFERROR(INDEX(Data!$P$2:$P$5000,$J8),"")</f>
        <v>78.781499999999994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45</v>
      </c>
    </row>
    <row r="9" spans="1:10" x14ac:dyDescent="0.25">
      <c r="A9" s="7" t="str" cm="1">
        <f t="array" ref="A9">IFERROR(INDEX(Data!$A$2:$A$5000,$J9),IF(ROW()=2,"No data",""))</f>
        <v>PJS0006</v>
      </c>
      <c r="B9" s="7" t="str" cm="1">
        <f t="array" ref="B9">IFERROR(INDEX(Data!$B$2:$B$5000,$J9),"")</f>
        <v>Daebak Spark Blood Orange 330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3189</v>
      </c>
      <c r="E9" s="8" cm="1">
        <f t="array" ref="E9">IFERROR(INDEX(Data!$H$2:$H$5000,$J9),"")</f>
        <v>512.33330000000001</v>
      </c>
      <c r="F9" s="8" cm="1">
        <f t="array" ref="F9">IFERROR(INDEX(Data!$J$2:$J$5000,$J9),"")</f>
        <v>186.7347</v>
      </c>
      <c r="G9" s="8" cm="1">
        <f t="array" ref="G9">IFERROR(INDEX(Data!$N$2:$N$5000,$J9),"")</f>
        <v>82</v>
      </c>
      <c r="H9" s="8" cm="1">
        <f t="array" ref="H9">IFERROR(INDEX(Data!$P$2:$P$5000,$J9),"")</f>
        <v>816.70799999999997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369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503</v>
      </c>
    </row>
    <row r="11" spans="1:10" x14ac:dyDescent="0.25">
      <c r="A11" s="7" t="str" cm="1">
        <f t="array" ref="A11">IFERROR(INDEX(Data!$A$2:$A$5000,$J11),IF(ROW()=2,"No data",""))</f>
        <v>ASS-PD-G</v>
      </c>
      <c r="B11" s="7" t="str" cm="1">
        <f t="array" ref="B11">IFERROR(INDEX(Data!$B$2:$B$5000,$J11),"")</f>
        <v>Pandanus Green Tea @50TB/Box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13</v>
      </c>
      <c r="E11" s="8" cm="1">
        <f t="array" ref="E11">IFERROR(INDEX(Data!$H$2:$H$5000,$J11),"")</f>
        <v>13.666600000000001</v>
      </c>
      <c r="F11" s="8" cm="1">
        <f t="array" ref="F11">IFERROR(INDEX(Data!$J$2:$J$5000,$J11),"")</f>
        <v>28.54</v>
      </c>
      <c r="G11" s="8" cm="1">
        <f t="array" ref="G11">IFERROR(INDEX(Data!$N$2:$N$5000,$J11),"")</f>
        <v>8</v>
      </c>
      <c r="H11" s="8" cm="1">
        <f t="array" ref="H11">IFERROR(INDEX(Data!$P$2:$P$5000,$J11),"")</f>
        <v>34.129600000000003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88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16.801400000000001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10.500500000000001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476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71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32.938899999999997</v>
      </c>
      <c r="G14" s="8" cm="1">
        <f t="array" ref="G14">IFERROR(INDEX(Data!$N$2:$N$5000,$J14),"")</f>
        <v>4</v>
      </c>
      <c r="H14" s="8" cm="1">
        <f t="array" ref="H14">IFERROR(INDEX(Data!$P$2:$P$5000,$J14),"")</f>
        <v>372.89909999999998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424</v>
      </c>
    </row>
    <row r="15" spans="1:10" x14ac:dyDescent="0.25">
      <c r="A15" s="7" t="str" cm="1">
        <f t="array" ref="A15">IFERROR(INDEX(Data!$A$2:$A$5000,$J15),IF(ROW()=2,"No data",""))</f>
        <v>ASS-CBT</v>
      </c>
      <c r="B15" s="7" t="str" cm="1">
        <f t="array" ref="B15">IFERROR(INDEX(Data!$B$2:$B$5000,$J15),"")</f>
        <v>Classic Black Tea @50TB/Box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11</v>
      </c>
      <c r="E15" s="8" cm="1">
        <f t="array" ref="E15">IFERROR(INDEX(Data!$H$2:$H$5000,$J15),"")</f>
        <v>2.6665999999999999</v>
      </c>
      <c r="F15" s="8" cm="1">
        <f t="array" ref="F15">IFERROR(INDEX(Data!$J$2:$J$5000,$J15),"")</f>
        <v>123.8738</v>
      </c>
      <c r="G15" s="8" cm="1">
        <f t="array" ref="G15">IFERROR(INDEX(Data!$N$2:$N$5000,$J15),"")</f>
        <v>3</v>
      </c>
      <c r="H15" s="8" cm="1">
        <f t="array" ref="H15">IFERROR(INDEX(Data!$P$2:$P$5000,$J15),"")</f>
        <v>77.030799999999999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22</v>
      </c>
    </row>
    <row r="16" spans="1:10" x14ac:dyDescent="0.25">
      <c r="A16" s="7" t="str" cm="1">
        <f t="array" ref="A16">IFERROR(INDEX(Data!$A$2:$A$5000,$J16),IF(ROW()=2,"No data",""))</f>
        <v>PAS0047</v>
      </c>
      <c r="B16" s="7" t="str" cm="1">
        <f t="array" ref="B16">IFERROR(INDEX(Data!$B$2:$B$5000,$J16),"")</f>
        <v>Savis Pure Bunga Telang 200 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16</v>
      </c>
      <c r="E16" s="8" cm="1">
        <f t="array" ref="E16">IFERROR(INDEX(Data!$H$2:$H$5000,$J16),"")</f>
        <v>21</v>
      </c>
      <c r="F16" s="8" cm="1">
        <f t="array" ref="F16">IFERROR(INDEX(Data!$J$2:$J$5000,$J16),"")</f>
        <v>22.857099999999999</v>
      </c>
      <c r="G16" s="8" cm="1">
        <f t="array" ref="G16">IFERROR(INDEX(Data!$N$2:$N$5000,$J16),"")</f>
        <v>5</v>
      </c>
      <c r="H16" s="8" cm="1">
        <f t="array" ref="H16">IFERROR(INDEX(Data!$P$2:$P$5000,$J16),"")</f>
        <v>67.226799999999997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298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1855</v>
      </c>
      <c r="E17" s="8" cm="1">
        <f t="array" ref="E17">IFERROR(INDEX(Data!$H$2:$H$5000,$J17),"")</f>
        <v>380</v>
      </c>
      <c r="F17" s="8" cm="1">
        <f t="array" ref="F17">IFERROR(INDEX(Data!$J$2:$J$5000,$J17),"")</f>
        <v>146.44810000000001</v>
      </c>
      <c r="G17" s="8" cm="1">
        <f t="array" ref="G17">IFERROR(INDEX(Data!$N$2:$N$5000,$J17),"")</f>
        <v>270</v>
      </c>
      <c r="H17" s="8" cm="1">
        <f t="array" ref="H17">IFERROR(INDEX(Data!$P$2:$P$5000,$J17),"")</f>
        <v>144.2782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724</v>
      </c>
    </row>
    <row r="18" spans="1:10" x14ac:dyDescent="0.25">
      <c r="A18" s="7" t="str" cm="1">
        <f t="array" ref="A18">IFERROR(INDEX(Data!$A$2:$A$5000,$J18),IF(ROW()=2,"No data",""))</f>
        <v>POS0025</v>
      </c>
      <c r="B18" s="7" t="str" cm="1">
        <f t="array" ref="B18">IFERROR(INDEX(Data!$B$2:$B$5000,$J18),"")</f>
        <v>O Sole Doppio Concentrato Paste Tomato 2.2 Kg</v>
      </c>
      <c r="C18" s="7" t="str" cm="1">
        <f t="array" ref="C18">IFERROR(INDEX(Data!$C$2:$C$5000,$J18),"")</f>
        <v>CAN</v>
      </c>
      <c r="D18" s="8" cm="1">
        <f t="array" ref="D18">IFERROR(INDEX(Data!$D$2:$D$5000,$J18),"")</f>
        <v>1084</v>
      </c>
      <c r="E18" s="8" cm="1">
        <f t="array" ref="E18">IFERROR(INDEX(Data!$H$2:$H$5000,$J18),"")</f>
        <v>20.333300000000001</v>
      </c>
      <c r="F18" s="8" cm="1">
        <f t="array" ref="F18">IFERROR(INDEX(Data!$J$2:$J$5000,$J18),"")</f>
        <v>1599.5278000000001</v>
      </c>
      <c r="G18" s="8" cm="1">
        <f t="array" ref="G18">IFERROR(INDEX(Data!$N$2:$N$5000,$J18),"")</f>
        <v>8</v>
      </c>
      <c r="H18" s="8" cm="1">
        <f t="array" ref="H18">IFERROR(INDEX(Data!$P$2:$P$5000,$J18),"")</f>
        <v>2845.8912999999998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583</v>
      </c>
    </row>
    <row r="19" spans="1:10" x14ac:dyDescent="0.25">
      <c r="A19" s="7" t="str" cm="1">
        <f t="array" ref="A19">IFERROR(INDEX(Data!$A$2:$A$5000,$J19),IF(ROW()=2,"No data",""))</f>
        <v>ASS-JT-LP250</v>
      </c>
      <c r="B19" s="7" t="str" cm="1">
        <f t="array" ref="B19">IFERROR(INDEX(Data!$B$2:$B$5000,$J19),"")</f>
        <v>Jasmine Tea @250gr/Pouch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14</v>
      </c>
      <c r="E19" s="8" cm="1">
        <f t="array" ref="E19">IFERROR(INDEX(Data!$H$2:$H$5000,$J19),"")</f>
        <v>16.666599999999999</v>
      </c>
      <c r="F19" s="8" cm="1">
        <f t="array" ref="F19">IFERROR(INDEX(Data!$J$2:$J$5000,$J19),"")</f>
        <v>25.202500000000001</v>
      </c>
      <c r="G19" s="8" cm="1">
        <f t="array" ref="G19">IFERROR(INDEX(Data!$N$2:$N$5000,$J19),"")</f>
        <v>7</v>
      </c>
      <c r="H19" s="8" cm="1">
        <f t="array" ref="H19">IFERROR(INDEX(Data!$P$2:$P$5000,$J19),"")</f>
        <v>42.004199999999997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58</v>
      </c>
    </row>
    <row r="20" spans="1:10" x14ac:dyDescent="0.25">
      <c r="A20" s="7" t="str" cm="1">
        <f t="array" ref="A20">IFERROR(INDEX(Data!$A$2:$A$5000,$J20),IF(ROW()=2,"No data",""))</f>
        <v>CKP1S-186</v>
      </c>
      <c r="B20" s="7" t="str" cm="1">
        <f t="array" ref="B20">IFERROR(INDEX(Data!$B$2:$B$5000,$J20),"")</f>
        <v>Cap Tikus Original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25</v>
      </c>
      <c r="E20" s="8" cm="1">
        <f t="array" ref="E20">IFERROR(INDEX(Data!$H$2:$H$5000,$J20),"")</f>
        <v>10.5</v>
      </c>
      <c r="F20" s="8" cm="1">
        <f t="array" ref="F20">IFERROR(INDEX(Data!$J$2:$J$5000,$J20),"")</f>
        <v>71.4285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201</v>
      </c>
    </row>
    <row r="21" spans="1:10" x14ac:dyDescent="0.25">
      <c r="A21" s="7" t="str" cm="1">
        <f t="array" ref="A21">IFERROR(INDEX(Data!$A$2:$A$5000,$J21),IF(ROW()=2,"No data",""))</f>
        <v>PAS0069</v>
      </c>
      <c r="B21" s="7" t="str" cm="1">
        <f t="array" ref="B21">IFERROR(INDEX(Data!$B$2:$B$5000,$J21),"")</f>
        <v>Arass English Breakfast Tea 100 Tb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37</v>
      </c>
      <c r="E21" s="8" cm="1">
        <f t="array" ref="E21">IFERROR(INDEX(Data!$H$2:$H$5000,$J21),"")</f>
        <v>42</v>
      </c>
      <c r="F21" s="8" cm="1">
        <f t="array" ref="F21">IFERROR(INDEX(Data!$J$2:$J$5000,$J21),"")</f>
        <v>26.4285</v>
      </c>
      <c r="G21" s="8" cm="1">
        <f t="array" ref="G21">IFERROR(INDEX(Data!$N$2:$N$5000,$J21),"")</f>
        <v>44</v>
      </c>
      <c r="H21" s="8" cm="1">
        <f t="array" ref="H21">IFERROR(INDEX(Data!$P$2:$P$5000,$J21),"")</f>
        <v>17.659400000000002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319</v>
      </c>
    </row>
    <row r="22" spans="1:10" x14ac:dyDescent="0.25">
      <c r="A22" s="7" t="str" cm="1">
        <f t="array" ref="A22">IFERROR(INDEX(Data!$A$2:$A$5000,$J22),IF(ROW()=2,"No data",""))</f>
        <v>ASS-EBT</v>
      </c>
      <c r="B22" s="7" t="str" cm="1">
        <f t="array" ref="B22">IFERROR(INDEX(Data!$B$2:$B$5000,$J22),"")</f>
        <v>English Breakfast@50TB/Box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259</v>
      </c>
      <c r="E22" s="8" cm="1">
        <f t="array" ref="E22">IFERROR(INDEX(Data!$H$2:$H$5000,$J22),"")</f>
        <v>421.33330000000001</v>
      </c>
      <c r="F22" s="8" cm="1">
        <f t="array" ref="F22">IFERROR(INDEX(Data!$J$2:$J$5000,$J22),"")</f>
        <v>18.441500000000001</v>
      </c>
      <c r="G22" s="8" cm="1">
        <f t="array" ref="G22">IFERROR(INDEX(Data!$N$2:$N$5000,$J22),"")</f>
        <v>357</v>
      </c>
      <c r="H22" s="8" cm="1">
        <f t="array" ref="H22">IFERROR(INDEX(Data!$P$2:$P$5000,$J22),"")</f>
        <v>15.235200000000001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32</v>
      </c>
    </row>
    <row r="23" spans="1:10" x14ac:dyDescent="0.25">
      <c r="A23" s="7" t="str" cm="1">
        <f t="array" ref="A23">IFERROR(INDEX(Data!$A$2:$A$5000,$J23),IF(ROW()=2,"No data",""))</f>
        <v>ASS-PP-LP250</v>
      </c>
      <c r="B23" s="7" t="str" cm="1">
        <f t="array" ref="B23">IFERROR(INDEX(Data!$B$2:$B$5000,$J23),"")</f>
        <v>Peppermint @250gr</v>
      </c>
      <c r="C23" s="7" t="str" cm="1">
        <f t="array" ref="C23">IFERROR(INDEX(Data!$C$2:$C$5000,$J23),"")</f>
        <v>POU</v>
      </c>
      <c r="D23" s="8" cm="1">
        <f t="array" ref="D23">IFERROR(INDEX(Data!$D$2:$D$5000,$J23),"")</f>
        <v>7</v>
      </c>
      <c r="E23" s="8" cm="1">
        <f t="array" ref="E23">IFERROR(INDEX(Data!$H$2:$H$5000,$J23),"")</f>
        <v>7</v>
      </c>
      <c r="F23" s="8" cm="1">
        <f t="array" ref="F23">IFERROR(INDEX(Data!$J$2:$J$5000,$J23),"")</f>
        <v>30.004200000000001</v>
      </c>
      <c r="G23" s="8" cm="1">
        <f t="array" ref="G23">IFERROR(INDEX(Data!$N$2:$N$5000,$J23),"")</f>
        <v>3</v>
      </c>
      <c r="H23" s="8" cm="1">
        <f t="array" ref="H23">IFERROR(INDEX(Data!$P$2:$P$5000,$J23),"")</f>
        <v>49.019599999999997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105</v>
      </c>
    </row>
    <row r="24" spans="1:10" x14ac:dyDescent="0.25">
      <c r="A24" s="7" t="str" cm="1">
        <f t="array" ref="A24">IFERROR(INDEX(Data!$A$2:$A$5000,$J24),IF(ROW()=2,"No data",""))</f>
        <v>ASS-EB-LP250</v>
      </c>
      <c r="B24" s="7" t="str" cm="1">
        <f t="array" ref="B24">IFERROR(INDEX(Data!$B$2:$B$5000,$J24),"")</f>
        <v>English Breakfast @250gr/Pouch</v>
      </c>
      <c r="C24" s="7" t="str" cm="1">
        <f t="array" ref="C24">IFERROR(INDEX(Data!$C$2:$C$5000,$J24),"")</f>
        <v>POU</v>
      </c>
      <c r="D24" s="8" cm="1">
        <f t="array" ref="D24">IFERROR(INDEX(Data!$D$2:$D$5000,$J24),"")</f>
        <v>37</v>
      </c>
      <c r="E24" s="8" cm="1">
        <f t="array" ref="E24">IFERROR(INDEX(Data!$H$2:$H$5000,$J24),"")</f>
        <v>57.666600000000003</v>
      </c>
      <c r="F24" s="8" cm="1">
        <f t="array" ref="F24">IFERROR(INDEX(Data!$J$2:$J$5000,$J24),"")</f>
        <v>19.248699999999999</v>
      </c>
      <c r="G24" s="8" cm="1">
        <f t="array" ref="G24">IFERROR(INDEX(Data!$N$2:$N$5000,$J24),"")</f>
        <v>46</v>
      </c>
      <c r="H24" s="8" cm="1">
        <f t="array" ref="H24">IFERROR(INDEX(Data!$P$2:$P$5000,$J24),"")</f>
        <v>16.8918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31</v>
      </c>
    </row>
    <row r="25" spans="1:10" x14ac:dyDescent="0.25">
      <c r="A25" s="7" t="str" cm="1">
        <f t="array" ref="A25">IFERROR(INDEX(Data!$A$2:$A$5000,$J25),IF(ROW()=2,"No data",""))</f>
        <v>PMS0181</v>
      </c>
      <c r="B25" s="7" t="str" cm="1">
        <f t="array" ref="B25">IFERROR(INDEX(Data!$B$2:$B$5000,$J25),"")</f>
        <v>Ice Shaken Pink Lava 1.000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84</v>
      </c>
      <c r="E25" s="8" cm="1">
        <f t="array" ref="E25">IFERROR(INDEX(Data!$H$2:$H$5000,$J25),"")</f>
        <v>84</v>
      </c>
      <c r="F25" s="8" cm="1">
        <f t="array" ref="F25">IFERROR(INDEX(Data!$J$2:$J$5000,$J25),"")</f>
        <v>30</v>
      </c>
      <c r="G25" s="8" cm="1">
        <f t="array" ref="G25">IFERROR(INDEX(Data!$N$2:$N$5000,$J25),"")</f>
        <v>18</v>
      </c>
      <c r="H25" s="8" cm="1">
        <f t="array" ref="H25">IFERROR(INDEX(Data!$P$2:$P$5000,$J25),"")</f>
        <v>98.004900000000006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550</v>
      </c>
    </row>
    <row r="26" spans="1:10" x14ac:dyDescent="0.25">
      <c r="A26" s="7" t="str" cm="1">
        <f t="array" ref="A26">IFERROR(INDEX(Data!$A$2:$A$5000,$J26),IF(ROW()=2,"No data",""))</f>
        <v>ASS-MO-B</v>
      </c>
      <c r="B26" s="7" t="str" cm="1">
        <f t="array" ref="B26">IFERROR(INDEX(Data!$B$2:$B$5000,$J26),"")</f>
        <v>Manggo Tea @50TB/Box</v>
      </c>
      <c r="C26" s="7" t="str" cm="1">
        <f t="array" ref="C26">IFERROR(INDEX(Data!$C$2:$C$5000,$J26),"")</f>
        <v>BOX</v>
      </c>
      <c r="D26" s="8" cm="1">
        <f t="array" ref="D26">IFERROR(INDEX(Data!$D$2:$D$5000,$J26),"")</f>
        <v>6</v>
      </c>
      <c r="E26" s="8" cm="1">
        <f t="array" ref="E26">IFERROR(INDEX(Data!$H$2:$H$5000,$J26),"")</f>
        <v>8</v>
      </c>
      <c r="F26" s="8" cm="1">
        <f t="array" ref="F26">IFERROR(INDEX(Data!$J$2:$J$5000,$J26),"")</f>
        <v>22.505600000000001</v>
      </c>
      <c r="G26" s="8" cm="1">
        <f t="array" ref="G26">IFERROR(INDEX(Data!$N$2:$N$5000,$J26),"")</f>
        <v>9</v>
      </c>
      <c r="H26" s="8" cm="1">
        <f t="array" ref="H26">IFERROR(INDEX(Data!$P$2:$P$5000,$J26),"")</f>
        <v>14.0023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79</v>
      </c>
    </row>
    <row r="27" spans="1:10" x14ac:dyDescent="0.25">
      <c r="A27" s="7" t="str" cm="1">
        <f t="array" ref="A27">IFERROR(INDEX(Data!$A$2:$A$5000,$J27),IF(ROW()=2,"No data",""))</f>
        <v>PAS0052</v>
      </c>
      <c r="B27" s="7" t="str" cm="1">
        <f t="array" ref="B27">IFERROR(INDEX(Data!$B$2:$B$5000,$J27),"")</f>
        <v>Savis English Breakfast Jumbo Bag (25x18Gr)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9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303</v>
      </c>
    </row>
    <row r="28" spans="1:10" x14ac:dyDescent="0.25">
      <c r="A28" s="7" t="str" cm="1">
        <f t="array" ref="A28">IFERROR(INDEX(Data!$A$2:$A$5000,$J28),IF(ROW()=2,"No data",""))</f>
        <v>PMS0142</v>
      </c>
      <c r="B28" s="7" t="str" cm="1">
        <f t="array" ref="B28">IFERROR(INDEX(Data!$B$2:$B$5000,$J28),"")</f>
        <v>Flavourista Syrup Caramel 1.000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27.666599999999999</v>
      </c>
      <c r="F28" s="8" cm="1">
        <f t="array" ref="F28">IFERROR(INDEX(Data!$J$2:$J$5000,$J28),"")</f>
        <v>27.109000000000002</v>
      </c>
      <c r="G28" s="8" cm="1">
        <f t="array" ref="G28">IFERROR(INDEX(Data!$N$2:$N$5000,$J28),"")</f>
        <v>4</v>
      </c>
      <c r="H28" s="8" cm="1">
        <f t="array" ref="H28">IFERROR(INDEX(Data!$P$2:$P$5000,$J28),"")</f>
        <v>131.30250000000001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513</v>
      </c>
    </row>
    <row r="29" spans="1:10" x14ac:dyDescent="0.25">
      <c r="A29" s="7" t="str" cm="1">
        <f t="array" ref="A29">IFERROR(INDEX(Data!$A$2:$A$5000,$J29),IF(ROW()=2,"No data",""))</f>
        <v>ASS-PE-TB50</v>
      </c>
      <c r="B29" s="7" t="str" cm="1">
        <f t="array" ref="B29">IFERROR(INDEX(Data!$B$2:$B$5000,$J29),"")</f>
        <v>Peppermint Tea @50tb/Box</v>
      </c>
      <c r="C29" s="7" t="str" cm="1">
        <f t="array" ref="C29">IFERROR(INDEX(Data!$C$2:$C$5000,$J29),"")</f>
        <v>BOX</v>
      </c>
      <c r="D29" s="8" cm="1">
        <f t="array" ref="D29">IFERROR(INDEX(Data!$D$2:$D$5000,$J29),"")</f>
        <v>25</v>
      </c>
      <c r="E29" s="8" cm="1">
        <f t="array" ref="E29">IFERROR(INDEX(Data!$H$2:$H$5000,$J29),"")</f>
        <v>66.333299999999994</v>
      </c>
      <c r="F29" s="8" cm="1">
        <f t="array" ref="F29">IFERROR(INDEX(Data!$J$2:$J$5000,$J29),"")</f>
        <v>11.3065</v>
      </c>
      <c r="G29" s="8" cm="1">
        <f t="array" ref="G29">IFERROR(INDEX(Data!$N$2:$N$5000,$J29),"")</f>
        <v>82</v>
      </c>
      <c r="H29" s="8" cm="1">
        <f t="array" ref="H29">IFERROR(INDEX(Data!$P$2:$P$5000,$J29),"")</f>
        <v>6.4024999999999999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94</v>
      </c>
    </row>
    <row r="30" spans="1:10" x14ac:dyDescent="0.25">
      <c r="A30" s="7" t="str" cm="1">
        <f t="array" ref="A30">IFERROR(INDEX(Data!$A$2:$A$5000,$J30),IF(ROW()=2,"No data",""))</f>
        <v>ASS-JVJ</v>
      </c>
      <c r="B30" s="7" t="str" cm="1">
        <f t="array" ref="B30">IFERROR(INDEX(Data!$B$2:$B$5000,$J30),"")</f>
        <v>Javanese Jasmine Tea @50TB/Box</v>
      </c>
      <c r="C30" s="7" t="str" cm="1">
        <f t="array" ref="C30">IFERROR(INDEX(Data!$C$2:$C$5000,$J30),"")</f>
        <v>BOX</v>
      </c>
      <c r="D30" s="8" cm="1">
        <f t="array" ref="D30">IFERROR(INDEX(Data!$D$2:$D$5000,$J30),"")</f>
        <v>90</v>
      </c>
      <c r="E30" s="8" cm="1">
        <f t="array" ref="E30">IFERROR(INDEX(Data!$H$2:$H$5000,$J30),"")</f>
        <v>90.666600000000003</v>
      </c>
      <c r="F30" s="8" cm="1">
        <f t="array" ref="F30">IFERROR(INDEX(Data!$J$2:$J$5000,$J30),"")</f>
        <v>29.779599999999999</v>
      </c>
      <c r="G30" s="8" cm="1">
        <f t="array" ref="G30">IFERROR(INDEX(Data!$N$2:$N$5000,$J30),"")</f>
        <v>28</v>
      </c>
      <c r="H30" s="8" cm="1">
        <f t="array" ref="H30">IFERROR(INDEX(Data!$P$2:$P$5000,$J30),"")</f>
        <v>67.501599999999996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62</v>
      </c>
    </row>
    <row r="31" spans="1:10" x14ac:dyDescent="0.25">
      <c r="A31" s="7" t="str" cm="1">
        <f t="array" ref="A31">IFERROR(INDEX(Data!$A$2:$A$5000,$J31),IF(ROW()=2,"No data",""))</f>
        <v>PMS0186</v>
      </c>
      <c r="B31" s="7" t="str" cm="1">
        <f t="array" ref="B31">IFERROR(INDEX(Data!$B$2:$B$5000,$J31),"")</f>
        <v>Masterista Ice shaken es jeruk nipis 1kg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29</v>
      </c>
      <c r="E31" s="8" cm="1">
        <f t="array" ref="E31">IFERROR(INDEX(Data!$H$2:$H$5000,$J31),"")</f>
        <v>9</v>
      </c>
      <c r="F31" s="8" cm="1">
        <f t="array" ref="F31">IFERROR(INDEX(Data!$J$2:$J$5000,$J31),"")</f>
        <v>96.666600000000003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555</v>
      </c>
    </row>
    <row r="32" spans="1:10" x14ac:dyDescent="0.25">
      <c r="A32" s="7" t="str" cm="1">
        <f t="array" ref="A32">IFERROR(INDEX(Data!$A$2:$A$5000,$J32),IF(ROW()=2,"No data",""))</f>
        <v>PIF0012</v>
      </c>
      <c r="B32" s="7" t="str" cm="1">
        <f t="array" ref="B32">IFERROR(INDEX(Data!$B$2:$B$5000,$J32),"")</f>
        <v>Pristine Classic Cooking Cream 1 Lt</v>
      </c>
      <c r="C32" s="7" t="str" cm="1">
        <f t="array" ref="C32">IFERROR(INDEX(Data!$C$2:$C$5000,$J32),"")</f>
        <v>LTR</v>
      </c>
      <c r="D32" s="8" cm="1">
        <f t="array" ref="D32">IFERROR(INDEX(Data!$D$2:$D$5000,$J32),"")</f>
        <v>15387</v>
      </c>
      <c r="E32" s="8" cm="1">
        <f t="array" ref="E32">IFERROR(INDEX(Data!$H$2:$H$5000,$J32),"")</f>
        <v>849.33330000000001</v>
      </c>
      <c r="F32" s="8" cm="1">
        <f t="array" ref="F32">IFERROR(INDEX(Data!$J$2:$J$5000,$J32),"")</f>
        <v>543.49699999999996</v>
      </c>
      <c r="G32" s="8" cm="1">
        <f t="array" ref="G32">IFERROR(INDEX(Data!$N$2:$N$5000,$J32),"")</f>
        <v>611</v>
      </c>
      <c r="H32" s="8" cm="1">
        <f t="array" ref="H32">IFERROR(INDEX(Data!$P$2:$P$5000,$J32),"")</f>
        <v>528.8501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364</v>
      </c>
    </row>
    <row r="33" spans="1:10" x14ac:dyDescent="0.25">
      <c r="A33" s="7" t="str" cm="1">
        <f t="array" ref="A33">IFERROR(INDEX(Data!$A$2:$A$5000,$J33),IF(ROW()=2,"No data",""))</f>
        <v>ASS-ES-TB20</v>
      </c>
      <c r="B33" s="7" t="str" cm="1">
        <f t="array" ref="B33">IFERROR(INDEX(Data!$B$2:$B$5000,$J33),"")</f>
        <v>Exotic Especia @20TB/Box</v>
      </c>
      <c r="C33" s="7" t="str" cm="1">
        <f t="array" ref="C33">IFERROR(INDEX(Data!$C$2:$C$5000,$J33),"")</f>
        <v>BOX</v>
      </c>
      <c r="D33" s="8" cm="1">
        <f t="array" ref="D33">IFERROR(INDEX(Data!$D$2:$D$5000,$J33),"")</f>
        <v>7</v>
      </c>
      <c r="E33" s="8" cm="1">
        <f t="array" ref="E33">IFERROR(INDEX(Data!$H$2:$H$5000,$J33),"")</f>
        <v>6</v>
      </c>
      <c r="F33" s="8" cm="1">
        <f t="array" ref="F33">IFERROR(INDEX(Data!$J$2:$J$5000,$J33),"")</f>
        <v>35</v>
      </c>
      <c r="G33" s="8" cm="1">
        <f t="array" ref="G33">IFERROR(INDEX(Data!$N$2:$N$5000,$J33),"")</f>
        <v>3</v>
      </c>
      <c r="H33" s="8" cm="1">
        <f t="array" ref="H33">IFERROR(INDEX(Data!$P$2:$P$5000,$J33),"")</f>
        <v>49.019599999999997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42</v>
      </c>
    </row>
    <row r="34" spans="1:10" x14ac:dyDescent="0.25">
      <c r="A34" s="7" t="str" cm="1">
        <f t="array" ref="A34">IFERROR(INDEX(Data!$A$2:$A$5000,$J34),IF(ROW()=2,"No data",""))</f>
        <v>PMS0151</v>
      </c>
      <c r="B34" s="7" t="str" cm="1">
        <f t="array" ref="B34">IFERROR(INDEX(Data!$B$2:$B$5000,$J34),"")</f>
        <v>Masterista Syrup Pandan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14</v>
      </c>
      <c r="E34" s="8" cm="1">
        <f t="array" ref="E34">IFERROR(INDEX(Data!$H$2:$H$5000,$J34),"")</f>
        <v>6</v>
      </c>
      <c r="F34" s="8" cm="1">
        <f t="array" ref="F34">IFERROR(INDEX(Data!$J$2:$J$5000,$J34),"")</f>
        <v>70</v>
      </c>
      <c r="G34" s="8" cm="1">
        <f t="array" ref="G34">IFERROR(INDEX(Data!$N$2:$N$5000,$J34),"")</f>
        <v>4</v>
      </c>
      <c r="H34" s="8" cm="1">
        <f t="array" ref="H34">IFERROR(INDEX(Data!$P$2:$P$5000,$J34),"")</f>
        <v>73.529399999999995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521</v>
      </c>
    </row>
    <row r="35" spans="1:10" x14ac:dyDescent="0.25">
      <c r="A35" s="7" t="str" cm="1">
        <f t="array" ref="A35">IFERROR(INDEX(Data!$A$2:$A$5000,$J35),IF(ROW()=2,"No data",""))</f>
        <v>POT0046</v>
      </c>
      <c r="B35" s="7" t="str" cm="1">
        <f t="array" ref="B35">IFERROR(INDEX(Data!$B$2:$B$5000,$J35),"")</f>
        <v>Australian Butter Unsalted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1100</v>
      </c>
      <c r="E35" s="8" cm="1">
        <f t="array" ref="E35">IFERROR(INDEX(Data!$H$2:$H$5000,$J35),"")</f>
        <v>1475</v>
      </c>
      <c r="F35" s="8" cm="1">
        <f t="array" ref="F35">IFERROR(INDEX(Data!$J$2:$J$5000,$J35),"")</f>
        <v>22.372900000000001</v>
      </c>
      <c r="G35" s="8" cm="1">
        <f t="array" ref="G35">IFERROR(INDEX(Data!$N$2:$N$5000,$J35),"")</f>
        <v>800</v>
      </c>
      <c r="H35" s="8" cm="1">
        <f t="array" ref="H35">IFERROR(INDEX(Data!$P$2:$P$5000,$J35),"")</f>
        <v>28.875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622</v>
      </c>
    </row>
    <row r="36" spans="1:10" x14ac:dyDescent="0.25">
      <c r="A36" s="7" t="str" cm="1">
        <f t="array" ref="A36">IFERROR(INDEX(Data!$A$2:$A$5000,$J36),IF(ROW()=2,"No data",""))</f>
        <v>ASS-JVG</v>
      </c>
      <c r="B36" s="7" t="str" cm="1">
        <f t="array" ref="B36">IFERROR(INDEX(Data!$B$2:$B$5000,$J36),"")</f>
        <v>Java Ginger @50TB/Box</v>
      </c>
      <c r="C36" s="7" t="str" cm="1">
        <f t="array" ref="C36">IFERROR(INDEX(Data!$C$2:$C$5000,$J36),"")</f>
        <v>BOX</v>
      </c>
      <c r="D36" s="8" cm="1">
        <f t="array" ref="D36">IFERROR(INDEX(Data!$D$2:$D$5000,$J36),"")</f>
        <v>15</v>
      </c>
      <c r="E36" s="8" cm="1">
        <f t="array" ref="E36">IFERROR(INDEX(Data!$H$2:$H$5000,$J36),"")</f>
        <v>23.666599999999999</v>
      </c>
      <c r="F36" s="8" cm="1">
        <f t="array" ref="F36">IFERROR(INDEX(Data!$J$2:$J$5000,$J36),"")</f>
        <v>19.016200000000001</v>
      </c>
      <c r="G36" s="8" cm="1">
        <f t="array" ref="G36">IFERROR(INDEX(Data!$N$2:$N$5000,$J36),"")</f>
        <v>23</v>
      </c>
      <c r="H36" s="8" cm="1">
        <f t="array" ref="H36">IFERROR(INDEX(Data!$P$2:$P$5000,$J36),"")</f>
        <v>13.696099999999999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60</v>
      </c>
    </row>
    <row r="37" spans="1:10" x14ac:dyDescent="0.25">
      <c r="A37" s="7" t="str" cm="1">
        <f t="array" ref="A37">IFERROR(INDEX(Data!$A$2:$A$5000,$J37),IF(ROW()=2,"No data",""))</f>
        <v>PJS0014</v>
      </c>
      <c r="B37" s="7" t="str" cm="1">
        <f t="array" ref="B37">IFERROR(INDEX(Data!$B$2:$B$5000,$J37),"")</f>
        <v>ANI Mapple 580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128</v>
      </c>
      <c r="E37" s="8" cm="1">
        <f t="array" ref="E37">IFERROR(INDEX(Data!$H$2:$H$5000,$J37),"")</f>
        <v>11</v>
      </c>
      <c r="F37" s="8" cm="1">
        <f t="array" ref="F37">IFERROR(INDEX(Data!$J$2:$J$5000,$J37),"")</f>
        <v>349.15429999999998</v>
      </c>
      <c r="G37" s="8" cm="1">
        <f t="array" ref="G37">IFERROR(INDEX(Data!$N$2:$N$5000,$J37),"")</f>
        <v>2</v>
      </c>
      <c r="H37" s="8" cm="1">
        <f t="array" ref="H37">IFERROR(INDEX(Data!$P$2:$P$5000,$J37),"")</f>
        <v>1344.5378000000001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376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15387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543.49699999999996</v>
      </c>
      <c r="G2" s="8" cm="1">
        <f t="array" ref="G2">IFERROR(INDEX(Data!$N$2:$N$5000,$J2),"")</f>
        <v>611</v>
      </c>
      <c r="H2" s="8" cm="1">
        <f t="array" ref="H2">IFERROR(INDEX(Data!$P$2:$P$5000,$J2),"")</f>
        <v>528.8501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1251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179.28540000000001</v>
      </c>
      <c r="G3" s="8" cm="1">
        <f t="array" ref="G3">IFERROR(INDEX(Data!$N$2:$N$5000,$J3),"")</f>
        <v>137</v>
      </c>
      <c r="H3" s="8" cm="1">
        <f t="array" ref="H3">IFERROR(INDEX(Data!$P$2:$P$5000,$J3),"")</f>
        <v>191.7594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5651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37.827399999999997</v>
      </c>
      <c r="G2" s="8" cm="1">
        <f t="array" ref="G2">IFERROR(INDEX(Data!$N$2:$N$5000,$J2),"")</f>
        <v>3254</v>
      </c>
      <c r="H2" s="8" cm="1">
        <f t="array" ref="H2">IFERROR(INDEX(Data!$P$2:$P$5000,$J2),"")</f>
        <v>36.469200000000001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2845.8912999999998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444</v>
      </c>
      <c r="E5" s="8" cm="1">
        <f t="array" ref="E5">IFERROR(INDEX(Data!$H$2:$H$5000,$J5),"")</f>
        <v>15</v>
      </c>
      <c r="F5" s="8" cm="1">
        <f t="array" ref="F5">IFERROR(INDEX(Data!$J$2:$J$5000,$J5),"")</f>
        <v>888</v>
      </c>
      <c r="G5" s="8" cm="1">
        <f t="array" ref="G5">IFERROR(INDEX(Data!$N$2:$N$5000,$J5),"")</f>
        <v>17</v>
      </c>
      <c r="H5" s="8" cm="1">
        <f t="array" ref="H5">IFERROR(INDEX(Data!$P$2:$P$5000,$J5),"")</f>
        <v>548.48670000000004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525.05250000000001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314</v>
      </c>
      <c r="E7" s="8" cm="1">
        <f t="array" ref="E7">IFERROR(INDEX(Data!$H$2:$H$5000,$J7),"")</f>
        <v>25</v>
      </c>
      <c r="F7" s="8" cm="1">
        <f t="array" ref="F7">IFERROR(INDEX(Data!$J$2:$J$5000,$J7),"")</f>
        <v>376.815</v>
      </c>
      <c r="G7" s="8" cm="1">
        <f t="array" ref="G7">IFERROR(INDEX(Data!$N$2:$N$5000,$J7),"")</f>
        <v>25</v>
      </c>
      <c r="H7" s="8" cm="1">
        <f t="array" ref="H7">IFERROR(INDEX(Data!$P$2:$P$5000,$J7),"")</f>
        <v>263.77679999999998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131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133.9879</v>
      </c>
      <c r="G2" s="8" cm="1">
        <f t="array" ref="G2">IFERROR(INDEX(Data!$N$2:$N$5000,$J2),"")</f>
        <v>23</v>
      </c>
      <c r="H2" s="8" cm="1">
        <f t="array" ref="H2">IFERROR(INDEX(Data!$P$2:$P$5000,$J2),"")</f>
        <v>119.61279999999999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113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363.22719999999998</v>
      </c>
      <c r="G3" s="8" cm="1">
        <f t="array" ref="G3">IFERROR(INDEX(Data!$N$2:$N$5000,$J3),"")</f>
        <v>7</v>
      </c>
      <c r="H3" s="8" cm="1">
        <f t="array" ref="H3">IFERROR(INDEX(Data!$P$2:$P$5000,$J3),"")</f>
        <v>339.03390000000002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840.33609999999999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178.57140000000001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9.4844000000000008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7.0027999999999997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1350.4802999999999</v>
      </c>
      <c r="E2" s="8" cm="1">
        <f t="array" ref="E2">IFERROR(INDEX(Data!$H$2:$H$5000,$J2),"")</f>
        <v>1326.8595</v>
      </c>
      <c r="F2" s="8" cm="1">
        <f t="array" ref="F2">IFERROR(INDEX(Data!$J$2:$J$5000,$J2),"")</f>
        <v>30.533999999999999</v>
      </c>
      <c r="G2" s="8" cm="1">
        <f t="array" ref="G2">IFERROR(INDEX(Data!$N$2:$N$5000,$J2),"")</f>
        <v>2627.4295999999999</v>
      </c>
      <c r="H2" s="8" cm="1">
        <f t="array" ref="H2">IFERROR(INDEX(Data!$P$2:$P$5000,$J2),"")</f>
        <v>10.793799999999999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329.02089999999998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3.3184999999999998</v>
      </c>
      <c r="G3" s="8" cm="1">
        <f t="array" ref="G3">IFERROR(INDEX(Data!$N$2:$N$5000,$J3),"")</f>
        <v>1731.4691</v>
      </c>
      <c r="H3" s="8" cm="1">
        <f t="array" ref="H3">IFERROR(INDEX(Data!$P$2:$P$5000,$J3),"")</f>
        <v>3.9904999999999999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317</v>
      </c>
      <c r="E4" s="8" cm="1">
        <f t="array" ref="E4">IFERROR(INDEX(Data!$H$2:$H$5000,$J4),"")</f>
        <v>713.66660000000002</v>
      </c>
      <c r="F4" s="8" cm="1">
        <f t="array" ref="F4">IFERROR(INDEX(Data!$J$2:$J$5000,$J4),"")</f>
        <v>13.3255</v>
      </c>
      <c r="G4" s="8" cm="1">
        <f t="array" ref="G4">IFERROR(INDEX(Data!$N$2:$N$5000,$J4),"")</f>
        <v>611</v>
      </c>
      <c r="H4" s="8" cm="1">
        <f t="array" ref="H4">IFERROR(INDEX(Data!$P$2:$P$5000,$J4),"")</f>
        <v>10.895200000000001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763</v>
      </c>
    </row>
    <row r="5" spans="1:10" x14ac:dyDescent="0.25">
      <c r="A5" s="7" t="str" cm="1">
        <f t="array" ref="A5">IFERROR(INDEX(Data!$A$2:$A$5000,$J5),IF(ROW()=2,"No data",""))</f>
        <v>MRD1318A</v>
      </c>
      <c r="B5" s="7" t="str" cm="1">
        <f t="array" ref="B5">IFERROR(INDEX(Data!$B$2:$B$5000,$J5),"")</f>
        <v>MAMAS BELLY RIND ON SB OUT (SKIN ON) 3-5KG/PACK</v>
      </c>
      <c r="C5" s="7" t="str" cm="1">
        <f t="array" ref="C5">IFERROR(INDEX(Data!$C$2:$C$5000,$J5),"")</f>
        <v>KG</v>
      </c>
      <c r="D5" s="8" cm="1">
        <f t="array" ref="D5">IFERROR(INDEX(Data!$D$2:$D$5000,$J5),"")</f>
        <v>233.33099999999999</v>
      </c>
      <c r="E5" s="8" cm="1">
        <f t="array" ref="E5">IFERROR(INDEX(Data!$H$2:$H$5000,$J5),"")</f>
        <v>1027.6617000000001</v>
      </c>
      <c r="F5" s="8" cm="1">
        <f t="array" ref="F5">IFERROR(INDEX(Data!$J$2:$J$5000,$J5),"")</f>
        <v>6.8114999999999997</v>
      </c>
      <c r="G5" s="8" cm="1">
        <f t="array" ref="G5">IFERROR(INDEX(Data!$N$2:$N$5000,$J5),"")</f>
        <v>998.1789</v>
      </c>
      <c r="H5" s="8" cm="1">
        <f t="array" ref="H5">IFERROR(INDEX(Data!$P$2:$P$5000,$J5),"")</f>
        <v>4.9088000000000003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242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212</v>
      </c>
      <c r="E6" s="8" cm="1">
        <f t="array" ref="E6">IFERROR(INDEX(Data!$H$2:$H$5000,$J6),"")</f>
        <v>204</v>
      </c>
      <c r="F6" s="8" cm="1">
        <f t="array" ref="F6">IFERROR(INDEX(Data!$J$2:$J$5000,$J6),"")</f>
        <v>31.176400000000001</v>
      </c>
      <c r="G6" s="8" cm="1">
        <f t="array" ref="G6">IFERROR(INDEX(Data!$N$2:$N$5000,$J6),"")</f>
        <v>90</v>
      </c>
      <c r="H6" s="8" cm="1">
        <f t="array" ref="H6">IFERROR(INDEX(Data!$P$2:$P$5000,$J6),"")</f>
        <v>49.466799999999999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187.65020000000001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101.7129</v>
      </c>
      <c r="G7" s="8" cm="1">
        <f t="array" ref="G7">IFERROR(INDEX(Data!$N$2:$N$5000,$J7),"")</f>
        <v>93.909800000000004</v>
      </c>
      <c r="H7" s="8" cm="1">
        <f t="array" ref="H7">IFERROR(INDEX(Data!$P$2:$P$5000,$J7),"")</f>
        <v>41.963000000000001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55.29</v>
      </c>
      <c r="E8" s="8" cm="1">
        <f t="array" ref="E8">IFERROR(INDEX(Data!$H$2:$H$5000,$J8),"")</f>
        <v>10.55</v>
      </c>
      <c r="F8" s="8" cm="1">
        <f t="array" ref="F8">IFERROR(INDEX(Data!$J$2:$J$5000,$J8),"")</f>
        <v>157.2525</v>
      </c>
      <c r="G8" s="8" cm="1">
        <f t="array" ref="G8">IFERROR(INDEX(Data!$N$2:$N$5000,$J8),"")</f>
        <v>27.24</v>
      </c>
      <c r="H8" s="8" cm="1">
        <f t="array" ref="H8">IFERROR(INDEX(Data!$P$2:$P$5000,$J8),"")</f>
        <v>42.625799999999998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525.21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4.5102000000000002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0.23369999999999999</v>
      </c>
      <c r="G12" s="8" cm="1">
        <f t="array" ref="G12">IFERROR(INDEX(Data!$N$2:$N$5000,$J12),"")</f>
        <v>250.3897</v>
      </c>
      <c r="H12" s="8" cm="1">
        <f t="array" ref="H12">IFERROR(INDEX(Data!$P$2:$P$5000,$J12),"")</f>
        <v>0.37819999999999998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1855</v>
      </c>
      <c r="E2" s="8" cm="1">
        <f t="array" ref="E2">IFERROR(INDEX(Data!$H$2:$H$5000,$J2),"")</f>
        <v>380</v>
      </c>
      <c r="F2" s="8" cm="1">
        <f t="array" ref="F2">IFERROR(INDEX(Data!$J$2:$J$5000,$J2),"")</f>
        <v>146.44810000000001</v>
      </c>
      <c r="G2" s="8" cm="1">
        <f t="array" ref="G2">IFERROR(INDEX(Data!$N$2:$N$5000,$J2),"")</f>
        <v>270</v>
      </c>
      <c r="H2" s="8" cm="1">
        <f t="array" ref="H2">IFERROR(INDEX(Data!$P$2:$P$5000,$J2),"")</f>
        <v>144.2782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499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190.29820000000001</v>
      </c>
      <c r="G3" s="8" cm="1">
        <f t="array" ref="G3">IFERROR(INDEX(Data!$N$2:$N$5000,$J3),"")</f>
        <v>104</v>
      </c>
      <c r="H3" s="8" cm="1">
        <f t="array" ref="H3">IFERROR(INDEX(Data!$P$2:$P$5000,$J3),"")</f>
        <v>100.7612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5.5102000000000002</v>
      </c>
      <c r="G4" s="8" cm="1">
        <f t="array" ref="G4">IFERROR(INDEX(Data!$N$2:$N$5000,$J4),"")</f>
        <v>158</v>
      </c>
      <c r="H4" s="8" cm="1">
        <f t="array" ref="H4">IFERROR(INDEX(Data!$P$2:$P$5000,$J4),"")</f>
        <v>3.9872999999999998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269</v>
      </c>
      <c r="E2" s="8" cm="1">
        <f t="array" ref="E2">IFERROR(INDEX(Data!$H$2:$H$5000,$J2),"")</f>
        <v>329</v>
      </c>
      <c r="F2" s="8" cm="1">
        <f t="array" ref="F2">IFERROR(INDEX(Data!$J$2:$J$5000,$J2),"")</f>
        <v>24.529</v>
      </c>
      <c r="G2" s="8" cm="1">
        <f t="array" ref="G2">IFERROR(INDEX(Data!$N$2:$N$5000,$J2),"")</f>
        <v>114</v>
      </c>
      <c r="H2" s="8" cm="1">
        <f t="array" ref="H2">IFERROR(INDEX(Data!$P$2:$P$5000,$J2),"")</f>
        <v>49.553199999999997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161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22.0886</v>
      </c>
      <c r="G3" s="8" cm="1">
        <f t="array" ref="G3">IFERROR(INDEX(Data!$N$2:$N$5000,$J3),"")</f>
        <v>114</v>
      </c>
      <c r="H3" s="8" cm="1">
        <f t="array" ref="H3">IFERROR(INDEX(Data!$P$2:$P$5000,$J3),"")</f>
        <v>29.658200000000001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418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139</v>
      </c>
      <c r="E4" s="8" cm="1">
        <f t="array" ref="E4">IFERROR(INDEX(Data!$H$2:$H$5000,$J4),"")</f>
        <v>231</v>
      </c>
      <c r="F4" s="8" cm="1">
        <f t="array" ref="F4">IFERROR(INDEX(Data!$J$2:$J$5000,$J4),"")</f>
        <v>18.0519</v>
      </c>
      <c r="G4" s="8" cm="1">
        <f t="array" ref="G4">IFERROR(INDEX(Data!$N$2:$N$5000,$J4),"")</f>
        <v>187</v>
      </c>
      <c r="H4" s="8" cm="1">
        <f t="array" ref="H4">IFERROR(INDEX(Data!$P$2:$P$5000,$J4),"")</f>
        <v>15.6097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121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29.673500000000001</v>
      </c>
      <c r="G5" s="8" cm="1">
        <f t="array" ref="G5">IFERROR(INDEX(Data!$N$2:$N$5000,$J5),"")</f>
        <v>64</v>
      </c>
      <c r="H5" s="8" cm="1">
        <f t="array" ref="H5">IFERROR(INDEX(Data!$P$2:$P$5000,$J5),"")</f>
        <v>39.703299999999999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109</v>
      </c>
      <c r="E6" s="8" cm="1">
        <f t="array" ref="E6">IFERROR(INDEX(Data!$H$2:$H$5000,$J6),"")</f>
        <v>121</v>
      </c>
      <c r="F6" s="8" cm="1">
        <f t="array" ref="F6">IFERROR(INDEX(Data!$J$2:$J$5000,$J6),"")</f>
        <v>27.024999999999999</v>
      </c>
      <c r="G6" s="8" cm="1">
        <f t="array" ref="G6">IFERROR(INDEX(Data!$N$2:$N$5000,$J6),"")</f>
        <v>58</v>
      </c>
      <c r="H6" s="8" cm="1">
        <f t="array" ref="H6">IFERROR(INDEX(Data!$P$2:$P$5000,$J6),"")</f>
        <v>39.465499999999999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PMS0127</v>
      </c>
      <c r="B7" s="7" t="str" cm="1">
        <f t="array" ref="B7">IFERROR(INDEX(Data!$B$2:$B$5000,$J7),"")</f>
        <v>Masterista Gourmet Syrup Pineaple 850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93</v>
      </c>
      <c r="E7" s="8" cm="1">
        <f t="array" ref="E7">IFERROR(INDEX(Data!$H$2:$H$5000,$J7),"")</f>
        <v>110.33329999999999</v>
      </c>
      <c r="F7" s="8" cm="1">
        <f t="array" ref="F7">IFERROR(INDEX(Data!$J$2:$J$5000,$J7),"")</f>
        <v>25.287500000000001</v>
      </c>
      <c r="G7" s="8" cm="1">
        <f t="array" ref="G7">IFERROR(INDEX(Data!$N$2:$N$5000,$J7),"")</f>
        <v>38</v>
      </c>
      <c r="H7" s="8" cm="1">
        <f t="array" ref="H7">IFERROR(INDEX(Data!$P$2:$P$5000,$J7),"")</f>
        <v>51.395400000000002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501</v>
      </c>
    </row>
    <row r="8" spans="1:10" x14ac:dyDescent="0.25">
      <c r="A8" s="7" t="str" cm="1">
        <f t="array" ref="A8">IFERROR(INDEX(Data!$A$2:$A$5000,$J8),IF(ROW()=2,"No data",""))</f>
        <v>PMS0181</v>
      </c>
      <c r="B8" s="7" t="str" cm="1">
        <f t="array" ref="B8">IFERROR(INDEX(Data!$B$2:$B$5000,$J8),"")</f>
        <v>Ice Shaken Pink Lava 1.000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84</v>
      </c>
      <c r="E8" s="8" cm="1">
        <f t="array" ref="E8">IFERROR(INDEX(Data!$H$2:$H$5000,$J8),"")</f>
        <v>84</v>
      </c>
      <c r="F8" s="8" cm="1">
        <f t="array" ref="F8">IFERROR(INDEX(Data!$J$2:$J$5000,$J8),"")</f>
        <v>30</v>
      </c>
      <c r="G8" s="8" cm="1">
        <f t="array" ref="G8">IFERROR(INDEX(Data!$N$2:$N$5000,$J8),"")</f>
        <v>18</v>
      </c>
      <c r="H8" s="8" cm="1">
        <f t="array" ref="H8">IFERROR(INDEX(Data!$P$2:$P$5000,$J8),"")</f>
        <v>98.004900000000006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550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82</v>
      </c>
      <c r="E9" s="8" cm="1">
        <f t="array" ref="E9">IFERROR(INDEX(Data!$H$2:$H$5000,$J9),"")</f>
        <v>105.6666</v>
      </c>
      <c r="F9" s="8" cm="1">
        <f t="array" ref="F9">IFERROR(INDEX(Data!$J$2:$J$5000,$J9),"")</f>
        <v>23.280899999999999</v>
      </c>
      <c r="G9" s="8" cm="1">
        <f t="array" ref="G9">IFERROR(INDEX(Data!$N$2:$N$5000,$J9),"")</f>
        <v>59</v>
      </c>
      <c r="H9" s="8" cm="1">
        <f t="array" ref="H9">IFERROR(INDEX(Data!$P$2:$P$5000,$J9),"")</f>
        <v>29.186599999999999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491</v>
      </c>
    </row>
    <row r="10" spans="1:10" x14ac:dyDescent="0.25">
      <c r="A10" s="7" t="str" cm="1">
        <f t="array" ref="A10">IFERROR(INDEX(Data!$A$2:$A$5000,$J10),IF(ROW()=2,"No data",""))</f>
        <v>PMS0039</v>
      </c>
      <c r="B10" s="7" t="str" cm="1">
        <f t="array" ref="B10">IFERROR(INDEX(Data!$B$2:$B$5000,$J10),"")</f>
        <v>Flavorista Matcha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106.6666</v>
      </c>
      <c r="F10" s="8" cm="1">
        <f t="array" ref="F10">IFERROR(INDEX(Data!$J$2:$J$5000,$J10),"")</f>
        <v>22.219000000000001</v>
      </c>
      <c r="G10" s="8" cm="1">
        <f t="array" ref="G10">IFERROR(INDEX(Data!$N$2:$N$5000,$J10),"")</f>
        <v>84</v>
      </c>
      <c r="H10" s="8" cm="1">
        <f t="array" ref="H10">IFERROR(INDEX(Data!$P$2:$P$5000,$J10),"")</f>
        <v>19.75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421</v>
      </c>
    </row>
    <row r="11" spans="1:10" x14ac:dyDescent="0.25">
      <c r="A11" s="7" t="str" cm="1">
        <f t="array" ref="A11">IFERROR(INDEX(Data!$A$2:$A$5000,$J11),IF(ROW()=2,"No data",""))</f>
        <v>PMS0131</v>
      </c>
      <c r="B11" s="7" t="str" cm="1">
        <f t="array" ref="B11">IFERROR(INDEX(Data!$B$2:$B$5000,$J11),"")</f>
        <v>Masterista Syrup Tropical Lychee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79</v>
      </c>
      <c r="E11" s="8" cm="1">
        <f t="array" ref="E11">IFERROR(INDEX(Data!$H$2:$H$5000,$J11),"")</f>
        <v>86.666600000000003</v>
      </c>
      <c r="F11" s="8" cm="1">
        <f t="array" ref="F11">IFERROR(INDEX(Data!$J$2:$J$5000,$J11),"")</f>
        <v>27.346900000000002</v>
      </c>
      <c r="G11" s="8" cm="1">
        <f t="array" ref="G11">IFERROR(INDEX(Data!$N$2:$N$5000,$J11),"")</f>
        <v>28</v>
      </c>
      <c r="H11" s="8" cm="1">
        <f t="array" ref="H11">IFERROR(INDEX(Data!$P$2:$P$5000,$J11),"")</f>
        <v>59.251399999999997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PMS0040</v>
      </c>
      <c r="B12" s="7" t="str" cm="1">
        <f t="array" ref="B12">IFERROR(INDEX(Data!$B$2:$B$5000,$J12),"")</f>
        <v>Flavorista Taro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74</v>
      </c>
      <c r="E12" s="8" cm="1">
        <f t="array" ref="E12">IFERROR(INDEX(Data!$H$2:$H$5000,$J12),"")</f>
        <v>74</v>
      </c>
      <c r="F12" s="8" cm="1">
        <f t="array" ref="F12">IFERROR(INDEX(Data!$J$2:$J$5000,$J12),"")</f>
        <v>30.000800000000002</v>
      </c>
      <c r="G12" s="8" cm="1">
        <f t="array" ref="G12">IFERROR(INDEX(Data!$N$2:$N$5000,$J12),"")</f>
        <v>42</v>
      </c>
      <c r="H12" s="8" cm="1">
        <f t="array" ref="H12">IFERROR(INDEX(Data!$P$2:$P$5000,$J12),"")</f>
        <v>37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422</v>
      </c>
    </row>
    <row r="13" spans="1:10" x14ac:dyDescent="0.25">
      <c r="A13" s="7" t="str" cm="1">
        <f t="array" ref="A13">IFERROR(INDEX(Data!$A$2:$A$5000,$J13),IF(ROW()=2,"No data",""))</f>
        <v>PMS0042</v>
      </c>
      <c r="B13" s="7" t="str" cm="1">
        <f t="array" ref="B13">IFERROR(INDEX(Data!$B$2:$B$5000,$J13),"")</f>
        <v>Flavorista Thai Tea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71</v>
      </c>
      <c r="E13" s="8" cm="1">
        <f t="array" ref="E13">IFERROR(INDEX(Data!$H$2:$H$5000,$J13),"")</f>
        <v>64.666600000000003</v>
      </c>
      <c r="F13" s="8" cm="1">
        <f t="array" ref="F13">IFERROR(INDEX(Data!$J$2:$J$5000,$J13),"")</f>
        <v>32.938899999999997</v>
      </c>
      <c r="G13" s="8" cm="1">
        <f t="array" ref="G13">IFERROR(INDEX(Data!$N$2:$N$5000,$J13),"")</f>
        <v>4</v>
      </c>
      <c r="H13" s="8" cm="1">
        <f t="array" ref="H13">IFERROR(INDEX(Data!$P$2:$P$5000,$J13),"")</f>
        <v>372.89909999999998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424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70</v>
      </c>
      <c r="E14" s="8" cm="1">
        <f t="array" ref="E14">IFERROR(INDEX(Data!$H$2:$H$5000,$J14),"")</f>
        <v>19.5</v>
      </c>
      <c r="F14" s="8" cm="1">
        <f t="array" ref="F14">IFERROR(INDEX(Data!$J$2:$J$5000,$J14),"")</f>
        <v>107.6923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503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62</v>
      </c>
      <c r="E15" s="8" cm="1">
        <f t="array" ref="E15">IFERROR(INDEX(Data!$H$2:$H$5000,$J15),"")</f>
        <v>79.333299999999994</v>
      </c>
      <c r="F15" s="8" cm="1">
        <f t="array" ref="F15">IFERROR(INDEX(Data!$J$2:$J$5000,$J15),"")</f>
        <v>23.445699999999999</v>
      </c>
      <c r="G15" s="8" cm="1">
        <f t="array" ref="G15">IFERROR(INDEX(Data!$N$2:$N$5000,$J15),"")</f>
        <v>52</v>
      </c>
      <c r="H15" s="8" cm="1">
        <f t="array" ref="H15">IFERROR(INDEX(Data!$P$2:$P$5000,$J15),"")</f>
        <v>25.039300000000001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504</v>
      </c>
    </row>
    <row r="16" spans="1:10" x14ac:dyDescent="0.25">
      <c r="A16" s="7" t="str" cm="1">
        <f t="array" ref="A16">IFERROR(INDEX(Data!$A$2:$A$5000,$J16),IF(ROW()=2,"No data",""))</f>
        <v>PMS0172</v>
      </c>
      <c r="B16" s="7" t="str" cm="1">
        <f t="array" ref="B16">IFERROR(INDEX(Data!$B$2:$B$5000,$J16),"")</f>
        <v>Flavourista Syrup Blue Lagoon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60</v>
      </c>
      <c r="E16" s="8" cm="1">
        <f t="array" ref="E16">IFERROR(INDEX(Data!$H$2:$H$5000,$J16),"")</f>
        <v>40</v>
      </c>
      <c r="F16" s="8" cm="1">
        <f t="array" ref="F16">IFERROR(INDEX(Data!$J$2:$J$5000,$J16),"")</f>
        <v>45.001100000000001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52.502600000000001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541</v>
      </c>
    </row>
    <row r="17" spans="1:10" x14ac:dyDescent="0.25">
      <c r="A17" s="7" t="str" cm="1">
        <f t="array" ref="A17">IFERROR(INDEX(Data!$A$2:$A$5000,$J17),IF(ROW()=2,"No data",""))</f>
        <v>PMS0162</v>
      </c>
      <c r="B17" s="7" t="str" cm="1">
        <f t="array" ref="B17">IFERROR(INDEX(Data!$B$2:$B$5000,$J17),"")</f>
        <v>Cocofreo Soft Ice Cream Vanilla 1000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59</v>
      </c>
      <c r="E17" s="8" cm="1">
        <f t="array" ref="E17">IFERROR(INDEX(Data!$H$2:$H$5000,$J17),"")</f>
        <v>148</v>
      </c>
      <c r="F17" s="8" cm="1">
        <f t="array" ref="F17">IFERROR(INDEX(Data!$J$2:$J$5000,$J17),"")</f>
        <v>11.9595</v>
      </c>
      <c r="G17" s="8" cm="1">
        <f t="array" ref="G17">IFERROR(INDEX(Data!$N$2:$N$5000,$J17),"")</f>
        <v>127</v>
      </c>
      <c r="H17" s="8" cm="1">
        <f t="array" ref="H17">IFERROR(INDEX(Data!$P$2:$P$5000,$J17),"")</f>
        <v>9.7559000000000005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531</v>
      </c>
    </row>
    <row r="18" spans="1:10" x14ac:dyDescent="0.25">
      <c r="A18" s="7" t="str" cm="1">
        <f t="array" ref="A18">IFERROR(INDEX(Data!$A$2:$A$5000,$J18),IF(ROW()=2,"No data",""))</f>
        <v>PMS0163</v>
      </c>
      <c r="B18" s="7" t="str" cm="1">
        <f t="array" ref="B18">IFERROR(INDEX(Data!$B$2:$B$5000,$J18),"")</f>
        <v>Cocofreo Soft Ice Cream Original Matcha 1000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54</v>
      </c>
      <c r="E18" s="8" cm="1">
        <f t="array" ref="E18">IFERROR(INDEX(Data!$H$2:$H$5000,$J18),"")</f>
        <v>124.6666</v>
      </c>
      <c r="F18" s="8" cm="1">
        <f t="array" ref="F18">IFERROR(INDEX(Data!$J$2:$J$5000,$J18),"")</f>
        <v>12.9948</v>
      </c>
      <c r="G18" s="8" cm="1">
        <f t="array" ref="G18">IFERROR(INDEX(Data!$N$2:$N$5000,$J18),"")</f>
        <v>121</v>
      </c>
      <c r="H18" s="8" cm="1">
        <f t="array" ref="H18">IFERROR(INDEX(Data!$P$2:$P$5000,$J18),"")</f>
        <v>9.3719000000000001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PMS0171</v>
      </c>
      <c r="B19" s="7" t="str" cm="1">
        <f t="array" ref="B19">IFERROR(INDEX(Data!$B$2:$B$5000,$J19),"")</f>
        <v>Masterista Syrup Hawaiian Cococnut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52</v>
      </c>
      <c r="E19" s="8" cm="1">
        <f t="array" ref="E19">IFERROR(INDEX(Data!$H$2:$H$5000,$J19),"")</f>
        <v>41.333300000000001</v>
      </c>
      <c r="F19" s="8" cm="1">
        <f t="array" ref="F19">IFERROR(INDEX(Data!$J$2:$J$5000,$J19),"")</f>
        <v>37.744</v>
      </c>
      <c r="G19" s="8" cm="1">
        <f t="array" ref="G19">IFERROR(INDEX(Data!$N$2:$N$5000,$J19),"")</f>
        <v>10</v>
      </c>
      <c r="H19" s="8" cm="1">
        <f t="array" ref="H19">IFERROR(INDEX(Data!$P$2:$P$5000,$J19),"")</f>
        <v>109.22069999999999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540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50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39.132800000000003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350.14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PMS0161</v>
      </c>
      <c r="B21" s="7" t="str" cm="1">
        <f t="array" ref="B21">IFERROR(INDEX(Data!$B$2:$B$5000,$J21),"")</f>
        <v>Cocofreo Soft Ice Cream Belgian Chocolate 1000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44</v>
      </c>
      <c r="E21" s="8" cm="1">
        <f t="array" ref="E21">IFERROR(INDEX(Data!$H$2:$H$5000,$J21),"")</f>
        <v>8.6666000000000007</v>
      </c>
      <c r="F21" s="8" cm="1">
        <f t="array" ref="F21">IFERROR(INDEX(Data!$J$2:$J$5000,$J21),"")</f>
        <v>152.3545</v>
      </c>
      <c r="G21" s="8" cm="1">
        <f t="array" ref="G21">IFERROR(INDEX(Data!$N$2:$N$5000,$J21),"")</f>
        <v>6</v>
      </c>
      <c r="H21" s="8" cm="1">
        <f t="array" ref="H21">IFERROR(INDEX(Data!$P$2:$P$5000,$J21),"")</f>
        <v>154.0077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530</v>
      </c>
    </row>
    <row r="22" spans="1:10" x14ac:dyDescent="0.25">
      <c r="A22" s="7" t="str" cm="1">
        <f t="array" ref="A22">IFERROR(INDEX(Data!$A$2:$A$5000,$J22),IF(ROW()=2,"No data",""))</f>
        <v>PMS0143</v>
      </c>
      <c r="B22" s="7" t="str" cm="1">
        <f t="array" ref="B22">IFERROR(INDEX(Data!$B$2:$B$5000,$J22),"")</f>
        <v>Masterista Syrup Premium Hazelnut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43</v>
      </c>
      <c r="E22" s="8" cm="1">
        <f t="array" ref="E22">IFERROR(INDEX(Data!$H$2:$H$5000,$J22),"")</f>
        <v>39.666600000000003</v>
      </c>
      <c r="F22" s="8" cm="1">
        <f t="array" ref="F22">IFERROR(INDEX(Data!$J$2:$J$5000,$J22),"")</f>
        <v>32.521500000000003</v>
      </c>
      <c r="G22" s="8" cm="1">
        <f t="array" ref="G22">IFERROR(INDEX(Data!$N$2:$N$5000,$J22),"")</f>
        <v>16</v>
      </c>
      <c r="H22" s="8" cm="1">
        <f t="array" ref="H22">IFERROR(INDEX(Data!$P$2:$P$5000,$J22),"")</f>
        <v>56.437800000000003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514</v>
      </c>
    </row>
    <row r="23" spans="1:10" x14ac:dyDescent="0.25">
      <c r="A23" s="7" t="str" cm="1">
        <f t="array" ref="A23">IFERROR(INDEX(Data!$A$2:$A$5000,$J23),IF(ROW()=2,"No data",""))</f>
        <v>PMS0125</v>
      </c>
      <c r="B23" s="7" t="str" cm="1">
        <f t="array" ref="B23">IFERROR(INDEX(Data!$B$2:$B$5000,$J23),"")</f>
        <v>Flavourista Syrup Butterscotch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41</v>
      </c>
      <c r="E23" s="8" cm="1">
        <f t="array" ref="E23">IFERROR(INDEX(Data!$H$2:$H$5000,$J23),"")</f>
        <v>13</v>
      </c>
      <c r="F23" s="8" cm="1">
        <f t="array" ref="F23">IFERROR(INDEX(Data!$J$2:$J$5000,$J23),"")</f>
        <v>94.622600000000006</v>
      </c>
      <c r="G23" s="8" cm="1">
        <f t="array" ref="G23">IFERROR(INDEX(Data!$N$2:$N$5000,$J23),"")</f>
        <v>11</v>
      </c>
      <c r="H23" s="8" cm="1">
        <f t="array" ref="H23">IFERROR(INDEX(Data!$P$2:$P$5000,$J23),"")</f>
        <v>78.274100000000004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499</v>
      </c>
    </row>
    <row r="24" spans="1:10" x14ac:dyDescent="0.25">
      <c r="A24" s="7" t="str" cm="1">
        <f t="array" ref="A24">IFERROR(INDEX(Data!$A$2:$A$5000,$J24),IF(ROW()=2,"No data",""))</f>
        <v>PMS0141</v>
      </c>
      <c r="B24" s="7" t="str" cm="1">
        <f t="array" ref="B24">IFERROR(INDEX(Data!$B$2:$B$5000,$J24),"")</f>
        <v>Flavourista Syrup Strawberry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40</v>
      </c>
      <c r="E24" s="8" cm="1">
        <f t="array" ref="E24">IFERROR(INDEX(Data!$H$2:$H$5000,$J24),"")</f>
        <v>18.666599999999999</v>
      </c>
      <c r="F24" s="8" cm="1">
        <f t="array" ref="F24">IFERROR(INDEX(Data!$J$2:$J$5000,$J24),"")</f>
        <v>64.287999999999997</v>
      </c>
      <c r="G24" s="8" cm="1">
        <f t="array" ref="G24">IFERROR(INDEX(Data!$N$2:$N$5000,$J24),"")</f>
        <v>6</v>
      </c>
      <c r="H24" s="8" cm="1">
        <f t="array" ref="H24">IFERROR(INDEX(Data!$P$2:$P$5000,$J24),"")</f>
        <v>140.00700000000001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512</v>
      </c>
    </row>
    <row r="25" spans="1:10" x14ac:dyDescent="0.25">
      <c r="A25" s="7" t="str" cm="1">
        <f t="array" ref="A25">IFERROR(INDEX(Data!$A$2:$A$5000,$J25),IF(ROW()=2,"No data",""))</f>
        <v>PMS0154</v>
      </c>
      <c r="B25" s="7" t="str" cm="1">
        <f t="array" ref="B25">IFERROR(INDEX(Data!$B$2:$B$5000,$J25),"")</f>
        <v>Flavourista Syrup Lychee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39</v>
      </c>
      <c r="E25" s="8" cm="1">
        <f t="array" ref="E25">IFERROR(INDEX(Data!$H$2:$H$5000,$J25),"")</f>
        <v>25</v>
      </c>
      <c r="F25" s="8" cm="1">
        <f t="array" ref="F25">IFERROR(INDEX(Data!$J$2:$J$5000,$J25),"")</f>
        <v>46.8018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524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38</v>
      </c>
      <c r="E26" s="8" cm="1">
        <f t="array" ref="E26">IFERROR(INDEX(Data!$H$2:$H$5000,$J26),"")</f>
        <v>38.333300000000001</v>
      </c>
      <c r="F26" s="8" cm="1">
        <f t="array" ref="F26">IFERROR(INDEX(Data!$J$2:$J$5000,$J26),"")</f>
        <v>29.7409</v>
      </c>
      <c r="G26" s="8" cm="1">
        <f t="array" ref="G26">IFERROR(INDEX(Data!$N$2:$N$5000,$J26),"")</f>
        <v>8</v>
      </c>
      <c r="H26" s="8" cm="1">
        <f t="array" ref="H26">IFERROR(INDEX(Data!$P$2:$P$5000,$J26),"")</f>
        <v>99.7637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493</v>
      </c>
    </row>
    <row r="27" spans="1:10" x14ac:dyDescent="0.25">
      <c r="A27" s="7" t="str" cm="1">
        <f t="array" ref="A27">IFERROR(INDEX(Data!$A$2:$A$5000,$J27),IF(ROW()=2,"No data",""))</f>
        <v>PMS0092</v>
      </c>
      <c r="B27" s="7" t="str" cm="1">
        <f t="array" ref="B27">IFERROR(INDEX(Data!$B$2:$B$5000,$J27),"")</f>
        <v>Master House Blend 04 (60:40) M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37</v>
      </c>
      <c r="E27" s="8" cm="1">
        <f t="array" ref="E27">IFERROR(INDEX(Data!$H$2:$H$5000,$J27),"")</f>
        <v>55.666600000000003</v>
      </c>
      <c r="F27" s="8" cm="1">
        <f t="array" ref="F27">IFERROR(INDEX(Data!$J$2:$J$5000,$J27),"")</f>
        <v>19.9407</v>
      </c>
      <c r="G27" s="8" cm="1">
        <f t="array" ref="G27">IFERROR(INDEX(Data!$N$2:$N$5000,$J27),"")</f>
        <v>46</v>
      </c>
      <c r="H27" s="8" cm="1">
        <f t="array" ref="H27">IFERROR(INDEX(Data!$P$2:$P$5000,$J27),"")</f>
        <v>16.8918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472</v>
      </c>
    </row>
    <row r="28" spans="1:10" x14ac:dyDescent="0.25">
      <c r="A28" s="7" t="str" cm="1">
        <f t="array" ref="A28">IFERROR(INDEX(Data!$A$2:$A$5000,$J28),IF(ROW()=2,"No data",""))</f>
        <v>PMS0028</v>
      </c>
      <c r="B28" s="7" t="str" cm="1">
        <f t="array" ref="B28">IFERROR(INDEX(Data!$B$2:$B$5000,$J28),"")</f>
        <v>Masterista Taro Expecta 800Gr</v>
      </c>
      <c r="C28" s="7" t="str" cm="1">
        <f t="array" ref="C28">IFERROR(INDEX(Data!$C$2:$C$5000,$J28),"")</f>
        <v>POU</v>
      </c>
      <c r="D28" s="8" cm="1">
        <f t="array" ref="D28">IFERROR(INDEX(Data!$D$2:$D$5000,$J28),"")</f>
        <v>36</v>
      </c>
      <c r="E28" s="8" cm="1">
        <f t="array" ref="E28">IFERROR(INDEX(Data!$H$2:$H$5000,$J28),"")</f>
        <v>44.333300000000001</v>
      </c>
      <c r="F28" s="8" cm="1">
        <f t="array" ref="F28">IFERROR(INDEX(Data!$J$2:$J$5000,$J28),"")</f>
        <v>24.362100000000002</v>
      </c>
      <c r="G28" s="8" cm="1">
        <f t="array" ref="G28">IFERROR(INDEX(Data!$N$2:$N$5000,$J28),"")</f>
        <v>36</v>
      </c>
      <c r="H28" s="8" cm="1">
        <f t="array" ref="H28">IFERROR(INDEX(Data!$P$2:$P$5000,$J28),"")</f>
        <v>21.001000000000001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410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19</v>
      </c>
      <c r="F29" s="8" cm="1">
        <f t="array" ref="F29">IFERROR(INDEX(Data!$J$2:$J$5000,$J29),"")</f>
        <v>56.844999999999999</v>
      </c>
      <c r="G29" s="8" cm="1">
        <f t="array" ref="G29">IFERROR(INDEX(Data!$N$2:$N$5000,$J29),"")</f>
        <v>12</v>
      </c>
      <c r="H29" s="8" cm="1">
        <f t="array" ref="H29">IFERROR(INDEX(Data!$P$2:$P$5000,$J29),"")</f>
        <v>63.003100000000003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PMS0152</v>
      </c>
      <c r="B30" s="7" t="str" cm="1">
        <f t="array" ref="B30">IFERROR(INDEX(Data!$B$2:$B$5000,$J30),"")</f>
        <v>Masterista Syrup Passion Fruit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26</v>
      </c>
      <c r="F30" s="8" cm="1">
        <f t="array" ref="F30">IFERROR(INDEX(Data!$J$2:$J$5000,$J30),"")</f>
        <v>34.618000000000002</v>
      </c>
      <c r="G30" s="8" cm="1">
        <f t="array" ref="G30">IFERROR(INDEX(Data!$N$2:$N$5000,$J30),"")</f>
        <v>17</v>
      </c>
      <c r="H30" s="8" cm="1">
        <f t="array" ref="H30">IFERROR(INDEX(Data!$P$2:$P$5000,$J30),"")</f>
        <v>37.059899999999999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522</v>
      </c>
    </row>
    <row r="31" spans="1:10" x14ac:dyDescent="0.25">
      <c r="A31" s="7" t="str" cm="1">
        <f t="array" ref="A31">IFERROR(INDEX(Data!$A$2:$A$5000,$J31),IF(ROW()=2,"No data",""))</f>
        <v>PMS0184</v>
      </c>
      <c r="B31" s="7" t="str" cm="1">
        <f t="array" ref="B31">IFERROR(INDEX(Data!$B$2:$B$5000,$J31),"")</f>
        <v>Ice Shaken Oolong White Peach Milk Tea 1.000Gr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5</v>
      </c>
      <c r="F31" s="8" cm="1">
        <f t="array" ref="F31">IFERROR(INDEX(Data!$J$2:$J$5000,$J31),"")</f>
        <v>180.072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553</v>
      </c>
    </row>
    <row r="32" spans="1:10" x14ac:dyDescent="0.25">
      <c r="A32" s="7" t="str" cm="1">
        <f t="array" ref="A32">IFERROR(INDEX(Data!$A$2:$A$5000,$J32),IF(ROW()=2,"No data",""))</f>
        <v>PMS0093</v>
      </c>
      <c r="B32" s="7" t="str" cm="1">
        <f t="array" ref="B32">IFERROR(INDEX(Data!$B$2:$B$5000,$J32),"")</f>
        <v>Masterista Syrup Strawberry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29</v>
      </c>
      <c r="E32" s="8" cm="1">
        <f t="array" ref="E32">IFERROR(INDEX(Data!$H$2:$H$5000,$J32),"")</f>
        <v>54.333300000000001</v>
      </c>
      <c r="F32" s="8" cm="1">
        <f t="array" ref="F32">IFERROR(INDEX(Data!$J$2:$J$5000,$J32),"")</f>
        <v>16.0123</v>
      </c>
      <c r="G32" s="8" cm="1">
        <f t="array" ref="G32">IFERROR(INDEX(Data!$N$2:$N$5000,$J32),"")</f>
        <v>22</v>
      </c>
      <c r="H32" s="8" cm="1">
        <f t="array" ref="H32">IFERROR(INDEX(Data!$P$2:$P$5000,$J32),"")</f>
        <v>27.682300000000001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473</v>
      </c>
    </row>
    <row r="33" spans="1:10" x14ac:dyDescent="0.25">
      <c r="A33" s="7" t="str" cm="1">
        <f t="array" ref="A33">IFERROR(INDEX(Data!$A$2:$A$5000,$J33),IF(ROW()=2,"No data",""))</f>
        <v>PMS0165</v>
      </c>
      <c r="B33" s="7" t="str" cm="1">
        <f t="array" ref="B33">IFERROR(INDEX(Data!$B$2:$B$5000,$J33),"")</f>
        <v>Flavourista Syrup Vanilla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59.333300000000001</v>
      </c>
      <c r="F33" s="8" cm="1">
        <f t="array" ref="F33">IFERROR(INDEX(Data!$J$2:$J$5000,$J33),"")</f>
        <v>14.663399999999999</v>
      </c>
      <c r="G33" s="8" cm="1">
        <f t="array" ref="G33">IFERROR(INDEX(Data!$N$2:$N$5000,$J33),"")</f>
        <v>48</v>
      </c>
      <c r="H33" s="8" cm="1">
        <f t="array" ref="H33">IFERROR(INDEX(Data!$P$2:$P$5000,$J33),"")</f>
        <v>12.6875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9</v>
      </c>
      <c r="F34" s="8" cm="1">
        <f t="array" ref="F34">IFERROR(INDEX(Data!$J$2:$J$5000,$J34),"")</f>
        <v>96.666600000000003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555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28</v>
      </c>
      <c r="E35" s="8" cm="1">
        <f t="array" ref="E35">IFERROR(INDEX(Data!$H$2:$H$5000,$J35),"")</f>
        <v>1</v>
      </c>
      <c r="F35" s="8" cm="1">
        <f t="array" ref="F35">IFERROR(INDEX(Data!$J$2:$J$5000,$J35),"")</f>
        <v>840.84079999999994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465</v>
      </c>
    </row>
    <row r="36" spans="1:10" x14ac:dyDescent="0.25">
      <c r="A36" s="7" t="str" cm="1">
        <f t="array" ref="A36">IFERROR(INDEX(Data!$A$2:$A$5000,$J36),IF(ROW()=2,"No data",""))</f>
        <v>PMS0176</v>
      </c>
      <c r="B36" s="7" t="str" cm="1">
        <f t="array" ref="B36">IFERROR(INDEX(Data!$B$2:$B$5000,$J36),"")</f>
        <v>Masterista Syrup Melon Cream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28</v>
      </c>
      <c r="E36" s="8" cm="1">
        <f t="array" ref="E36">IFERROR(INDEX(Data!$H$2:$H$5000,$J36),"")</f>
        <v>25.333300000000001</v>
      </c>
      <c r="F36" s="8" cm="1">
        <f t="array" ref="F36">IFERROR(INDEX(Data!$J$2:$J$5000,$J36),"")</f>
        <v>33.159599999999998</v>
      </c>
      <c r="G36" s="8" cm="1">
        <f t="array" ref="G36">IFERROR(INDEX(Data!$N$2:$N$5000,$J36),"")</f>
        <v>26</v>
      </c>
      <c r="H36" s="8" cm="1">
        <f t="array" ref="H36">IFERROR(INDEX(Data!$P$2:$P$5000,$J36),"")</f>
        <v>22.617100000000001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545</v>
      </c>
    </row>
    <row r="37" spans="1:10" x14ac:dyDescent="0.25">
      <c r="A37" s="7" t="str" cm="1">
        <f t="array" ref="A37">IFERROR(INDEX(Data!$A$2:$A$5000,$J37),IF(ROW()=2,"No data",""))</f>
        <v>PMS0140</v>
      </c>
      <c r="B37" s="7" t="str" cm="1">
        <f t="array" ref="B37">IFERROR(INDEX(Data!$B$2:$B$5000,$J37),"")</f>
        <v>Masterista Japanese Matcha Powder Premium 500 Ml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25</v>
      </c>
      <c r="E37" s="8" cm="1">
        <f t="array" ref="E37">IFERROR(INDEX(Data!$H$2:$H$5000,$J37),"")</f>
        <v>47.666600000000003</v>
      </c>
      <c r="F37" s="8" cm="1">
        <f t="array" ref="F37">IFERROR(INDEX(Data!$J$2:$J$5000,$J37),"")</f>
        <v>15.735099999999999</v>
      </c>
      <c r="G37" s="8" cm="1">
        <f t="array" ref="G37">IFERROR(INDEX(Data!$N$2:$N$5000,$J37),"")</f>
        <v>60</v>
      </c>
      <c r="H37" s="8" cm="1">
        <f t="array" ref="H37">IFERROR(INDEX(Data!$P$2:$P$5000,$J37),"")</f>
        <v>8.7500999999999998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511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27.666599999999999</v>
      </c>
      <c r="F38" s="8" cm="1">
        <f t="array" ref="F38">IFERROR(INDEX(Data!$J$2:$J$5000,$J38),"")</f>
        <v>27.109000000000002</v>
      </c>
      <c r="G38" s="8" cm="1">
        <f t="array" ref="G38">IFERROR(INDEX(Data!$N$2:$N$5000,$J38),"")</f>
        <v>4</v>
      </c>
      <c r="H38" s="8" cm="1">
        <f t="array" ref="H38">IFERROR(INDEX(Data!$P$2:$P$5000,$J38),"")</f>
        <v>131.30250000000001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PMS0079</v>
      </c>
      <c r="B39" s="7" t="str" cm="1">
        <f t="array" ref="B39">IFERROR(INDEX(Data!$B$2:$B$5000,$J39),"")</f>
        <v>Masterista Charcoal Expecta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1.5</v>
      </c>
      <c r="F39" s="8" cm="1">
        <f t="array" ref="F39">IFERROR(INDEX(Data!$J$2:$J$5000,$J39),"")</f>
        <v>460</v>
      </c>
      <c r="G39" s="8" cm="1">
        <f t="array" ref="G39">IFERROR(INDEX(Data!$N$2:$N$5000,$J39),"")</f>
        <v>1</v>
      </c>
      <c r="H39" s="8" cm="1">
        <f t="array" ref="H39">IFERROR(INDEX(Data!$P$2:$P$5000,$J39),"")</f>
        <v>483.19319999999999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461</v>
      </c>
    </row>
    <row r="40" spans="1:10" x14ac:dyDescent="0.25">
      <c r="A40" s="7" t="str" cm="1">
        <f t="array" ref="A40">IFERROR(INDEX(Data!$A$2:$A$5000,$J40),IF(ROW()=2,"No data",""))</f>
        <v>PMS0185</v>
      </c>
      <c r="B40" s="7" t="str" cm="1">
        <f t="array" ref="B40">IFERROR(INDEX(Data!$B$2:$B$5000,$J40),"")</f>
        <v>Masterista Syrup Pistachio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4</v>
      </c>
      <c r="F40" s="8" cm="1">
        <f t="array" ref="F40">IFERROR(INDEX(Data!$J$2:$J$5000,$J40),"")</f>
        <v>165.0412</v>
      </c>
      <c r="G40" s="8" cm="1">
        <f t="array" ref="G40">IFERROR(INDEX(Data!$N$2:$N$5000,$J40),"")</f>
        <v>3</v>
      </c>
      <c r="H40" s="8" cm="1">
        <f t="array" ref="H40">IFERROR(INDEX(Data!$P$2:$P$5000,$J40),"")</f>
        <v>154.0616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554</v>
      </c>
    </row>
    <row r="41" spans="1:10" x14ac:dyDescent="0.25">
      <c r="A41" s="7" t="str" cm="1">
        <f t="array" ref="A41">IFERROR(INDEX(Data!$A$2:$A$5000,$J41),IF(ROW()=2,"No data",""))</f>
        <v>PMS0170</v>
      </c>
      <c r="B41" s="7" t="str" cm="1">
        <f t="array" ref="B41">IFERROR(INDEX(Data!$B$2:$B$5000,$J41),"")</f>
        <v>Masterista Syrup Cranberries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21</v>
      </c>
      <c r="E41" s="8" cm="1">
        <f t="array" ref="E41">IFERROR(INDEX(Data!$H$2:$H$5000,$J41),"")</f>
        <v>6</v>
      </c>
      <c r="F41" s="8" cm="1">
        <f t="array" ref="F41">IFERROR(INDEX(Data!$J$2:$J$5000,$J41),"")</f>
        <v>105</v>
      </c>
      <c r="G41" s="8" cm="1">
        <f t="array" ref="G41">IFERROR(INDEX(Data!$N$2:$N$5000,$J41),"")</f>
        <v>4</v>
      </c>
      <c r="H41" s="8" cm="1">
        <f t="array" ref="H41">IFERROR(INDEX(Data!$P$2:$P$5000,$J41),"")</f>
        <v>110.2941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539</v>
      </c>
    </row>
    <row r="42" spans="1:10" x14ac:dyDescent="0.25">
      <c r="A42" s="7" t="str" cm="1">
        <f t="array" ref="A42">IFERROR(INDEX(Data!$A$2:$A$5000,$J42),IF(ROW()=2,"No data",""))</f>
        <v>PMS0052</v>
      </c>
      <c r="B42" s="7" t="str" cm="1">
        <f t="array" ref="B42">IFERROR(INDEX(Data!$B$2:$B$5000,$J42),"")</f>
        <v>Ice Shaken Honey Lemonade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17</v>
      </c>
      <c r="E42" s="8" cm="1">
        <f t="array" ref="E42">IFERROR(INDEX(Data!$H$2:$H$5000,$J42),"")</f>
        <v>3.5</v>
      </c>
      <c r="F42" s="8" cm="1">
        <f t="array" ref="F42">IFERROR(INDEX(Data!$J$2:$J$5000,$J42),"")</f>
        <v>145.79750000000001</v>
      </c>
      <c r="G42" s="8" cm="1">
        <f t="array" ref="G42">IFERROR(INDEX(Data!$N$2:$N$5000,$J42),"")</f>
        <v>4</v>
      </c>
      <c r="H42" s="8" cm="1">
        <f t="array" ref="H42">IFERROR(INDEX(Data!$P$2:$P$5000,$J42),"")</f>
        <v>89.285700000000006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434</v>
      </c>
    </row>
    <row r="43" spans="1:10" x14ac:dyDescent="0.25">
      <c r="A43" s="7" t="str" cm="1">
        <f t="array" ref="A43">IFERROR(INDEX(Data!$A$2:$A$5000,$J43),IF(ROW()=2,"No data",""))</f>
        <v>PMS0153</v>
      </c>
      <c r="B43" s="7" t="str" cm="1">
        <f t="array" ref="B43">IFERROR(INDEX(Data!$B$2:$B$5000,$J43),"")</f>
        <v>Masterista Syrup Toffee Popcorn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17</v>
      </c>
      <c r="E43" s="8" cm="1">
        <f t="array" ref="E43">IFERROR(INDEX(Data!$H$2:$H$5000,$J43),"")</f>
        <v>2</v>
      </c>
      <c r="F43" s="8" cm="1">
        <f t="array" ref="F43">IFERROR(INDEX(Data!$J$2:$J$5000,$J43),"")</f>
        <v>255.2552</v>
      </c>
      <c r="G43" s="8" cm="1">
        <f t="array" ref="G43">IFERROR(INDEX(Data!$N$2:$N$5000,$J43),"")</f>
        <v>1</v>
      </c>
      <c r="H43" s="8" cm="1">
        <f t="array" ref="H43">IFERROR(INDEX(Data!$P$2:$P$5000,$J43),"")</f>
        <v>357.14280000000002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523</v>
      </c>
    </row>
    <row r="44" spans="1:10" x14ac:dyDescent="0.25">
      <c r="A44" s="7" t="str" cm="1">
        <f t="array" ref="A44">IFERROR(INDEX(Data!$A$2:$A$5000,$J44),IF(ROW()=2,"No data",""))</f>
        <v>PMS0178</v>
      </c>
      <c r="B44" s="7" t="str" cm="1">
        <f t="array" ref="B44">IFERROR(INDEX(Data!$B$2:$B$5000,$J44),"")</f>
        <v>Masterista Ceremonial Pure Matcha Powder 500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36</v>
      </c>
      <c r="F44" s="8" cm="1">
        <f t="array" ref="F44">IFERROR(INDEX(Data!$J$2:$J$5000,$J44),"")</f>
        <v>14.166600000000001</v>
      </c>
      <c r="G44" s="8" cm="1">
        <f t="array" ref="G44">IFERROR(INDEX(Data!$N$2:$N$5000,$J44),"")</f>
        <v>26</v>
      </c>
      <c r="H44" s="8" cm="1">
        <f t="array" ref="H44">IFERROR(INDEX(Data!$P$2:$P$5000,$J44),"")</f>
        <v>13.7318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547</v>
      </c>
    </row>
    <row r="45" spans="1:10" x14ac:dyDescent="0.25">
      <c r="A45" s="7" t="str" cm="1">
        <f t="array" ref="A45">IFERROR(INDEX(Data!$A$2:$A$5000,$J45),IF(ROW()=2,"No data",""))</f>
        <v>PMS0027</v>
      </c>
      <c r="B45" s="7" t="str" cm="1">
        <f t="array" ref="B45">IFERROR(INDEX(Data!$B$2:$B$5000,$J45),"")</f>
        <v>Masterista Red Velvet Expecta 800Gr</v>
      </c>
      <c r="C45" s="7" t="str" cm="1">
        <f t="array" ref="C45">IFERROR(INDEX(Data!$C$2:$C$5000,$J45),"")</f>
        <v>POU</v>
      </c>
      <c r="D45" s="8" cm="1">
        <f t="array" ref="D45">IFERROR(INDEX(Data!$D$2:$D$5000,$J45),"")</f>
        <v>15</v>
      </c>
      <c r="E45" s="8" cm="1">
        <f t="array" ref="E45">IFERROR(INDEX(Data!$H$2:$H$5000,$J45),"")</f>
        <v>20</v>
      </c>
      <c r="F45" s="8" cm="1">
        <f t="array" ref="F45">IFERROR(INDEX(Data!$J$2:$J$5000,$J45),"")</f>
        <v>22.502199999999998</v>
      </c>
      <c r="G45" s="8" cm="1">
        <f t="array" ref="G45">IFERROR(INDEX(Data!$N$2:$N$5000,$J45),"")</f>
        <v>10</v>
      </c>
      <c r="H45" s="8" cm="1">
        <f t="array" ref="H45">IFERROR(INDEX(Data!$P$2:$P$5000,$J45),"")</f>
        <v>31.5059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409</v>
      </c>
    </row>
    <row r="46" spans="1:10" x14ac:dyDescent="0.25">
      <c r="A46" s="7" t="str" cm="1">
        <f t="array" ref="A46">IFERROR(INDEX(Data!$A$2:$A$5000,$J46),IF(ROW()=2,"No data",""))</f>
        <v>PMS0064</v>
      </c>
      <c r="B46" s="7" t="str" cm="1">
        <f t="array" ref="B46">IFERROR(INDEX(Data!$B$2:$B$5000,$J46),"")</f>
        <v>Frappe Powder Tiramisu Expecta 800gr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15</v>
      </c>
      <c r="E46" s="8" cm="1">
        <f t="array" ref="E46">IFERROR(INDEX(Data!$H$2:$H$5000,$J46),"")</f>
        <v>4.6665999999999999</v>
      </c>
      <c r="F46" s="8" cm="1">
        <f t="array" ref="F46">IFERROR(INDEX(Data!$J$2:$J$5000,$J46),"")</f>
        <v>96.462999999999994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446</v>
      </c>
    </row>
    <row r="47" spans="1:10" x14ac:dyDescent="0.25">
      <c r="A47" s="7" t="str" cm="1">
        <f t="array" ref="A47">IFERROR(INDEX(Data!$A$2:$A$5000,$J47),IF(ROW()=2,"No data",""))</f>
        <v>PMS0063</v>
      </c>
      <c r="B47" s="7" t="str" cm="1">
        <f t="array" ref="B47">IFERROR(INDEX(Data!$B$2:$B$5000,$J47),"")</f>
        <v>Flavorista Super Dark Chocolate 1kg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3</v>
      </c>
      <c r="F47" s="8" cm="1">
        <f t="array" ref="F47">IFERROR(INDEX(Data!$J$2:$J$5000,$J47),"")</f>
        <v>140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445</v>
      </c>
    </row>
    <row r="48" spans="1:10" x14ac:dyDescent="0.25">
      <c r="A48" s="7" t="str" cm="1">
        <f t="array" ref="A48">IFERROR(INDEX(Data!$A$2:$A$5000,$J48),IF(ROW()=2,"No data",""))</f>
        <v>PMS0094</v>
      </c>
      <c r="B48" s="7" t="str" cm="1">
        <f t="array" ref="B48">IFERROR(INDEX(Data!$B$2:$B$5000,$J48),"")</f>
        <v>Masterista Syrup Butterscotch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14</v>
      </c>
      <c r="E48" s="8" cm="1">
        <f t="array" ref="E48">IFERROR(INDEX(Data!$H$2:$H$5000,$J48),"")</f>
        <v>45.666600000000003</v>
      </c>
      <c r="F48" s="8" cm="1">
        <f t="array" ref="F48">IFERROR(INDEX(Data!$J$2:$J$5000,$J48),"")</f>
        <v>9.1972000000000005</v>
      </c>
      <c r="G48" s="8" cm="1">
        <f t="array" ref="G48">IFERROR(INDEX(Data!$N$2:$N$5000,$J48),"")</f>
        <v>26</v>
      </c>
      <c r="H48" s="8" cm="1">
        <f t="array" ref="H48">IFERROR(INDEX(Data!$P$2:$P$5000,$J48),"")</f>
        <v>11.3085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474</v>
      </c>
    </row>
    <row r="49" spans="1:10" x14ac:dyDescent="0.25">
      <c r="A49" s="7" t="str" cm="1">
        <f t="array" ref="A49">IFERROR(INDEX(Data!$A$2:$A$5000,$J49),IF(ROW()=2,"No data",""))</f>
        <v>PMS0123</v>
      </c>
      <c r="B49" s="7" t="str" cm="1">
        <f t="array" ref="B49">IFERROR(INDEX(Data!$B$2:$B$5000,$J49),"")</f>
        <v>Masterista Syrup Raspberry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14</v>
      </c>
      <c r="E49" s="8" cm="1">
        <f t="array" ref="E49">IFERROR(INDEX(Data!$H$2:$H$5000,$J49),"")</f>
        <v>2</v>
      </c>
      <c r="F49" s="8" cm="1">
        <f t="array" ref="F49">IFERROR(INDEX(Data!$J$2:$J$5000,$J49),"")</f>
        <v>210.21019999999999</v>
      </c>
      <c r="G49" s="8" cm="1">
        <f t="array" ref="G49">IFERROR(INDEX(Data!$N$2:$N$5000,$J49),"")</f>
        <v>1</v>
      </c>
      <c r="H49" s="8" cm="1">
        <f t="array" ref="H49">IFERROR(INDEX(Data!$P$2:$P$5000,$J49),"")</f>
        <v>294.11759999999998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497</v>
      </c>
    </row>
    <row r="50" spans="1:10" x14ac:dyDescent="0.25">
      <c r="A50" s="7" t="str" cm="1">
        <f t="array" ref="A50">IFERROR(INDEX(Data!$A$2:$A$5000,$J50),IF(ROW()=2,"No data",""))</f>
        <v>PMS0151</v>
      </c>
      <c r="B50" s="7" t="str" cm="1">
        <f t="array" ref="B50">IFERROR(INDEX(Data!$B$2:$B$5000,$J50),"")</f>
        <v>Masterista Syrup Pandan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14</v>
      </c>
      <c r="E50" s="8" cm="1">
        <f t="array" ref="E50">IFERROR(INDEX(Data!$H$2:$H$5000,$J50),"")</f>
        <v>6</v>
      </c>
      <c r="F50" s="8" cm="1">
        <f t="array" ref="F50">IFERROR(INDEX(Data!$J$2:$J$5000,$J50),"")</f>
        <v>70</v>
      </c>
      <c r="G50" s="8" cm="1">
        <f t="array" ref="G50">IFERROR(INDEX(Data!$N$2:$N$5000,$J50),"")</f>
        <v>4</v>
      </c>
      <c r="H50" s="8" cm="1">
        <f t="array" ref="H50">IFERROR(INDEX(Data!$P$2:$P$5000,$J50),"")</f>
        <v>73.529399999999995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521</v>
      </c>
    </row>
    <row r="51" spans="1:10" x14ac:dyDescent="0.25">
      <c r="A51" s="7" t="str" cm="1">
        <f t="array" ref="A51">IFERROR(INDEX(Data!$A$2:$A$5000,$J51),IF(ROW()=2,"No data",""))</f>
        <v>PMS0041</v>
      </c>
      <c r="B51" s="7" t="str" cm="1">
        <f t="array" ref="B51">IFERROR(INDEX(Data!$B$2:$B$5000,$J51),"")</f>
        <v>Flavorista Chocolate Malt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10.5</v>
      </c>
      <c r="F51" s="8" cm="1">
        <f t="array" ref="F51">IFERROR(INDEX(Data!$J$2:$J$5000,$J51),"")</f>
        <v>34.285699999999999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423</v>
      </c>
    </row>
    <row r="52" spans="1:10" x14ac:dyDescent="0.25">
      <c r="A52" s="7" t="str" cm="1">
        <f t="array" ref="A52">IFERROR(INDEX(Data!$A$2:$A$5000,$J52),IF(ROW()=2,"No data",""))</f>
        <v>PMS0081</v>
      </c>
      <c r="B52" s="7" t="str" cm="1">
        <f t="array" ref="B52">IFERROR(INDEX(Data!$B$2:$B$5000,$J52),"")</f>
        <v>Ice Shaken Strawberry Tea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1.3332999999999999</v>
      </c>
      <c r="F52" s="8" cm="1">
        <f t="array" ref="F52">IFERROR(INDEX(Data!$J$2:$J$5000,$J52),"")</f>
        <v>270.27019999999999</v>
      </c>
      <c r="G52" s="8" cm="1">
        <f t="array" ref="G52">IFERROR(INDEX(Data!$N$2:$N$5000,$J52),"")</f>
        <v>1</v>
      </c>
      <c r="H52" s="8" cm="1">
        <f t="array" ref="H52">IFERROR(INDEX(Data!$P$2:$P$5000,$J52),"")</f>
        <v>252.10079999999999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463</v>
      </c>
    </row>
    <row r="53" spans="1:10" x14ac:dyDescent="0.25">
      <c r="A53" s="7" t="str" cm="1">
        <f t="array" ref="A53">IFERROR(INDEX(Data!$A$2:$A$5000,$J53),IF(ROW()=2,"No data",""))</f>
        <v>PMS0084</v>
      </c>
      <c r="B53" s="7" t="str" cm="1">
        <f t="array" ref="B53">IFERROR(INDEX(Data!$B$2:$B$5000,$J53),"")</f>
        <v>Flavorista Vanilla Latte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12</v>
      </c>
      <c r="F53" s="8" cm="1">
        <f t="array" ref="F53">IFERROR(INDEX(Data!$J$2:$J$5000,$J53),"")</f>
        <v>30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466</v>
      </c>
    </row>
    <row r="54" spans="1:10" x14ac:dyDescent="0.25">
      <c r="A54" s="7" t="str" cm="1">
        <f t="array" ref="A54">IFERROR(INDEX(Data!$A$2:$A$5000,$J54),IF(ROW()=2,"No data",""))</f>
        <v>PMS0118</v>
      </c>
      <c r="B54" s="7" t="str" cm="1">
        <f t="array" ref="B54">IFERROR(INDEX(Data!$B$2:$B$5000,$J54),"")</f>
        <v>Masterista Sweet Sauce Butterscotch 500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1</v>
      </c>
      <c r="F54" s="8" cm="1">
        <f t="array" ref="F54">IFERROR(INDEX(Data!$J$2:$J$5000,$J54),"")</f>
        <v>360.3603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492</v>
      </c>
    </row>
    <row r="55" spans="1:10" x14ac:dyDescent="0.25">
      <c r="A55" s="7" t="str" cm="1">
        <f t="array" ref="A55">IFERROR(INDEX(Data!$A$2:$A$5000,$J55),IF(ROW()=2,"No data",""))</f>
        <v>PMS0122</v>
      </c>
      <c r="B55" s="7" t="str" cm="1">
        <f t="array" ref="B55">IFERROR(INDEX(Data!$B$2:$B$5000,$J55),"")</f>
        <v>Flavourista Syrup Lemon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4</v>
      </c>
      <c r="F55" s="8" cm="1">
        <f t="array" ref="F55">IFERROR(INDEX(Data!$J$2:$J$5000,$J55),"")</f>
        <v>90.022499999999994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496</v>
      </c>
    </row>
    <row r="56" spans="1:10" x14ac:dyDescent="0.25">
      <c r="A56" s="7" t="str" cm="1">
        <f t="array" ref="A56">IFERROR(INDEX(Data!$A$2:$A$5000,$J56),IF(ROW()=2,"No data",""))</f>
        <v>PMS0135</v>
      </c>
      <c r="B56" s="7" t="str" cm="1">
        <f t="array" ref="B56">IFERROR(INDEX(Data!$B$2:$B$5000,$J56),"")</f>
        <v>Masterista Syrup Mojito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11</v>
      </c>
      <c r="F56" s="8" cm="1">
        <f t="array" ref="F56">IFERROR(INDEX(Data!$J$2:$J$5000,$J56),"")</f>
        <v>32.733199999999997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509</v>
      </c>
    </row>
    <row r="57" spans="1:10" x14ac:dyDescent="0.25">
      <c r="A57" s="7" t="str" cm="1">
        <f t="array" ref="A57">IFERROR(INDEX(Data!$A$2:$A$5000,$J57),IF(ROW()=2,"No data",""))</f>
        <v>PMS0145</v>
      </c>
      <c r="B57" s="7" t="str" cm="1">
        <f t="array" ref="B57">IFERROR(INDEX(Data!$B$2:$B$5000,$J57),"")</f>
        <v>Masterista Syrup Green Apple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7</v>
      </c>
      <c r="F57" s="8" cm="1">
        <f t="array" ref="F57">IFERROR(INDEX(Data!$J$2:$J$5000,$J57),"")</f>
        <v>51.435899999999997</v>
      </c>
      <c r="G57" s="8" cm="1">
        <f t="array" ref="G57">IFERROR(INDEX(Data!$N$2:$N$5000,$J57),"")</f>
        <v>1</v>
      </c>
      <c r="H57" s="8" cm="1">
        <f t="array" ref="H57">IFERROR(INDEX(Data!$P$2:$P$5000,$J57),"")</f>
        <v>252.10079999999999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516</v>
      </c>
    </row>
    <row r="58" spans="1:10" x14ac:dyDescent="0.25">
      <c r="A58" s="7" t="str" cm="1">
        <f t="array" ref="A58">IFERROR(INDEX(Data!$A$2:$A$5000,$J58),IF(ROW()=2,"No data",""))</f>
        <v>PMS0160</v>
      </c>
      <c r="B58" s="7" t="str" cm="1">
        <f t="array" ref="B58">IFERROR(INDEX(Data!$B$2:$B$5000,$J58),"")</f>
        <v>Masterista Syrup Blackcurrant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7.3333000000000004</v>
      </c>
      <c r="F58" s="8" cm="1">
        <f t="array" ref="F58">IFERROR(INDEX(Data!$J$2:$J$5000,$J58),"")</f>
        <v>49.099800000000002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529</v>
      </c>
    </row>
    <row r="59" spans="1:10" x14ac:dyDescent="0.25">
      <c r="A59" s="7" t="str" cm="1">
        <f t="array" ref="A59">IFERROR(INDEX(Data!$A$2:$A$5000,$J59),IF(ROW()=2,"No data",""))</f>
        <v>PMS0148</v>
      </c>
      <c r="B59" s="7" t="str" cm="1">
        <f t="array" ref="B59">IFERROR(INDEX(Data!$B$2:$B$5000,$J59),"")</f>
        <v>Masterista Syrup Grenadine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11</v>
      </c>
      <c r="E59" s="8" cm="1">
        <f t="array" ref="E59">IFERROR(INDEX(Data!$H$2:$H$5000,$J59),"")</f>
        <v>21.666599999999999</v>
      </c>
      <c r="F59" s="8" cm="1">
        <f t="array" ref="F59">IFERROR(INDEX(Data!$J$2:$J$5000,$J59),"")</f>
        <v>15.231199999999999</v>
      </c>
      <c r="G59" s="8" cm="1">
        <f t="array" ref="G59">IFERROR(INDEX(Data!$N$2:$N$5000,$J59),"")</f>
        <v>37</v>
      </c>
      <c r="H59" s="8" cm="1">
        <f t="array" ref="H59">IFERROR(INDEX(Data!$P$2:$P$5000,$J59),"")</f>
        <v>6.2431999999999999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518</v>
      </c>
    </row>
    <row r="60" spans="1:10" x14ac:dyDescent="0.25">
      <c r="A60" s="7" t="str" cm="1">
        <f t="array" ref="A60">IFERROR(INDEX(Data!$A$2:$A$5000,$J60),IF(ROW()=2,"No data",""))</f>
        <v>PMS0150</v>
      </c>
      <c r="B60" s="7" t="str" cm="1">
        <f t="array" ref="B60">IFERROR(INDEX(Data!$B$2:$B$5000,$J60),"")</f>
        <v>Masterista Syrup Natural Mint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11</v>
      </c>
      <c r="E60" s="8" cm="1">
        <f t="array" ref="E60">IFERROR(INDEX(Data!$H$2:$H$5000,$J60),"")</f>
        <v>15.333299999999999</v>
      </c>
      <c r="F60" s="8" cm="1">
        <f t="array" ref="F60">IFERROR(INDEX(Data!$J$2:$J$5000,$J60),"")</f>
        <v>21.522200000000002</v>
      </c>
      <c r="G60" s="8" cm="1">
        <f t="array" ref="G60">IFERROR(INDEX(Data!$N$2:$N$5000,$J60),"")</f>
        <v>18</v>
      </c>
      <c r="H60" s="8" cm="1">
        <f t="array" ref="H60">IFERROR(INDEX(Data!$P$2:$P$5000,$J60),"")</f>
        <v>12.8339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520</v>
      </c>
    </row>
    <row r="61" spans="1:10" x14ac:dyDescent="0.25">
      <c r="A61" s="7" t="str" cm="1">
        <f t="array" ref="A61">IFERROR(INDEX(Data!$A$2:$A$5000,$J61),IF(ROW()=2,"No data",""))</f>
        <v>PMS0155</v>
      </c>
      <c r="B61" s="7" t="str" cm="1">
        <f t="array" ref="B61">IFERROR(INDEX(Data!$B$2:$B$5000,$J61),"")</f>
        <v>Flavourista Syrup Pandan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2.3332999999999999</v>
      </c>
      <c r="F61" s="8" cm="1">
        <f t="array" ref="F61">IFERROR(INDEX(Data!$J$2:$J$5000,$J61),"")</f>
        <v>141.5701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525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436</v>
      </c>
    </row>
    <row r="63" spans="1:10" x14ac:dyDescent="0.25">
      <c r="A63" s="7" t="str" cm="1">
        <f t="array" ref="A63">IFERROR(INDEX(Data!$A$2:$A$5000,$J63),IF(ROW()=2,"No data",""))</f>
        <v>PMS0110</v>
      </c>
      <c r="B63" s="7" t="str" cm="1">
        <f t="array" ref="B63">IFERROR(INDEX(Data!$B$2:$B$5000,$J63),"")</f>
        <v>Masterista Japanese Koicha Powder 500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2.6665999999999999</v>
      </c>
      <c r="F63" s="8" cm="1">
        <f t="array" ref="F63">IFERROR(INDEX(Data!$J$2:$J$5000,$J63),"")</f>
        <v>112.6126</v>
      </c>
      <c r="G63" s="8" cm="1">
        <f t="array" ref="G63">IFERROR(INDEX(Data!$N$2:$N$5000,$J63),"")</f>
        <v>2</v>
      </c>
      <c r="H63" s="8" cm="1">
        <f t="array" ref="H63">IFERROR(INDEX(Data!$P$2:$P$5000,$J63),"")</f>
        <v>105.042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488</v>
      </c>
    </row>
    <row r="64" spans="1:10" x14ac:dyDescent="0.25">
      <c r="A64" s="7" t="str" cm="1">
        <f t="array" ref="A64">IFERROR(INDEX(Data!$A$2:$A$5000,$J64),IF(ROW()=2,"No data",""))</f>
        <v>PMS0076</v>
      </c>
      <c r="B64" s="7" t="str" cm="1">
        <f t="array" ref="B64">IFERROR(INDEX(Data!$B$2:$B$5000,$J64),"")</f>
        <v>Masterista Creamer Base (Creamy)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186</v>
      </c>
      <c r="F64" s="8" cm="1">
        <f t="array" ref="F64">IFERROR(INDEX(Data!$J$2:$J$5000,$J64),"")</f>
        <v>1.4516</v>
      </c>
      <c r="G64" s="8" cm="1">
        <f t="array" ref="G64">IFERROR(INDEX(Data!$N$2:$N$5000,$J64),"")</f>
        <v>104</v>
      </c>
      <c r="H64" s="8" cm="1">
        <f t="array" ref="H64">IFERROR(INDEX(Data!$P$2:$P$5000,$J64),"")</f>
        <v>1.8172999999999999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458</v>
      </c>
    </row>
    <row r="65" spans="1:10" x14ac:dyDescent="0.25">
      <c r="A65" s="7" t="str" cm="1">
        <f t="array" ref="A65">IFERROR(INDEX(Data!$A$2:$A$5000,$J65),IF(ROW()=2,"No data",""))</f>
        <v>PMS0029</v>
      </c>
      <c r="B65" s="7" t="str" cm="1">
        <f t="array" ref="B65">IFERROR(INDEX(Data!$B$2:$B$5000,$J65),"")</f>
        <v>Masterista Avocado Base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8</v>
      </c>
      <c r="E65" s="8" cm="1">
        <f t="array" ref="E65">IFERROR(INDEX(Data!$H$2:$H$5000,$J65),"")</f>
        <v>2</v>
      </c>
      <c r="F65" s="8" cm="1">
        <f t="array" ref="F65">IFERROR(INDEX(Data!$J$2:$J$5000,$J65),"")</f>
        <v>120.12009999999999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411</v>
      </c>
    </row>
    <row r="66" spans="1:10" x14ac:dyDescent="0.25">
      <c r="A66" s="7" t="str" cm="1">
        <f t="array" ref="A66">IFERROR(INDEX(Data!$A$2:$A$5000,$J66),IF(ROW()=2,"No data",""))</f>
        <v>PMS0062</v>
      </c>
      <c r="B66" s="7" t="str" cm="1">
        <f t="array" ref="B66">IFERROR(INDEX(Data!$B$2:$B$5000,$J66),"")</f>
        <v>Frappe Powder - Vanilla Butter Cream 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7</v>
      </c>
      <c r="F66" s="8" cm="1">
        <f t="array" ref="F66">IFERROR(INDEX(Data!$J$2:$J$5000,$J66),"")</f>
        <v>34.290599999999998</v>
      </c>
      <c r="G66" s="8" cm="1">
        <f t="array" ref="G66">IFERROR(INDEX(Data!$N$2:$N$5000,$J66),"")</f>
        <v>17</v>
      </c>
      <c r="H66" s="8" cm="1">
        <f t="array" ref="H66">IFERROR(INDEX(Data!$P$2:$P$5000,$J66),"")</f>
        <v>9.8826000000000001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444</v>
      </c>
    </row>
    <row r="67" spans="1:10" x14ac:dyDescent="0.25">
      <c r="A67" s="7" t="str" cm="1">
        <f t="array" ref="A67">IFERROR(INDEX(Data!$A$2:$A$5000,$J67),IF(ROW()=2,"No data",""))</f>
        <v>PMS0072</v>
      </c>
      <c r="B67" s="7" t="str" cm="1">
        <f t="array" ref="B67">IFERROR(INDEX(Data!$B$2:$B$5000,$J67),"")</f>
        <v>ICE SHAKEN PEACH TEA 1000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19</v>
      </c>
      <c r="F67" s="8" cm="1">
        <f t="array" ref="F67">IFERROR(INDEX(Data!$J$2:$J$5000,$J67),"")</f>
        <v>12.632199999999999</v>
      </c>
      <c r="G67" s="8" cm="1">
        <f t="array" ref="G67">IFERROR(INDEX(Data!$N$2:$N$5000,$J67),"")</f>
        <v>20</v>
      </c>
      <c r="H67" s="8" cm="1">
        <f t="array" ref="H67">IFERROR(INDEX(Data!$P$2:$P$5000,$J67),"")</f>
        <v>8.4007000000000005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454</v>
      </c>
    </row>
    <row r="68" spans="1:10" x14ac:dyDescent="0.25">
      <c r="A68" s="7" t="str" cm="1">
        <f t="array" ref="A68">IFERROR(INDEX(Data!$A$2:$A$5000,$J68),IF(ROW()=2,"No data",""))</f>
        <v>PMS0098</v>
      </c>
      <c r="B68" s="7" t="str" cm="1">
        <f t="array" ref="B68">IFERROR(INDEX(Data!$B$2:$B$5000,$J68),"")</f>
        <v>Masterista Frappe Base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16</v>
      </c>
      <c r="F68" s="8" cm="1">
        <f t="array" ref="F68">IFERROR(INDEX(Data!$J$2:$J$5000,$J68),"")</f>
        <v>15.0009</v>
      </c>
      <c r="G68" s="8" cm="1">
        <f t="array" ref="G68">IFERROR(INDEX(Data!$N$2:$N$5000,$J68),"")</f>
        <v>16</v>
      </c>
      <c r="H68" s="8" cm="1">
        <f t="array" ref="H68">IFERROR(INDEX(Data!$P$2:$P$5000,$J68),"")</f>
        <v>10.5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477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490</v>
      </c>
    </row>
    <row r="70" spans="1:10" x14ac:dyDescent="0.25">
      <c r="A70" s="7" t="str" cm="1">
        <f t="array" ref="A70">IFERROR(INDEX(Data!$A$2:$A$5000,$J70),IF(ROW()=2,"No data",""))</f>
        <v>PMS0120</v>
      </c>
      <c r="B70" s="7" t="str" cm="1">
        <f t="array" ref="B70">IFERROR(INDEX(Data!$B$2:$B$5000,$J70),"")</f>
        <v>Masterista Sweet Sauce Salted Caramel 500 Gr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3.6665999999999999</v>
      </c>
      <c r="F70" s="8" cm="1">
        <f t="array" ref="F70">IFERROR(INDEX(Data!$J$2:$J$5000,$J70),"")</f>
        <v>65.466399999999993</v>
      </c>
      <c r="G70" s="8" cm="1">
        <f t="array" ref="G70">IFERROR(INDEX(Data!$N$2:$N$5000,$J70),"")</f>
        <v>6</v>
      </c>
      <c r="H70" s="8" cm="1">
        <f t="array" ref="H70">IFERROR(INDEX(Data!$P$2:$P$5000,$J70),"")</f>
        <v>28.0014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494</v>
      </c>
    </row>
    <row r="71" spans="1:10" x14ac:dyDescent="0.25">
      <c r="A71" s="7" t="str" cm="1">
        <f t="array" ref="A71">IFERROR(INDEX(Data!$A$2:$A$5000,$J71),IF(ROW()=2,"No data",""))</f>
        <v>PMS0038</v>
      </c>
      <c r="B71" s="7" t="str" cm="1">
        <f t="array" ref="B71">IFERROR(INDEX(Data!$B$2:$B$5000,$J71),"")</f>
        <v>Flavorista Chocolate base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7</v>
      </c>
      <c r="E71" s="8" cm="1">
        <f t="array" ref="E71">IFERROR(INDEX(Data!$H$2:$H$5000,$J71),"")</f>
        <v>46.666600000000003</v>
      </c>
      <c r="F71" s="8" cm="1">
        <f t="array" ref="F71">IFERROR(INDEX(Data!$J$2:$J$5000,$J71),"")</f>
        <v>4.5000999999999998</v>
      </c>
      <c r="G71" s="8" cm="1">
        <f t="array" ref="G71">IFERROR(INDEX(Data!$N$2:$N$5000,$J71),"")</f>
        <v>30</v>
      </c>
      <c r="H71" s="8" cm="1">
        <f t="array" ref="H71">IFERROR(INDEX(Data!$P$2:$P$5000,$J71),"")</f>
        <v>4.9001999999999999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420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10</v>
      </c>
      <c r="F72" s="8" cm="1">
        <f t="array" ref="F72">IFERROR(INDEX(Data!$J$2:$J$5000,$J72),"")</f>
        <v>21.002099999999999</v>
      </c>
      <c r="G72" s="8" cm="1">
        <f t="array" ref="G72">IFERROR(INDEX(Data!$N$2:$N$5000,$J72),"")</f>
        <v>3</v>
      </c>
      <c r="H72" s="8" cm="1">
        <f t="array" ref="H72">IFERROR(INDEX(Data!$P$2:$P$5000,$J72),"")</f>
        <v>49.019599999999997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470</v>
      </c>
    </row>
    <row r="73" spans="1:10" x14ac:dyDescent="0.25">
      <c r="A73" s="7" t="str" cm="1">
        <f t="array" ref="A73">IFERROR(INDEX(Data!$A$2:$A$5000,$J73),IF(ROW()=2,"No data",""))</f>
        <v>PMS0121</v>
      </c>
      <c r="B73" s="7" t="str" cm="1">
        <f t="array" ref="B73">IFERROR(INDEX(Data!$B$2:$B$5000,$J73),"")</f>
        <v>Masterista Syrup Elderflower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3.5</v>
      </c>
      <c r="F73" s="8" cm="1">
        <f t="array" ref="F73">IFERROR(INDEX(Data!$J$2:$J$5000,$J73),"")</f>
        <v>60.034300000000002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495</v>
      </c>
    </row>
    <row r="74" spans="1:10" x14ac:dyDescent="0.25">
      <c r="A74" s="7" t="str" cm="1">
        <f t="array" ref="A74">IFERROR(INDEX(Data!$A$2:$A$5000,$J74),IF(ROW()=2,"No data",""))</f>
        <v>PMS0033</v>
      </c>
      <c r="B74" s="7" t="str" cm="1">
        <f t="array" ref="B74">IFERROR(INDEX(Data!$B$2:$B$5000,$J74),"")</f>
        <v>Masterista Ice Shaken Lemon Tea 1000Gr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29</v>
      </c>
      <c r="F74" s="8" cm="1">
        <f t="array" ref="F74">IFERROR(INDEX(Data!$J$2:$J$5000,$J74),"")</f>
        <v>6.2073</v>
      </c>
      <c r="G74" s="8" cm="1">
        <f t="array" ref="G74">IFERROR(INDEX(Data!$N$2:$N$5000,$J74),"")</f>
        <v>23</v>
      </c>
      <c r="H74" s="8" cm="1">
        <f t="array" ref="H74">IFERROR(INDEX(Data!$P$2:$P$5000,$J74),"")</f>
        <v>5.4783999999999997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415</v>
      </c>
    </row>
    <row r="75" spans="1:10" x14ac:dyDescent="0.25">
      <c r="A75" s="7" t="str" cm="1">
        <f t="array" ref="A75">IFERROR(INDEX(Data!$A$2:$A$5000,$J75),IF(ROW()=2,"No data",""))</f>
        <v>PMS0075</v>
      </c>
      <c r="B75" s="7" t="str" cm="1">
        <f t="array" ref="B75">IFERROR(INDEX(Data!$B$2:$B$5000,$J75),"")</f>
        <v>ICE SHAKEN PEACH &amp; MANGO 1000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8</v>
      </c>
      <c r="F75" s="8" cm="1">
        <f t="array" ref="F75">IFERROR(INDEX(Data!$J$2:$J$5000,$J75),"")</f>
        <v>22.505600000000001</v>
      </c>
      <c r="G75" s="8" cm="1">
        <f t="array" ref="G75">IFERROR(INDEX(Data!$N$2:$N$5000,$J75),"")</f>
        <v>6</v>
      </c>
      <c r="H75" s="8" cm="1">
        <f t="array" ref="H75">IFERROR(INDEX(Data!$P$2:$P$5000,$J75),"")</f>
        <v>21.001000000000001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457</v>
      </c>
    </row>
    <row r="76" spans="1:10" x14ac:dyDescent="0.25">
      <c r="A76" s="7" t="str" cm="1">
        <f t="array" ref="A76">IFERROR(INDEX(Data!$A$2:$A$5000,$J76),IF(ROW()=2,"No data",""))</f>
        <v>PMS0097</v>
      </c>
      <c r="B76" s="7" t="str" cm="1">
        <f t="array" ref="B76">IFERROR(INDEX(Data!$B$2:$B$5000,$J76),"")</f>
        <v>Masterista Ice Shaken Blackcurrant Tea 1000Gr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3</v>
      </c>
      <c r="F76" s="8" cm="1">
        <f t="array" ref="F76">IFERROR(INDEX(Data!$J$2:$J$5000,$J76),"")</f>
        <v>60</v>
      </c>
      <c r="G76" s="8" cm="1">
        <f t="array" ref="G76">IFERROR(INDEX(Data!$N$2:$N$5000,$J76),"")</f>
        <v>12</v>
      </c>
      <c r="H76" s="8" cm="1">
        <f t="array" ref="H76">IFERROR(INDEX(Data!$P$2:$P$5000,$J76),"")</f>
        <v>10.500500000000001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476</v>
      </c>
    </row>
    <row r="77" spans="1:10" x14ac:dyDescent="0.25">
      <c r="A77" s="7" t="str" cm="1">
        <f t="array" ref="A77">IFERROR(INDEX(Data!$A$2:$A$5000,$J77),IF(ROW()=2,"No data",""))</f>
        <v>PMS0138</v>
      </c>
      <c r="B77" s="7" t="str" cm="1">
        <f t="array" ref="B77">IFERROR(INDEX(Data!$B$2:$B$5000,$J77),"")</f>
        <v>Masterista Strawberry Cheese Cake Expecta 800 Ml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4.5</v>
      </c>
      <c r="F77" s="8" cm="1">
        <f t="array" ref="F77">IFERROR(INDEX(Data!$J$2:$J$5000,$J77),"")</f>
        <v>40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510</v>
      </c>
    </row>
    <row r="78" spans="1:10" x14ac:dyDescent="0.25">
      <c r="A78" s="7" t="str" cm="1">
        <f t="array" ref="A78">IFERROR(INDEX(Data!$A$2:$A$5000,$J78),IF(ROW()=2,"No data",""))</f>
        <v>PMS0157</v>
      </c>
      <c r="B78" s="7" t="str" cm="1">
        <f t="array" ref="B78">IFERROR(INDEX(Data!$B$2:$B$5000,$J78),"")</f>
        <v>Masterista Syrup Spicy Ginger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</v>
      </c>
      <c r="F78" s="8" cm="1">
        <f t="array" ref="F78">IFERROR(INDEX(Data!$J$2:$J$5000,$J78),"")</f>
        <v>45.011200000000002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527</v>
      </c>
    </row>
    <row r="79" spans="1:10" x14ac:dyDescent="0.25">
      <c r="A79" s="7" t="str" cm="1">
        <f t="array" ref="A79">IFERROR(INDEX(Data!$A$2:$A$5000,$J79),IF(ROW()=2,"No data",""))</f>
        <v>PMS0175</v>
      </c>
      <c r="B79" s="7" t="str" cm="1">
        <f t="array" ref="B79">IFERROR(INDEX(Data!$B$2:$B$5000,$J79),"")</f>
        <v>Masterista Syrup Brown Cinnamon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3.5</v>
      </c>
      <c r="F79" s="8" cm="1">
        <f t="array" ref="F79">IFERROR(INDEX(Data!$J$2:$J$5000,$J79),"")</f>
        <v>51.457900000000002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544</v>
      </c>
    </row>
    <row r="80" spans="1:10" x14ac:dyDescent="0.25">
      <c r="A80" s="7" t="str" cm="1">
        <f t="array" ref="A80">IFERROR(INDEX(Data!$A$2:$A$5000,$J80),IF(ROW()=2,"No data",""))</f>
        <v>PMS0037</v>
      </c>
      <c r="B80" s="7" t="str" cm="1">
        <f t="array" ref="B80">IFERROR(INDEX(Data!$B$2:$B$5000,$J80),"")</f>
        <v>Flavorista Red Velvet (1000Gr/Pack)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5</v>
      </c>
      <c r="E80" s="8" cm="1">
        <f t="array" ref="E80">IFERROR(INDEX(Data!$H$2:$H$5000,$J80),"")</f>
        <v>15</v>
      </c>
      <c r="F80" s="8" cm="1">
        <f t="array" ref="F80">IFERROR(INDEX(Data!$J$2:$J$5000,$J80),"")</f>
        <v>10</v>
      </c>
      <c r="G80" s="8" cm="1">
        <f t="array" ref="G80">IFERROR(INDEX(Data!$N$2:$N$5000,$J80),"")</f>
        <v>11</v>
      </c>
      <c r="H80" s="8" cm="1">
        <f t="array" ref="H80">IFERROR(INDEX(Data!$P$2:$P$5000,$J80),"")</f>
        <v>9.5456000000000003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419</v>
      </c>
    </row>
    <row r="81" spans="1:10" x14ac:dyDescent="0.25">
      <c r="A81" s="7" t="str" cm="1">
        <f t="array" ref="A81">IFERROR(INDEX(Data!$A$2:$A$5000,$J81),IF(ROW()=2,"No data",""))</f>
        <v>PMS0124</v>
      </c>
      <c r="B81" s="7" t="str" cm="1">
        <f t="array" ref="B81">IFERROR(INDEX(Data!$B$2:$B$5000,$J81),"")</f>
        <v>Masterista Syrup Almond Roca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4.5</v>
      </c>
      <c r="F81" s="8" cm="1">
        <f t="array" ref="F81">IFERROR(INDEX(Data!$J$2:$J$5000,$J81),"")</f>
        <v>33.333300000000001</v>
      </c>
      <c r="G81" s="8" cm="1">
        <f t="array" ref="G81">IFERROR(INDEX(Data!$N$2:$N$5000,$J81),"")</f>
        <v>4</v>
      </c>
      <c r="H81" s="8" cm="1">
        <f t="array" ref="H81">IFERROR(INDEX(Data!$P$2:$P$5000,$J81),"")</f>
        <v>26.2605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498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</v>
      </c>
      <c r="F82" s="8" cm="1">
        <f t="array" ref="F82">IFERROR(INDEX(Data!$J$2:$J$5000,$J82),"")</f>
        <v>50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517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4</v>
      </c>
      <c r="F83" s="8" cm="1">
        <f t="array" ref="F83">IFERROR(INDEX(Data!$J$2:$J$5000,$J83),"")</f>
        <v>37.509300000000003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556</v>
      </c>
    </row>
    <row r="84" spans="1:10" x14ac:dyDescent="0.25">
      <c r="A84" s="7" t="str" cm="1">
        <f t="array" ref="A84">IFERROR(INDEX(Data!$A$2:$A$5000,$J84),IF(ROW()=2,"No data",""))</f>
        <v>PMS0053</v>
      </c>
      <c r="B84" s="7" t="str" cm="1">
        <f t="array" ref="B84">IFERROR(INDEX(Data!$B$2:$B$5000,$J84),"")</f>
        <v>Ice Shaken Strawberry Lemonade (1000Gr/Pack)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9.6666000000000007</v>
      </c>
      <c r="F84" s="8" cm="1">
        <f t="array" ref="F84">IFERROR(INDEX(Data!$J$2:$J$5000,$J84),"")</f>
        <v>12.4146</v>
      </c>
      <c r="G84" s="8" cm="1">
        <f t="array" ref="G84">IFERROR(INDEX(Data!$N$2:$N$5000,$J84),"")</f>
        <v>14</v>
      </c>
      <c r="H84" s="8" cm="1">
        <f t="array" ref="H84">IFERROR(INDEX(Data!$P$2:$P$5000,$J84),"")</f>
        <v>6.0006000000000004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435</v>
      </c>
    </row>
    <row r="85" spans="1:10" x14ac:dyDescent="0.25">
      <c r="A85" s="7" t="str" cm="1">
        <f t="array" ref="A85">IFERROR(INDEX(Data!$A$2:$A$5000,$J85),IF(ROW()=2,"No data",""))</f>
        <v>PMS0109</v>
      </c>
      <c r="B85" s="7" t="str" cm="1">
        <f t="array" ref="B85">IFERROR(INDEX(Data!$B$2:$B$5000,$J85),"")</f>
        <v>Masterista Butterschot Expecta 800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6.6665999999999999</v>
      </c>
      <c r="F85" s="8" cm="1">
        <f t="array" ref="F85">IFERROR(INDEX(Data!$J$2:$J$5000,$J85),"")</f>
        <v>18.001799999999999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487</v>
      </c>
    </row>
    <row r="86" spans="1:10" x14ac:dyDescent="0.25">
      <c r="A86" s="7" t="str" cm="1">
        <f t="array" ref="A86">IFERROR(INDEX(Data!$A$2:$A$5000,$J86),IF(ROW()=2,"No data",""))</f>
        <v>PMS0173</v>
      </c>
      <c r="B86" s="7" t="str" cm="1">
        <f t="array" ref="B86">IFERROR(INDEX(Data!$B$2:$B$5000,$J86),"")</f>
        <v>Masterista Syrup RUM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2</v>
      </c>
      <c r="F86" s="8" cm="1">
        <f t="array" ref="F86">IFERROR(INDEX(Data!$J$2:$J$5000,$J86),"")</f>
        <v>60.06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542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4.3333000000000004</v>
      </c>
      <c r="F87" s="8" cm="1">
        <f t="array" ref="F87">IFERROR(INDEX(Data!$J$2:$J$5000,$J87),"")</f>
        <v>20.775600000000001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31.512599999999999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432</v>
      </c>
    </row>
    <row r="88" spans="1:10" x14ac:dyDescent="0.25">
      <c r="A88" s="7" t="str" cm="1">
        <f t="array" ref="A88">IFERROR(INDEX(Data!$A$2:$A$5000,$J88),IF(ROW()=2,"No data",""))</f>
        <v>PMS0059</v>
      </c>
      <c r="B88" s="7" t="str" cm="1">
        <f t="array" ref="B88">IFERROR(INDEX(Data!$B$2:$B$5000,$J88),"")</f>
        <v>Flavour Artisan - Belgian Signature Dark Chocolate (80 Cocoa%)  500gr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41.333300000000001</v>
      </c>
      <c r="F88" s="8" cm="1">
        <f t="array" ref="F88">IFERROR(INDEX(Data!$J$2:$J$5000,$J88),"")</f>
        <v>2.1775000000000002</v>
      </c>
      <c r="G88" s="8" cm="1">
        <f t="array" ref="G88">IFERROR(INDEX(Data!$N$2:$N$5000,$J88),"")</f>
        <v>47</v>
      </c>
      <c r="H88" s="8" cm="1">
        <f t="array" ref="H88">IFERROR(INDEX(Data!$P$2:$P$5000,$J88),"")</f>
        <v>1.3404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441</v>
      </c>
    </row>
    <row r="89" spans="1:10" x14ac:dyDescent="0.25">
      <c r="A89" s="7" t="str" cm="1">
        <f t="array" ref="A89">IFERROR(INDEX(Data!$A$2:$A$5000,$J89),IF(ROW()=2,"No data",""))</f>
        <v>PMS0095</v>
      </c>
      <c r="B89" s="7" t="str" cm="1">
        <f t="array" ref="B89">IFERROR(INDEX(Data!$B$2:$B$5000,$J89),"")</f>
        <v>Masterista Syrup Tropical Mango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27.002700000000001</v>
      </c>
      <c r="G89" s="8" cm="1">
        <f t="array" ref="G89">IFERROR(INDEX(Data!$N$2:$N$5000,$J89),"")</f>
        <v>4</v>
      </c>
      <c r="H89" s="8" cm="1">
        <f t="array" ref="H89">IFERROR(INDEX(Data!$P$2:$P$5000,$J89),"")</f>
        <v>15.7563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475</v>
      </c>
    </row>
    <row r="90" spans="1:10" x14ac:dyDescent="0.25">
      <c r="A90" s="7" t="str" cm="1">
        <f t="array" ref="A90">IFERROR(INDEX(Data!$A$2:$A$5000,$J90),IF(ROW()=2,"No data",""))</f>
        <v>PMS0126</v>
      </c>
      <c r="B90" s="7" t="str" cm="1">
        <f t="array" ref="B90">IFERROR(INDEX(Data!$B$2:$B$5000,$J90),"")</f>
        <v>Flavourista Syrup Tokyo Banana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1.5</v>
      </c>
      <c r="F90" s="8" cm="1">
        <f t="array" ref="F90">IFERROR(INDEX(Data!$J$2:$J$5000,$J90),"")</f>
        <v>60</v>
      </c>
      <c r="G90" s="8" cm="1">
        <f t="array" ref="G90">IFERROR(INDEX(Data!$N$2:$N$5000,$J90),"")</f>
        <v>2</v>
      </c>
      <c r="H90" s="8" cm="1">
        <f t="array" ref="H90">IFERROR(INDEX(Data!$P$2:$P$5000,$J90),"")</f>
        <v>31.512599999999999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500</v>
      </c>
    </row>
    <row r="91" spans="1:10" x14ac:dyDescent="0.25">
      <c r="A91" s="7" t="str" cm="1">
        <f t="array" ref="A91">IFERROR(INDEX(Data!$A$2:$A$5000,$J91),IF(ROW()=2,"No data",""))</f>
        <v>PMS0149</v>
      </c>
      <c r="B91" s="7" t="str" cm="1">
        <f t="array" ref="B91">IFERROR(INDEX(Data!$B$2:$B$5000,$J91),"")</f>
        <v>Masterista Syrup Irish Cream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519</v>
      </c>
    </row>
    <row r="92" spans="1:10" x14ac:dyDescent="0.25">
      <c r="A92" s="7" t="str" cm="1">
        <f t="array" ref="A92">IFERROR(INDEX(Data!$A$2:$A$5000,$J92),IF(ROW()=2,"No data",""))</f>
        <v>PMS0168</v>
      </c>
      <c r="B92" s="7" t="str" cm="1">
        <f t="array" ref="B92">IFERROR(INDEX(Data!$B$2:$B$5000,$J92),"")</f>
        <v>Flavourista Syrup Mur 1000 Gr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13</v>
      </c>
      <c r="F92" s="8" cm="1">
        <f t="array" ref="F92">IFERROR(INDEX(Data!$J$2:$J$5000,$J92),"")</f>
        <v>6.9236000000000004</v>
      </c>
      <c r="G92" s="8" cm="1">
        <f t="array" ref="G92">IFERROR(INDEX(Data!$N$2:$N$5000,$J92),"")</f>
        <v>2</v>
      </c>
      <c r="H92" s="8" cm="1">
        <f t="array" ref="H92">IFERROR(INDEX(Data!$P$2:$P$5000,$J92),"")</f>
        <v>31.512599999999999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537</v>
      </c>
    </row>
    <row r="93" spans="1:10" x14ac:dyDescent="0.25">
      <c r="A93" s="7" t="str" cm="1">
        <f t="array" ref="A93">IFERROR(INDEX(Data!$A$2:$A$5000,$J93),IF(ROW()=2,"No data",""))</f>
        <v>PMS0177</v>
      </c>
      <c r="B93" s="7" t="str" cm="1">
        <f t="array" ref="B93">IFERROR(INDEX(Data!$B$2:$B$5000,$J93),"")</f>
        <v>Masterista syrup watermelon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546</v>
      </c>
    </row>
    <row r="94" spans="1:10" x14ac:dyDescent="0.25">
      <c r="A94" s="7" t="str" cm="1">
        <f t="array" ref="A94">IFERROR(INDEX(Data!$A$2:$A$5000,$J94),IF(ROW()=2,"No data",""))</f>
        <v>PMS0180</v>
      </c>
      <c r="B94" s="7" t="str" cm="1">
        <f t="array" ref="B94">IFERROR(INDEX(Data!$B$2:$B$5000,$J94),"")</f>
        <v>Masterista Chocolate Malt Dinosaur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3</v>
      </c>
      <c r="F94" s="8" cm="1">
        <f t="array" ref="F94">IFERROR(INDEX(Data!$J$2:$J$5000,$J94),"")</f>
        <v>20</v>
      </c>
      <c r="G94" s="8" cm="1">
        <f t="array" ref="G94">IFERROR(INDEX(Data!$N$2:$N$5000,$J94),"")</f>
        <v>1</v>
      </c>
      <c r="H94" s="8" cm="1">
        <f t="array" ref="H94">IFERROR(INDEX(Data!$P$2:$P$5000,$J94),"")</f>
        <v>42.016800000000003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549</v>
      </c>
    </row>
    <row r="95" spans="1:10" x14ac:dyDescent="0.25">
      <c r="A95" s="7" t="str" cm="1">
        <f t="array" ref="A95">IFERROR(INDEX(Data!$A$2:$A$5000,$J95),IF(ROW()=2,"No data",""))</f>
        <v>PMS0051</v>
      </c>
      <c r="B95" s="7" t="str" cm="1">
        <f t="array" ref="B95">IFERROR(INDEX(Data!$B$2:$B$5000,$J95),"")</f>
        <v>Ice Shaken Lemonade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17.666599999999999</v>
      </c>
      <c r="F95" s="8" cm="1">
        <f t="array" ref="F95">IFERROR(INDEX(Data!$J$2:$J$5000,$J95),"")</f>
        <v>1.6982999999999999</v>
      </c>
      <c r="G95" s="8" cm="1">
        <f t="array" ref="G95">IFERROR(INDEX(Data!$N$2:$N$5000,$J95),"")</f>
        <v>24</v>
      </c>
      <c r="H95" s="8" cm="1">
        <f t="array" ref="H95">IFERROR(INDEX(Data!$P$2:$P$5000,$J95),"")</f>
        <v>0.875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433</v>
      </c>
    </row>
    <row r="96" spans="1:10" x14ac:dyDescent="0.25">
      <c r="A96" s="7" t="str" cm="1">
        <f t="array" ref="A96">IFERROR(INDEX(Data!$A$2:$A$5000,$J96),IF(ROW()=2,"No data",""))</f>
        <v>PMS0156</v>
      </c>
      <c r="B96" s="7" t="str" cm="1">
        <f t="array" ref="B96">IFERROR(INDEX(Data!$B$2:$B$5000,$J96),"")</f>
        <v>Flavourista Syrup Hazelnut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34.333300000000001</v>
      </c>
      <c r="F96" s="8" cm="1">
        <f t="array" ref="F96">IFERROR(INDEX(Data!$J$2:$J$5000,$J96),"")</f>
        <v>0.87380000000000002</v>
      </c>
      <c r="G96" s="8" cm="1">
        <f t="array" ref="G96">IFERROR(INDEX(Data!$N$2:$N$5000,$J96),"")</f>
        <v>29</v>
      </c>
      <c r="H96" s="8" cm="1">
        <f t="array" ref="H96">IFERROR(INDEX(Data!$P$2:$P$5000,$J96),"")</f>
        <v>0.72409999999999997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526</v>
      </c>
    </row>
    <row r="97" spans="1:10" x14ac:dyDescent="0.25">
      <c r="A97" s="7" t="str" cm="1">
        <f t="array" ref="A97">IFERROR(INDEX(Data!$A$2:$A$5000,$J97),IF(ROW()=2,"No data",""))</f>
        <v>PMS0164</v>
      </c>
      <c r="B97" s="7" t="str" cm="1">
        <f t="array" ref="B97">IFERROR(INDEX(Data!$B$2:$B$5000,$J97),"")</f>
        <v>Flavourista Syrup Salted Caramel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16.666599999999999</v>
      </c>
      <c r="F97" s="8" cm="1">
        <f t="array" ref="F97">IFERROR(INDEX(Data!$J$2:$J$5000,$J97),"")</f>
        <v>1.8001</v>
      </c>
      <c r="G97" s="8" cm="1">
        <f t="array" ref="G97">IFERROR(INDEX(Data!$N$2:$N$5000,$J97),"")</f>
        <v>17</v>
      </c>
      <c r="H97" s="8" cm="1">
        <f t="array" ref="H97">IFERROR(INDEX(Data!$P$2:$P$5000,$J97),"")</f>
        <v>1.2353000000000001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533</v>
      </c>
    </row>
    <row r="98" spans="1:10" x14ac:dyDescent="0.25">
      <c r="A98" s="7" t="str" cm="1">
        <f t="array" ref="A98">IFERROR(INDEX(Data!$A$2:$A$5000,$J98),IF(ROW()=2,"No data",""))</f>
        <v>PMS0179</v>
      </c>
      <c r="B98" s="7" t="str" cm="1">
        <f t="array" ref="B98">IFERROR(INDEX(Data!$B$2:$B$5000,$J98),"")</f>
        <v>Masterista Syrup Yuzu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10</v>
      </c>
      <c r="F98" s="8" cm="1">
        <f t="array" ref="F98">IFERROR(INDEX(Data!$J$2:$J$5000,$J98),"")</f>
        <v>3.0003000000000002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548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407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414</v>
      </c>
    </row>
    <row r="125" spans="1:10" x14ac:dyDescent="0.25">
      <c r="A125" s="7" t="str" cm="1">
        <f t="array" ref="A125">IFERROR(INDEX(Data!$A$2:$A$5000,$J125),IF(ROW()=2,"No data",""))</f>
        <v>PMS0034</v>
      </c>
      <c r="B125" s="7" t="str" cm="1">
        <f t="array" ref="B125">IFERROR(INDEX(Data!$B$2:$B$5000,$J125),"")</f>
        <v>Masterista Ice Shaken Lychee Tea 1000Gr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45.333300000000001</v>
      </c>
      <c r="F125" s="8" cm="1">
        <f t="array" ref="F125">IFERROR(INDEX(Data!$J$2:$J$5000,$J125),"")</f>
        <v>0</v>
      </c>
      <c r="G125" s="8" cm="1">
        <f t="array" ref="G125">IFERROR(INDEX(Data!$N$2:$N$5000,$J125),"")</f>
        <v>41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416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417</v>
      </c>
    </row>
    <row r="127" spans="1:10" x14ac:dyDescent="0.25">
      <c r="A127" s="7" t="str" cm="1">
        <f t="array" ref="A127">IFERROR(INDEX(Data!$A$2:$A$5000,$J127),IF(ROW()=2,"No data",""))</f>
        <v>PMS0043</v>
      </c>
      <c r="B127" s="7" t="str" cm="1">
        <f t="array" ref="B127">IFERROR(INDEX(Data!$B$2:$B$5000,$J127),"")</f>
        <v>Flavorista Cookies &amp; Cream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PMS0044</v>
      </c>
      <c r="B128" s="7" t="str" cm="1">
        <f t="array" ref="B128">IFERROR(INDEX(Data!$B$2:$B$5000,$J128),"")</f>
        <v>Flavorista Mango Manise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PMS0045</v>
      </c>
      <c r="B129" s="7" t="str" cm="1">
        <f t="array" ref="B129">IFERROR(INDEX(Data!$B$2:$B$5000,$J129),"")</f>
        <v>Flavorista Buttery Avocado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PMS0046</v>
      </c>
      <c r="B130" s="7" t="str" cm="1">
        <f t="array" ref="B130">IFERROR(INDEX(Data!$B$2:$B$5000,$J130),"")</f>
        <v>Flavorista Vanilla Non Dairy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PMS0047</v>
      </c>
      <c r="B131" s="7" t="str" cm="1">
        <f t="array" ref="B131">IFERROR(INDEX(Data!$B$2:$B$5000,$J131),"")</f>
        <v>Flavorista Strawberry Joy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2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PMS0048</v>
      </c>
      <c r="B132" s="7" t="str" cm="1">
        <f t="array" ref="B132">IFERROR(INDEX(Data!$B$2:$B$5000,$J132),"")</f>
        <v>Flavorista Hokaido Banana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PMS0049</v>
      </c>
      <c r="B133" s="7" t="str" cm="1">
        <f t="array" ref="B133">IFERROR(INDEX(Data!$B$2:$B$5000,$J133),"")</f>
        <v>Flavorista Italian Tiramisu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431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437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439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447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448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449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459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460</v>
      </c>
    </row>
    <row r="151" spans="1:10" x14ac:dyDescent="0.25">
      <c r="A151" s="7" t="str" cm="1">
        <f t="array" ref="A151">IFERROR(INDEX(Data!$A$2:$A$5000,$J151),IF(ROW()=2,"No data",""))</f>
        <v>PMS0080</v>
      </c>
      <c r="B151" s="7" t="str" cm="1">
        <f t="array" ref="B151">IFERROR(INDEX(Data!$B$2:$B$5000,$J151),"")</f>
        <v>Ice Shaken Mango Freeze 800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6.3333000000000004</v>
      </c>
      <c r="F151" s="8" cm="1">
        <f t="array" ref="F151">IFERROR(INDEX(Data!$J$2:$J$5000,$J151),"")</f>
        <v>0</v>
      </c>
      <c r="G151" s="8" cm="1">
        <f t="array" ref="G151">IFERROR(INDEX(Data!$N$2:$N$5000,$J151),"")</f>
        <v>8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462</v>
      </c>
    </row>
    <row r="152" spans="1:10" x14ac:dyDescent="0.25">
      <c r="A152" s="7" t="str" cm="1">
        <f t="array" ref="A152">IFERROR(INDEX(Data!$A$2:$A$5000,$J152),IF(ROW()=2,"No data",""))</f>
        <v>PMS0082</v>
      </c>
      <c r="B152" s="7" t="str" cm="1">
        <f t="array" ref="B152">IFERROR(INDEX(Data!$B$2:$B$5000,$J152),"")</f>
        <v>Ice Shaken Orange Punch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19</v>
      </c>
      <c r="F152" s="8" cm="1">
        <f t="array" ref="F152">IFERROR(INDEX(Data!$J$2:$J$5000,$J152),"")</f>
        <v>0</v>
      </c>
      <c r="G152" s="8" cm="1">
        <f t="array" ref="G152">IFERROR(INDEX(Data!$N$2:$N$5000,$J152),"")</f>
        <v>28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464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467</v>
      </c>
    </row>
    <row r="154" spans="1:10" x14ac:dyDescent="0.25">
      <c r="A154" s="7" t="str" cm="1">
        <f t="array" ref="A154">IFERROR(INDEX(Data!$A$2:$A$5000,$J154),IF(ROW()=2,"No data",""))</f>
        <v>PMS0086</v>
      </c>
      <c r="B154" s="7" t="str" cm="1">
        <f t="array" ref="B154">IFERROR(INDEX(Data!$B$2:$B$5000,$J154),"")</f>
        <v>Ice Shaken Blackcurrant Punch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13.333299999999999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17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502</v>
      </c>
    </row>
    <row r="168" spans="1:10" x14ac:dyDescent="0.25">
      <c r="A168" s="7" t="str" cm="1">
        <f t="array" ref="A168">IFERROR(INDEX(Data!$A$2:$A$5000,$J168),IF(ROW()=2,"No data",""))</f>
        <v>PMS0134</v>
      </c>
      <c r="B168" s="7" t="str" cm="1">
        <f t="array" ref="B168">IFERROR(INDEX(Data!$B$2:$B$5000,$J168),"")</f>
        <v>Masterista Syrup Salted Caramel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19.333300000000001</v>
      </c>
      <c r="F168" s="8" cm="1">
        <f t="array" ref="F168">IFERROR(INDEX(Data!$J$2:$J$5000,$J168),"")</f>
        <v>0</v>
      </c>
      <c r="G168" s="8" cm="1">
        <f t="array" ref="G168">IFERROR(INDEX(Data!$N$2:$N$5000,$J168),"")</f>
        <v>36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PMS0144</v>
      </c>
      <c r="B169" s="7" t="str" cm="1">
        <f t="array" ref="B169">IFERROR(INDEX(Data!$B$2:$B$5000,$J169),"")</f>
        <v>Masterista Syrup Peach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22.666599999999999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515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593</v>
      </c>
      <c r="E2" s="8" cm="1">
        <f t="array" ref="E2">IFERROR(INDEX(Data!$H$2:$H$5000,$J2),"")</f>
        <v>1426</v>
      </c>
      <c r="F2" s="8" cm="1">
        <f t="array" ref="F2">IFERROR(INDEX(Data!$J$2:$J$5000,$J2),"")</f>
        <v>12.4754</v>
      </c>
      <c r="G2" s="8" cm="1">
        <f t="array" ref="G2">IFERROR(INDEX(Data!$N$2:$N$5000,$J2),"")</f>
        <v>1119</v>
      </c>
      <c r="H2" s="8" cm="1">
        <f t="array" ref="H2">IFERROR(INDEX(Data!$P$2:$P$5000,$J2),"")</f>
        <v>11.1286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216</v>
      </c>
      <c r="E3" s="8" cm="1">
        <f t="array" ref="E3">IFERROR(INDEX(Data!$H$2:$H$5000,$J3),"")</f>
        <v>1507.3333</v>
      </c>
      <c r="F3" s="8" cm="1">
        <f t="array" ref="F3">IFERROR(INDEX(Data!$J$2:$J$5000,$J3),"")</f>
        <v>4.2988999999999997</v>
      </c>
      <c r="G3" s="8" cm="1">
        <f t="array" ref="G3">IFERROR(INDEX(Data!$N$2:$N$5000,$J3),"")</f>
        <v>1166</v>
      </c>
      <c r="H3" s="8" cm="1">
        <f t="array" ref="H3">IFERROR(INDEX(Data!$P$2:$P$5000,$J3),"")</f>
        <v>3.8902000000000001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68</v>
      </c>
      <c r="E4" s="8" cm="1">
        <f t="array" ref="E4">IFERROR(INDEX(Data!$H$2:$H$5000,$J4),"")</f>
        <v>759</v>
      </c>
      <c r="F4" s="8" cm="1">
        <f t="array" ref="F4">IFERROR(INDEX(Data!$J$2:$J$5000,$J4),"")</f>
        <v>2.6877</v>
      </c>
      <c r="G4" s="8" cm="1">
        <f t="array" ref="G4">IFERROR(INDEX(Data!$N$2:$N$5000,$J4),"")</f>
        <v>797</v>
      </c>
      <c r="H4" s="8" cm="1">
        <f t="array" ref="H4">IFERROR(INDEX(Data!$P$2:$P$5000,$J4),"")</f>
        <v>1.7917000000000001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24</v>
      </c>
      <c r="H6" s="8" cm="1">
        <f t="array" ref="H6">IFERROR(INDEX(Data!$P$2:$P$5000,$J6),"")</f>
        <v>31.5015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36</v>
      </c>
      <c r="F7" s="8" cm="1">
        <f t="array" ref="F7">IFERROR(INDEX(Data!$J$2:$J$5000,$J7),"")</f>
        <v>30</v>
      </c>
      <c r="G7" s="8" cm="1">
        <f t="array" ref="G7">IFERROR(INDEX(Data!$N$2:$N$5000,$J7),"")</f>
        <v>24</v>
      </c>
      <c r="H7" s="8" cm="1">
        <f t="array" ref="H7">IFERROR(INDEX(Data!$P$2:$P$5000,$J7),"")</f>
        <v>31.5015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CKP1S-153</v>
      </c>
      <c r="B8" s="7" t="str" cm="1">
        <f t="array" ref="B8">IFERROR(INDEX(Data!$B$2:$B$5000,$J8),"")</f>
        <v>Jinro Chamisul Soju Green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32</v>
      </c>
      <c r="E8" s="8" cm="1">
        <f t="array" ref="E8">IFERROR(INDEX(Data!$H$2:$H$5000,$J8),"")</f>
        <v>39</v>
      </c>
      <c r="F8" s="8" cm="1">
        <f t="array" ref="F8">IFERROR(INDEX(Data!$J$2:$J$5000,$J8),"")</f>
        <v>24.615300000000001</v>
      </c>
      <c r="G8" s="8" cm="1">
        <f t="array" ref="G8">IFERROR(INDEX(Data!$N$2:$N$5000,$J8),"")</f>
        <v>30</v>
      </c>
      <c r="H8" s="8" cm="1">
        <f t="array" ref="H8">IFERROR(INDEX(Data!$P$2:$P$5000,$J8),"")</f>
        <v>22.4011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172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17</v>
      </c>
      <c r="F9" s="8" cm="1">
        <f t="array" ref="F9">IFERROR(INDEX(Data!$J$2:$J$5000,$J9),"")</f>
        <v>54.712299999999999</v>
      </c>
      <c r="G9" s="8" cm="1">
        <f t="array" ref="G9">IFERROR(INDEX(Data!$N$2:$N$5000,$J9),"")</f>
        <v>2</v>
      </c>
      <c r="H9" s="8" cm="1">
        <f t="array" ref="H9">IFERROR(INDEX(Data!$P$2:$P$5000,$J9),"")</f>
        <v>325.6302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CKP1S-152</v>
      </c>
      <c r="B10" s="7" t="str" cm="1">
        <f t="array" ref="B10">IFERROR(INDEX(Data!$B$2:$B$5000,$J10),"")</f>
        <v>Jinro Chamisul Soju Grapefruit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14.333299999999999</v>
      </c>
      <c r="F10" s="8" cm="1">
        <f t="array" ref="F10">IFERROR(INDEX(Data!$J$2:$J$5000,$J10),"")</f>
        <v>52.334099999999999</v>
      </c>
      <c r="G10" s="8" cm="1">
        <f t="array" ref="G10">IFERROR(INDEX(Data!$N$2:$N$5000,$J10),"")</f>
        <v>20</v>
      </c>
      <c r="H10" s="8" cm="1">
        <f t="array" ref="H10">IFERROR(INDEX(Data!$P$2:$P$5000,$J10),"")</f>
        <v>26.252199999999998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171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22</v>
      </c>
      <c r="E12" s="8" cm="1">
        <f t="array" ref="E12">IFERROR(INDEX(Data!$H$2:$H$5000,$J12),"")</f>
        <v>25.666599999999999</v>
      </c>
      <c r="F12" s="8" cm="1">
        <f t="array" ref="F12">IFERROR(INDEX(Data!$J$2:$J$5000,$J12),"")</f>
        <v>25.715900000000001</v>
      </c>
      <c r="G12" s="8" cm="1">
        <f t="array" ref="G12">IFERROR(INDEX(Data!$N$2:$N$5000,$J12),"")</f>
        <v>30</v>
      </c>
      <c r="H12" s="8" cm="1">
        <f t="array" ref="H12">IFERROR(INDEX(Data!$P$2:$P$5000,$J12),"")</f>
        <v>15.400700000000001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21</v>
      </c>
      <c r="E13" s="8" cm="1">
        <f t="array" ref="E13">IFERROR(INDEX(Data!$H$2:$H$5000,$J13),"")</f>
        <v>24</v>
      </c>
      <c r="F13" s="8" cm="1">
        <f t="array" ref="F13">IFERROR(INDEX(Data!$J$2:$J$5000,$J13),"")</f>
        <v>26.25</v>
      </c>
      <c r="G13" s="8" cm="1">
        <f t="array" ref="G13">IFERROR(INDEX(Data!$N$2:$N$5000,$J13),"")</f>
        <v>15</v>
      </c>
      <c r="H13" s="8" cm="1">
        <f t="array" ref="H13">IFERROR(INDEX(Data!$P$2:$P$5000,$J13),"")</f>
        <v>29.403500000000001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12.666600000000001</v>
      </c>
      <c r="F14" s="8" cm="1">
        <f t="array" ref="F14">IFERROR(INDEX(Data!$J$2:$J$5000,$J14),"")</f>
        <v>47.370899999999999</v>
      </c>
      <c r="G14" s="8" cm="1">
        <f t="array" ref="G14">IFERROR(INDEX(Data!$N$2:$N$5000,$J14),"")</f>
        <v>30</v>
      </c>
      <c r="H14" s="8" cm="1">
        <f t="array" ref="H14">IFERROR(INDEX(Data!$P$2:$P$5000,$J14),"")</f>
        <v>14.0007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CKPS014</v>
      </c>
      <c r="B15" s="7" t="str" cm="1">
        <f t="array" ref="B15">IFERROR(INDEX(Data!$B$2:$B$5000,$J15),"")</f>
        <v>Fashion Vodka Premium Quality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20</v>
      </c>
      <c r="E15" s="8" cm="1">
        <f t="array" ref="E15">IFERROR(INDEX(Data!$H$2:$H$5000,$J15),"")</f>
        <v>33.666600000000003</v>
      </c>
      <c r="F15" s="8" cm="1">
        <f t="array" ref="F15">IFERROR(INDEX(Data!$J$2:$J$5000,$J15),"")</f>
        <v>17.822099999999999</v>
      </c>
      <c r="G15" s="8" cm="1">
        <f t="array" ref="G15">IFERROR(INDEX(Data!$N$2:$N$5000,$J15),"")</f>
        <v>30</v>
      </c>
      <c r="H15" s="8" cm="1">
        <f t="array" ref="H15">IFERROR(INDEX(Data!$P$2:$P$5000,$J15),"")</f>
        <v>14.0007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213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14</v>
      </c>
      <c r="E16" s="8" cm="1">
        <f t="array" ref="E16">IFERROR(INDEX(Data!$H$2:$H$5000,$J16),"")</f>
        <v>95</v>
      </c>
      <c r="F16" s="8" cm="1">
        <f t="array" ref="F16">IFERROR(INDEX(Data!$J$2:$J$5000,$J16),"")</f>
        <v>4.4211</v>
      </c>
      <c r="G16" s="8" cm="1">
        <f t="array" ref="G16">IFERROR(INDEX(Data!$N$2:$N$5000,$J16),"")</f>
        <v>93</v>
      </c>
      <c r="H16" s="8" cm="1">
        <f t="array" ref="H16">IFERROR(INDEX(Data!$P$2:$P$5000,$J16),"")</f>
        <v>3.1613000000000002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641</v>
      </c>
    </row>
    <row r="19" spans="1:10" x14ac:dyDescent="0.25">
      <c r="A19" s="7" t="str" cm="1">
        <f t="array" ref="A19">IFERROR(INDEX(Data!$A$2:$A$5000,$J19),IF(ROW()=2,"No data",""))</f>
        <v>CKP1S-165</v>
      </c>
      <c r="B19" s="7" t="str" cm="1">
        <f t="array" ref="B19">IFERROR(INDEX(Data!$B$2:$B$5000,$J19),"")</f>
        <v>Daebak Soju Original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455</v>
      </c>
      <c r="F19" s="8" cm="1">
        <f t="array" ref="F19">IFERROR(INDEX(Data!$J$2:$J$5000,$J19),"")</f>
        <v>6.59E-2</v>
      </c>
      <c r="G19" s="8" cm="1">
        <f t="array" ref="G19">IFERROR(INDEX(Data!$N$2:$N$5000,$J19),"")</f>
        <v>519</v>
      </c>
      <c r="H19" s="8" cm="1">
        <f t="array" ref="H19">IFERROR(INDEX(Data!$P$2:$P$5000,$J19),"")</f>
        <v>4.0399999999999998E-2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180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CKP1S-020</v>
      </c>
      <c r="B23" s="7" t="str" cm="1">
        <f t="array" ref="B23">IFERROR(INDEX(Data!$B$2:$B$5000,$J23),"")</f>
        <v>Jinro Chamisul Soju 360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28.666599999999999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64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Aug 2026</v>
      </c>
      <c r="H1" s="6" t="str">
        <f>Data!P1</f>
        <v>Buffer Day (Tgl 1 sd 21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40.387700000000002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37</v>
      </c>
      <c r="E3" s="8" cm="1">
        <f t="array" ref="E3">IFERROR(INDEX(Data!$H$2:$H$5000,$J3),"")</f>
        <v>42</v>
      </c>
      <c r="F3" s="8" cm="1">
        <f t="array" ref="F3">IFERROR(INDEX(Data!$J$2:$J$5000,$J3),"")</f>
        <v>26.4285</v>
      </c>
      <c r="G3" s="8" cm="1">
        <f t="array" ref="G3">IFERROR(INDEX(Data!$N$2:$N$5000,$J3),"")</f>
        <v>44</v>
      </c>
      <c r="H3" s="8" cm="1">
        <f t="array" ref="H3">IFERROR(INDEX(Data!$P$2:$P$5000,$J3),"")</f>
        <v>17.659400000000002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23.145099999999999</v>
      </c>
      <c r="G4" s="8" cm="1">
        <f t="array" ref="G4">IFERROR(INDEX(Data!$N$2:$N$5000,$J4),"")</f>
        <v>21</v>
      </c>
      <c r="H4" s="8" cm="1">
        <f t="array" ref="H4">IFERROR(INDEX(Data!$P$2:$P$5000,$J4),"")</f>
        <v>18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21</v>
      </c>
      <c r="F5" s="8" cm="1">
        <f t="array" ref="F5">IFERROR(INDEX(Data!$J$2:$J$5000,$J5),"")</f>
        <v>22.857099999999999</v>
      </c>
      <c r="G5" s="8" cm="1">
        <f t="array" ref="G5">IFERROR(INDEX(Data!$N$2:$N$5000,$J5),"")</f>
        <v>5</v>
      </c>
      <c r="H5" s="8" cm="1">
        <f t="array" ref="H5">IFERROR(INDEX(Data!$P$2:$P$5000,$J5),"")</f>
        <v>67.226799999999997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115.5462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320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303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6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31.512599999999999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21.008400000000002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21 Aug 2026</v>
      </c>
      <c r="K1" s="6" t="str">
        <f>Data!P1</f>
        <v>Buffer Day (Tgl 1 sd 21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35</v>
      </c>
      <c r="F101" s="8" cm="1">
        <f t="array" ref="F101">IFERROR(INDEX(Data!$F$2:$F$5000,$M101),"")</f>
        <v>37</v>
      </c>
      <c r="G101" s="8" cm="1">
        <f t="array" ref="G101">IFERROR(INDEX(Data!$G$2:$G$5000,$M101),"")</f>
        <v>14</v>
      </c>
      <c r="H101" s="8" cm="1">
        <f t="array" ref="H101">IFERROR(INDEX(Data!$H$2:$H$5000,$M101),"")</f>
        <v>28.666599999999999</v>
      </c>
      <c r="I101" s="8" cm="1">
        <f t="array" ref="I101">IFERROR(INDEX(Data!$J$2:$J$5000,$M101),"")</f>
        <v>0</v>
      </c>
      <c r="J101" s="8" cm="1">
        <f t="array" ref="J101">IFERROR(INDEX(Data!$N$2:$N$5000,$M101),"")</f>
        <v>64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35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254</v>
      </c>
    </row>
    <row r="202" spans="1:13" x14ac:dyDescent="0.25">
      <c r="A202" s="7" t="str" cm="1">
        <f t="array" ref="A202">IFERROR(INDEX(Data!$A$2:$A$5000,$M202),IF(ROW()=2,"No data",""))</f>
        <v>PAL0003</v>
      </c>
      <c r="B202" s="7" t="str" cm="1">
        <f t="array" ref="B202">IFERROR(INDEX(Data!$B$2:$B$5000,$M202),"")</f>
        <v>Isabi Smoked Salmon Slice 1Kg/Pack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274</v>
      </c>
      <c r="F202" s="8" cm="1">
        <f t="array" ref="F202">IFERROR(INDEX(Data!$F$2:$F$5000,$M202),"")</f>
        <v>258</v>
      </c>
      <c r="G202" s="8" cm="1">
        <f t="array" ref="G202">IFERROR(INDEX(Data!$G$2:$G$5000,$M202),"")</f>
        <v>315</v>
      </c>
      <c r="H202" s="8" cm="1">
        <f t="array" ref="H202">IFERROR(INDEX(Data!$H$2:$H$5000,$M202),"")</f>
        <v>282.33330000000001</v>
      </c>
      <c r="I202" s="8" cm="1">
        <f t="array" ref="I202">IFERROR(INDEX(Data!$J$2:$J$5000,$M202),"")</f>
        <v>0</v>
      </c>
      <c r="J202" s="8" cm="1">
        <f t="array" ref="J202">IFERROR(INDEX(Data!$N$2:$N$5000,$M202),"")</f>
        <v>158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130</v>
      </c>
      <c r="F210" s="8" cm="1">
        <f t="array" ref="F210">IFERROR(INDEX(Data!$F$2:$F$5000,$M210),"")</f>
        <v>116</v>
      </c>
      <c r="G210" s="8" cm="1">
        <f t="array" ref="G210">IFERROR(INDEX(Data!$G$2:$G$5000,$M210),"")</f>
        <v>159</v>
      </c>
      <c r="H210" s="8" cm="1">
        <f t="array" ref="H210">IFERROR(INDEX(Data!$H$2:$H$5000,$M210),"")</f>
        <v>135</v>
      </c>
      <c r="I210" s="8" cm="1">
        <f t="array" ref="I210">IFERROR(INDEX(Data!$J$2:$J$5000,$M210),"")</f>
        <v>0</v>
      </c>
      <c r="J210" s="8" cm="1">
        <f t="array" ref="J210">IFERROR(INDEX(Data!$N$2:$N$5000,$M210),"")</f>
        <v>28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50</v>
      </c>
      <c r="F211" s="8" cm="1">
        <f t="array" ref="F211">IFERROR(INDEX(Data!$F$2:$F$5000,$M211),"")</f>
        <v>47</v>
      </c>
      <c r="G211" s="8" cm="1">
        <f t="array" ref="G211">IFERROR(INDEX(Data!$G$2:$G$5000,$M211),"")</f>
        <v>59</v>
      </c>
      <c r="H211" s="8" cm="1">
        <f t="array" ref="H211">IFERROR(INDEX(Data!$H$2:$H$5000,$M211),"")</f>
        <v>52</v>
      </c>
      <c r="I211" s="8" cm="1">
        <f t="array" ref="I211">IFERROR(INDEX(Data!$J$2:$J$5000,$M211),"")</f>
        <v>0</v>
      </c>
      <c r="J211" s="8" cm="1">
        <f t="array" ref="J211">IFERROR(INDEX(Data!$N$2:$N$5000,$M211),"")</f>
        <v>4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15</v>
      </c>
      <c r="F216" s="8" cm="1">
        <f t="array" ref="F216">IFERROR(INDEX(Data!$F$2:$F$5000,$M216),"")</f>
        <v>68</v>
      </c>
      <c r="G216" s="8" cm="1">
        <f t="array" ref="G216">IFERROR(INDEX(Data!$G$2:$G$5000,$M216),"")</f>
        <v>35</v>
      </c>
      <c r="H216" s="8" cm="1">
        <f t="array" ref="H216">IFERROR(INDEX(Data!$H$2:$H$5000,$M216),"")</f>
        <v>39.333300000000001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277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64</v>
      </c>
      <c r="F218" s="8" cm="1">
        <f t="array" ref="F218">IFERROR(INDEX(Data!$F$2:$F$5000,$M218),"")</f>
        <v>40</v>
      </c>
      <c r="G218" s="8" cm="1">
        <f t="array" ref="G218">IFERROR(INDEX(Data!$G$2:$G$5000,$M218),"")</f>
        <v>43</v>
      </c>
      <c r="H218" s="8" cm="1">
        <f t="array" ref="H218">IFERROR(INDEX(Data!$H$2:$H$5000,$M218),"")</f>
        <v>49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51</v>
      </c>
      <c r="F219" s="8" cm="1">
        <f t="array" ref="F219">IFERROR(INDEX(Data!$F$2:$F$5000,$M219),"")</f>
        <v>25</v>
      </c>
      <c r="G219" s="8" cm="1">
        <f t="array" ref="G219">IFERROR(INDEX(Data!$G$2:$G$5000,$M219),"")</f>
        <v>8</v>
      </c>
      <c r="H219" s="8" cm="1">
        <f t="array" ref="H219">IFERROR(INDEX(Data!$H$2:$H$5000,$M219),"")</f>
        <v>28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283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PAS0034</v>
      </c>
      <c r="B224" s="7" t="str" cm="1">
        <f t="array" ref="B224">IFERROR(INDEX(Data!$B$2:$B$5000,$M224),"")</f>
        <v>Crr Rock'n Simply Crrrrips Straight Cut Fries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PAS0035</v>
      </c>
      <c r="B225" s="7" t="str" cm="1">
        <f t="array" ref="B225">IFERROR(INDEX(Data!$B$2:$B$5000,$M225),"")</f>
        <v>Crr Rock'n Batter Skin On Fries 9x9mm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</v>
      </c>
      <c r="F225" s="8" cm="1">
        <f t="array" ref="F225">IFERROR(INDEX(Data!$F$2:$F$5000,$M225),"")</f>
        <v>1</v>
      </c>
      <c r="G225" s="8" cm="1">
        <f t="array" ref="G225">IFERROR(INDEX(Data!$G$2:$G$5000,$M225),"")</f>
        <v>1</v>
      </c>
      <c r="H225" s="8" cm="1">
        <f t="array" ref="H225">IFERROR(INDEX(Data!$H$2:$H$5000,$M225),"")</f>
        <v>1.3332999999999999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287</v>
      </c>
    </row>
    <row r="226" spans="1:13" x14ac:dyDescent="0.25">
      <c r="A226" s="7" t="str" cm="1">
        <f t="array" ref="A226">IFERROR(INDEX(Data!$A$2:$A$5000,$M226),IF(ROW()=2,"No data",""))</f>
        <v>PAS0036</v>
      </c>
      <c r="B226" s="7" t="str" cm="1">
        <f t="array" ref="B226">IFERROR(INDEX(Data!$B$2:$B$5000,$M226),"")</f>
        <v>Crr Rock'n Hash Brown Triangular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159</v>
      </c>
      <c r="F226" s="8" cm="1">
        <f t="array" ref="F226">IFERROR(INDEX(Data!$F$2:$F$5000,$M226),"")</f>
        <v>270</v>
      </c>
      <c r="G226" s="8" cm="1">
        <f t="array" ref="G226">IFERROR(INDEX(Data!$G$2:$G$5000,$M226),"")</f>
        <v>332</v>
      </c>
      <c r="H226" s="8" cm="1">
        <f t="array" ref="H226">IFERROR(INDEX(Data!$H$2:$H$5000,$M226),"")</f>
        <v>253.66659999999999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61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288</v>
      </c>
    </row>
    <row r="227" spans="1:13" x14ac:dyDescent="0.25">
      <c r="A227" s="7" t="str" cm="1">
        <f t="array" ref="A227">IFERROR(INDEX(Data!$A$2:$A$5000,$M227),IF(ROW()=2,"No data",""))</f>
        <v>PAS0037</v>
      </c>
      <c r="B227" s="7" t="str" cm="1">
        <f t="array" ref="B227">IFERROR(INDEX(Data!$B$2:$B$5000,$M227),"")</f>
        <v>Crr Rock'n Super Crispy Jakets Spicy Wedges 2.5Kg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77</v>
      </c>
      <c r="F227" s="8" cm="1">
        <f t="array" ref="F227">IFERROR(INDEX(Data!$F$2:$F$5000,$M227),"")</f>
        <v>94</v>
      </c>
      <c r="G227" s="8" cm="1">
        <f t="array" ref="G227">IFERROR(INDEX(Data!$G$2:$G$5000,$M227),"")</f>
        <v>136</v>
      </c>
      <c r="H227" s="8" cm="1">
        <f t="array" ref="H227">IFERROR(INDEX(Data!$H$2:$H$5000,$M227),"")</f>
        <v>102.33329999999999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13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34</v>
      </c>
      <c r="F228" s="8" cm="1">
        <f t="array" ref="F228">IFERROR(INDEX(Data!$F$2:$F$5000,$M228),"")</f>
        <v>30</v>
      </c>
      <c r="G228" s="8" cm="1">
        <f t="array" ref="G228">IFERROR(INDEX(Data!$G$2:$G$5000,$M228),"")</f>
        <v>28</v>
      </c>
      <c r="H228" s="8" cm="1">
        <f t="array" ref="H228">IFERROR(INDEX(Data!$H$2:$H$5000,$M228),"")</f>
        <v>30.666599999999999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PAS0041</v>
      </c>
      <c r="B229" s="7" t="str" cm="1">
        <f t="array" ref="B229">IFERROR(INDEX(Data!$B$2:$B$5000,$M229),"")</f>
        <v>Maestro FF 10x10mm Straight Cut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157</v>
      </c>
      <c r="F229" s="8" cm="1">
        <f t="array" ref="F229">IFERROR(INDEX(Data!$F$2:$F$5000,$M229),"")</f>
        <v>65</v>
      </c>
      <c r="G229" s="8" cm="1">
        <f t="array" ref="G229">IFERROR(INDEX(Data!$G$2:$G$5000,$M229),"")</f>
        <v>172</v>
      </c>
      <c r="H229" s="8" cm="1">
        <f t="array" ref="H229">IFERROR(INDEX(Data!$H$2:$H$5000,$M229),"")</f>
        <v>131.33330000000001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292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293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296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297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301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5</v>
      </c>
      <c r="H235" s="8" cm="1">
        <f t="array" ref="H235">IFERROR(INDEX(Data!$H$2:$H$5000,$M235),"")</f>
        <v>5</v>
      </c>
      <c r="I235" s="8" cm="1">
        <f t="array" ref="I235">IFERROR(INDEX(Data!$J$2:$J$5000,$M235),"")</f>
        <v>0</v>
      </c>
      <c r="J235" s="8" cm="1">
        <f t="array" ref="J235">IFERROR(INDEX(Data!$N$2:$N$5000,$M235),"")</f>
        <v>9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24</v>
      </c>
      <c r="H236" s="8" cm="1">
        <f t="array" ref="H236">IFERROR(INDEX(Data!$H$2:$H$5000,$M236),"")</f>
        <v>20</v>
      </c>
      <c r="I236" s="8" cm="1">
        <f t="array" ref="I236">IFERROR(INDEX(Data!$J$2:$J$5000,$M236),"")</f>
        <v>0</v>
      </c>
      <c r="J236" s="8" cm="1">
        <f t="array" ref="J236">IFERROR(INDEX(Data!$N$2:$N$5000,$M236),"")</f>
        <v>11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17</v>
      </c>
      <c r="H237" s="8" cm="1">
        <f t="array" ref="H237">IFERROR(INDEX(Data!$H$2:$H$5000,$M237),"")</f>
        <v>16.5</v>
      </c>
      <c r="I237" s="8" cm="1">
        <f t="array" ref="I237">IFERROR(INDEX(Data!$J$2:$J$5000,$M237),"")</f>
        <v>0</v>
      </c>
      <c r="J237" s="8" cm="1">
        <f t="array" ref="J237">IFERROR(INDEX(Data!$N$2:$N$5000,$M237),"")</f>
        <v>18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13</v>
      </c>
      <c r="H238" s="8" cm="1">
        <f t="array" ref="H238">IFERROR(INDEX(Data!$H$2:$H$5000,$M238),"")</f>
        <v>14.5</v>
      </c>
      <c r="I238" s="8" cm="1">
        <f t="array" ref="I238">IFERROR(INDEX(Data!$J$2:$J$5000,$M238),"")</f>
        <v>0</v>
      </c>
      <c r="J238" s="8" cm="1">
        <f t="array" ref="J238">IFERROR(INDEX(Data!$N$2:$N$5000,$M238),"")</f>
        <v>20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313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315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321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322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323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324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325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326</v>
      </c>
    </row>
    <row r="247" spans="1:13" x14ac:dyDescent="0.25">
      <c r="A247" s="7" t="str" cm="1">
        <f t="array" ref="A247">IFERROR(INDEX(Data!$A$2:$A$5000,$M247),IF(ROW()=2,"No data",""))</f>
        <v>PDM0004</v>
      </c>
      <c r="B247" s="7" t="str" cm="1">
        <f t="array" ref="B247">IFERROR(INDEX(Data!$B$2:$B$5000,$M247),"")</f>
        <v>Armando Spaghetti 500 Gr/Pack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161</v>
      </c>
      <c r="F247" s="8" cm="1">
        <f t="array" ref="F247">IFERROR(INDEX(Data!$F$2:$F$5000,$M247),"")</f>
        <v>283</v>
      </c>
      <c r="G247" s="8" cm="1">
        <f t="array" ref="G247">IFERROR(INDEX(Data!$G$2:$G$5000,$M247),"")</f>
        <v>278</v>
      </c>
      <c r="H247" s="8" cm="1">
        <f t="array" ref="H247">IFERROR(INDEX(Data!$H$2:$H$5000,$M247),"")</f>
        <v>240.66659999999999</v>
      </c>
      <c r="I247" s="8" cm="1">
        <f t="array" ref="I247">IFERROR(INDEX(Data!$J$2:$J$5000,$M247),"")</f>
        <v>0</v>
      </c>
      <c r="J247" s="8" cm="1">
        <f t="array" ref="J247">IFERROR(INDEX(Data!$N$2:$N$5000,$M247),"")</f>
        <v>523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330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336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337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346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347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348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349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350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352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353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354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355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356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357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358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359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360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361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362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365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366</v>
      </c>
    </row>
    <row r="268" spans="1:13" x14ac:dyDescent="0.25">
      <c r="A268" s="7" t="str" cm="1">
        <f t="array" ref="A268">IFERROR(INDEX(Data!$A$2:$A$5000,$M268),IF(ROW()=2,"No data",""))</f>
        <v>PJS0004</v>
      </c>
      <c r="B268" s="7" t="str" cm="1">
        <f t="array" ref="B268">IFERROR(INDEX(Data!$B$2:$B$5000,$M268),"")</f>
        <v>Daebak Soju Strawberry @360ml/btl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307</v>
      </c>
      <c r="F268" s="8" cm="1">
        <f t="array" ref="F268">IFERROR(INDEX(Data!$F$2:$F$5000,$M268),"")</f>
        <v>413</v>
      </c>
      <c r="G268" s="8" cm="1">
        <f t="array" ref="G268">IFERROR(INDEX(Data!$G$2:$G$5000,$M268),"")</f>
        <v>80</v>
      </c>
      <c r="H268" s="8" cm="1">
        <f t="array" ref="H268">IFERROR(INDEX(Data!$H$2:$H$5000,$M268),"")</f>
        <v>266.66660000000002</v>
      </c>
      <c r="I268" s="8" cm="1">
        <f t="array" ref="I268">IFERROR(INDEX(Data!$J$2:$J$5000,$M268),"")</f>
        <v>0</v>
      </c>
      <c r="J268" s="8" cm="1">
        <f t="array" ref="J268">IFERROR(INDEX(Data!$N$2:$N$5000,$M268),"")</f>
        <v>560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367</v>
      </c>
    </row>
    <row r="269" spans="1:13" x14ac:dyDescent="0.25">
      <c r="A269" s="7" t="str" cm="1">
        <f t="array" ref="A269">IFERROR(INDEX(Data!$A$2:$A$5000,$M269),IF(ROW()=2,"No data",""))</f>
        <v>PKB0001</v>
      </c>
      <c r="B269" s="7" t="str" cm="1">
        <f t="array" ref="B269">IFERROR(INDEX(Data!$B$2:$B$5000,$M269),"")</f>
        <v>Single Ribbed Belly Boneless Rindless</v>
      </c>
      <c r="C269" s="7" t="str" cm="1">
        <f t="array" ref="C269">IFERROR(INDEX(Data!$C$2:$C$5000,$M269),"")</f>
        <v>KG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377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383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384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385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386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387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388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389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390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391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392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393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394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395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396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397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398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399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400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401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402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403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404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405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407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412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414</v>
      </c>
    </row>
    <row r="296" spans="1:13" x14ac:dyDescent="0.25">
      <c r="A296" s="7" t="str" cm="1">
        <f t="array" ref="A296">IFERROR(INDEX(Data!$A$2:$A$5000,$M296),IF(ROW()=2,"No data",""))</f>
        <v>PMS0034</v>
      </c>
      <c r="B296" s="7" t="str" cm="1">
        <f t="array" ref="B296">IFERROR(INDEX(Data!$B$2:$B$5000,$M296),"")</f>
        <v>Masterista Ice Shaken Lychee Tea 1000Gr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58</v>
      </c>
      <c r="F296" s="8" cm="1">
        <f t="array" ref="F296">IFERROR(INDEX(Data!$F$2:$F$5000,$M296),"")</f>
        <v>31</v>
      </c>
      <c r="G296" s="8" cm="1">
        <f t="array" ref="G296">IFERROR(INDEX(Data!$G$2:$G$5000,$M296),"")</f>
        <v>47</v>
      </c>
      <c r="H296" s="8" cm="1">
        <f t="array" ref="H296">IFERROR(INDEX(Data!$H$2:$H$5000,$M296),"")</f>
        <v>45.333300000000001</v>
      </c>
      <c r="I296" s="8" cm="1">
        <f t="array" ref="I296">IFERROR(INDEX(Data!$J$2:$J$5000,$M296),"")</f>
        <v>0</v>
      </c>
      <c r="J296" s="8" cm="1">
        <f t="array" ref="J296">IFERROR(INDEX(Data!$N$2:$N$5000,$M296),"")</f>
        <v>41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416</v>
      </c>
    </row>
    <row r="297" spans="1:13" x14ac:dyDescent="0.25">
      <c r="A297" s="7" t="str" cm="1">
        <f t="array" ref="A297">IFERROR(INDEX(Data!$A$2:$A$5000,$M297),IF(ROW()=2,"No data",""))</f>
        <v>PMS0035</v>
      </c>
      <c r="B297" s="7" t="str" cm="1">
        <f t="array" ref="B297">IFERROR(INDEX(Data!$B$2:$B$5000,$M297),"")</f>
        <v>Masterista Syrup RUM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417</v>
      </c>
    </row>
    <row r="298" spans="1:13" x14ac:dyDescent="0.25">
      <c r="A298" s="7" t="str" cm="1">
        <f t="array" ref="A298">IFERROR(INDEX(Data!$A$2:$A$5000,$M298),IF(ROW()=2,"No data",""))</f>
        <v>PMS0043</v>
      </c>
      <c r="B298" s="7" t="str" cm="1">
        <f t="array" ref="B298">IFERROR(INDEX(Data!$B$2:$B$5000,$M298),"")</f>
        <v>Flavorista Cookies &amp; Cream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425</v>
      </c>
    </row>
    <row r="299" spans="1:13" x14ac:dyDescent="0.25">
      <c r="A299" s="7" t="str" cm="1">
        <f t="array" ref="A299">IFERROR(INDEX(Data!$A$2:$A$5000,$M299),IF(ROW()=2,"No data",""))</f>
        <v>PMS0044</v>
      </c>
      <c r="B299" s="7" t="str" cm="1">
        <f t="array" ref="B299">IFERROR(INDEX(Data!$B$2:$B$5000,$M299),"")</f>
        <v>Flavorista Mango Manise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426</v>
      </c>
    </row>
    <row r="300" spans="1:13" x14ac:dyDescent="0.25">
      <c r="A300" s="7" t="str" cm="1">
        <f t="array" ref="A300">IFERROR(INDEX(Data!$A$2:$A$5000,$M300),IF(ROW()=2,"No data",""))</f>
        <v>PMS0045</v>
      </c>
      <c r="B300" s="7" t="str" cm="1">
        <f t="array" ref="B300">IFERROR(INDEX(Data!$B$2:$B$5000,$M300),"")</f>
        <v>Flavorista Buttery Avocado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427</v>
      </c>
    </row>
    <row r="301" spans="1:13" x14ac:dyDescent="0.25">
      <c r="A301" s="7" t="str" cm="1">
        <f t="array" ref="A301">IFERROR(INDEX(Data!$A$2:$A$5000,$M301),IF(ROW()=2,"No data",""))</f>
        <v>PMS0046</v>
      </c>
      <c r="B301" s="7" t="str" cm="1">
        <f t="array" ref="B301">IFERROR(INDEX(Data!$B$2:$B$5000,$M301),"")</f>
        <v>Flavorista Vanilla Non Dairy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428</v>
      </c>
    </row>
    <row r="302" spans="1:13" x14ac:dyDescent="0.25">
      <c r="A302" s="7" t="str" cm="1">
        <f t="array" ref="A302">IFERROR(INDEX(Data!$A$2:$A$5000,$M302),IF(ROW()=2,"No data",""))</f>
        <v>PMS0047</v>
      </c>
      <c r="B302" s="7" t="str" cm="1">
        <f t="array" ref="B302">IFERROR(INDEX(Data!$B$2:$B$5000,$M302),"")</f>
        <v>Flavorista Strawberry Joy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2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2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429</v>
      </c>
    </row>
    <row r="303" spans="1:13" x14ac:dyDescent="0.25">
      <c r="A303" s="7" t="str" cm="1">
        <f t="array" ref="A303">IFERROR(INDEX(Data!$A$2:$A$5000,$M303),IF(ROW()=2,"No data",""))</f>
        <v>PMS0048</v>
      </c>
      <c r="B303" s="7" t="str" cm="1">
        <f t="array" ref="B303">IFERROR(INDEX(Data!$B$2:$B$5000,$M303),"")</f>
        <v>Flavorista Hokaido Banana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430</v>
      </c>
    </row>
    <row r="304" spans="1:13" x14ac:dyDescent="0.25">
      <c r="A304" s="7" t="str" cm="1">
        <f t="array" ref="A304">IFERROR(INDEX(Data!$A$2:$A$5000,$M304),IF(ROW()=2,"No data",""))</f>
        <v>PMS0049</v>
      </c>
      <c r="B304" s="7" t="str" cm="1">
        <f t="array" ref="B304">IFERROR(INDEX(Data!$B$2:$B$5000,$M304),"")</f>
        <v>Flavorista Italian Tiramisu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431</v>
      </c>
    </row>
    <row r="305" spans="1:13" x14ac:dyDescent="0.25">
      <c r="A305" s="7" t="str" cm="1">
        <f t="array" ref="A305">IFERROR(INDEX(Data!$A$2:$A$5000,$M305),IF(ROW()=2,"No data",""))</f>
        <v>PMS0055</v>
      </c>
      <c r="B305" s="7" t="str" cm="1">
        <f t="array" ref="B305">IFERROR(INDEX(Data!$B$2:$B$5000,$M305),"")</f>
        <v>Flavour Artisan - Bali Kuna Signature Pure Chocolate (80% Cocoa)*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437</v>
      </c>
    </row>
    <row r="306" spans="1:13" x14ac:dyDescent="0.25">
      <c r="A306" s="7" t="str" cm="1">
        <f t="array" ref="A306">IFERROR(INDEX(Data!$A$2:$A$5000,$M306),IF(ROW()=2,"No data",""))</f>
        <v>PMS0056</v>
      </c>
      <c r="B306" s="7" t="str" cm="1">
        <f t="array" ref="B306">IFERROR(INDEX(Data!$B$2:$B$5000,$M306),"")</f>
        <v>Flavour Artisan -  Jawadwipa Signature Pure Chocolate (70%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438</v>
      </c>
    </row>
    <row r="307" spans="1:13" x14ac:dyDescent="0.25">
      <c r="A307" s="7" t="str" cm="1">
        <f t="array" ref="A307">IFERROR(INDEX(Data!$A$2:$A$5000,$M307),IF(ROW()=2,"No data",""))</f>
        <v>PMS0057</v>
      </c>
      <c r="B307" s="7" t="str" cm="1">
        <f t="array" ref="B307">IFERROR(INDEX(Data!$B$2:$B$5000,$M307),"")</f>
        <v>Flavour Artisan - Suwarnadwipa Signature Pure Chocolate (70% Cocoa)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439</v>
      </c>
    </row>
    <row r="308" spans="1:13" x14ac:dyDescent="0.25">
      <c r="A308" s="7" t="str" cm="1">
        <f t="array" ref="A308">IFERROR(INDEX(Data!$A$2:$A$5000,$M308),IF(ROW()=2,"No data",""))</f>
        <v>PMS0058</v>
      </c>
      <c r="B308" s="7" t="str" cm="1">
        <f t="array" ref="B308">IFERROR(INDEX(Data!$B$2:$B$5000,$M308),"")</f>
        <v>Flavour Artisan - Finest Belgian Signature Pure Chocolate (80%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440</v>
      </c>
    </row>
    <row r="309" spans="1:13" x14ac:dyDescent="0.25">
      <c r="A309" s="7" t="str" cm="1">
        <f t="array" ref="A309">IFERROR(INDEX(Data!$A$2:$A$5000,$M309),IF(ROW()=2,"No data",""))</f>
        <v>PMS0060</v>
      </c>
      <c r="B309" s="7" t="str" cm="1">
        <f t="array" ref="B309">IFERROR(INDEX(Data!$B$2:$B$5000,$M309),"")</f>
        <v>Masterista Syrup Salted Caramel 750ML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442</v>
      </c>
    </row>
    <row r="310" spans="1:13" x14ac:dyDescent="0.25">
      <c r="A310" s="7" t="str" cm="1">
        <f t="array" ref="A310">IFERROR(INDEX(Data!$A$2:$A$5000,$M310),IF(ROW()=2,"No data",""))</f>
        <v>PMS0061</v>
      </c>
      <c r="B310" s="7" t="str" cm="1">
        <f t="array" ref="B310">IFERROR(INDEX(Data!$B$2:$B$5000,$M310),"")</f>
        <v>Frappe Powder - Caramel Dark Chocolate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443</v>
      </c>
    </row>
    <row r="311" spans="1:13" x14ac:dyDescent="0.25">
      <c r="A311" s="7" t="str" cm="1">
        <f t="array" ref="A311">IFERROR(INDEX(Data!$A$2:$A$5000,$M311),IF(ROW()=2,"No data",""))</f>
        <v>PMS0065</v>
      </c>
      <c r="B311" s="7" t="str" cm="1">
        <f t="array" ref="B311">IFERROR(INDEX(Data!$B$2:$B$5000,$M311),"")</f>
        <v>Frappe Bubble Gum Expecta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447</v>
      </c>
    </row>
    <row r="312" spans="1:13" x14ac:dyDescent="0.25">
      <c r="A312" s="7" t="str" cm="1">
        <f t="array" ref="A312">IFERROR(INDEX(Data!$A$2:$A$5000,$M312),IF(ROW()=2,"No data",""))</f>
        <v>PMS0066</v>
      </c>
      <c r="B312" s="7" t="str" cm="1">
        <f t="array" ref="B312">IFERROR(INDEX(Data!$B$2:$B$5000,$M312),"")</f>
        <v>Masterista Fruit Base Orange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448</v>
      </c>
    </row>
    <row r="313" spans="1:13" x14ac:dyDescent="0.25">
      <c r="A313" s="7" t="str" cm="1">
        <f t="array" ref="A313">IFERROR(INDEX(Data!$A$2:$A$5000,$M313),IF(ROW()=2,"No data",""))</f>
        <v>PMS0067</v>
      </c>
      <c r="B313" s="7" t="str" cm="1">
        <f t="array" ref="B313">IFERROR(INDEX(Data!$B$2:$B$5000,$M313),"")</f>
        <v>Masterista Fruit Base Manggo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449</v>
      </c>
    </row>
    <row r="314" spans="1:13" x14ac:dyDescent="0.25">
      <c r="A314" s="7" t="str" cm="1">
        <f t="array" ref="A314">IFERROR(INDEX(Data!$A$2:$A$5000,$M314),IF(ROW()=2,"No data",""))</f>
        <v>PMS0068</v>
      </c>
      <c r="B314" s="7" t="str" cm="1">
        <f t="array" ref="B314">IFERROR(INDEX(Data!$B$2:$B$5000,$M314),"")</f>
        <v>Masterista Fruit Base Lemon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450</v>
      </c>
    </row>
    <row r="315" spans="1:13" x14ac:dyDescent="0.25">
      <c r="A315" s="7" t="str" cm="1">
        <f t="array" ref="A315">IFERROR(INDEX(Data!$A$2:$A$5000,$M315),IF(ROW()=2,"No data",""))</f>
        <v>PMS0069</v>
      </c>
      <c r="B315" s="7" t="str" cm="1">
        <f t="array" ref="B315">IFERROR(INDEX(Data!$B$2:$B$5000,$M315),"")</f>
        <v>Masterista Fruit Base Pineapple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451</v>
      </c>
    </row>
    <row r="316" spans="1:13" x14ac:dyDescent="0.25">
      <c r="A316" s="7" t="str" cm="1">
        <f t="array" ref="A316">IFERROR(INDEX(Data!$A$2:$A$5000,$M316),IF(ROW()=2,"No data",""))</f>
        <v>PMS0070</v>
      </c>
      <c r="B316" s="7" t="str" cm="1">
        <f t="array" ref="B316">IFERROR(INDEX(Data!$B$2:$B$5000,$M316),"")</f>
        <v>Flavorista Super Matcha (1000Gr/Pack)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452</v>
      </c>
    </row>
    <row r="317" spans="1:13" x14ac:dyDescent="0.25">
      <c r="A317" s="7" t="str" cm="1">
        <f t="array" ref="A317">IFERROR(INDEX(Data!$A$2:$A$5000,$M317),IF(ROW()=2,"No data",""))</f>
        <v>PMS0071</v>
      </c>
      <c r="B317" s="7" t="str" cm="1">
        <f t="array" ref="B317">IFERROR(INDEX(Data!$B$2:$B$5000,$M317),"")</f>
        <v>MASTERISTA FRAPPE POWDER - VANILLA BUTTER CREAM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453</v>
      </c>
    </row>
    <row r="318" spans="1:13" x14ac:dyDescent="0.25">
      <c r="A318" s="7" t="str" cm="1">
        <f t="array" ref="A318">IFERROR(INDEX(Data!$A$2:$A$5000,$M318),IF(ROW()=2,"No data",""))</f>
        <v>PMS0073</v>
      </c>
      <c r="B318" s="7" t="str" cm="1">
        <f t="array" ref="B318">IFERROR(INDEX(Data!$B$2:$B$5000,$M318),"")</f>
        <v>ICE SHAKEN JAPANESE STRAWBERRY YAK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455</v>
      </c>
    </row>
    <row r="319" spans="1:13" x14ac:dyDescent="0.25">
      <c r="A319" s="7" t="str" cm="1">
        <f t="array" ref="A319">IFERROR(INDEX(Data!$A$2:$A$5000,$M319),IF(ROW()=2,"No data",""))</f>
        <v>PMS0074</v>
      </c>
      <c r="B319" s="7" t="str" cm="1">
        <f t="array" ref="B319">IFERROR(INDEX(Data!$B$2:$B$5000,$M319),"")</f>
        <v>ICE SHAKEN STRAWBERRY &amp; PEACH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456</v>
      </c>
    </row>
    <row r="320" spans="1:13" x14ac:dyDescent="0.25">
      <c r="A320" s="7" t="str" cm="1">
        <f t="array" ref="A320">IFERROR(INDEX(Data!$A$2:$A$5000,$M320),IF(ROW()=2,"No data",""))</f>
        <v>PMS0077</v>
      </c>
      <c r="B320" s="7" t="str" cm="1">
        <f t="array" ref="B320">IFERROR(INDEX(Data!$B$2:$B$5000,$M320),"")</f>
        <v>Masterista Creamer Base (Ultra Creamy)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459</v>
      </c>
    </row>
    <row r="321" spans="1:13" x14ac:dyDescent="0.25">
      <c r="A321" s="7" t="str" cm="1">
        <f t="array" ref="A321">IFERROR(INDEX(Data!$A$2:$A$5000,$M321),IF(ROW()=2,"No data",""))</f>
        <v>PMS0078</v>
      </c>
      <c r="B321" s="7" t="str" cm="1">
        <f t="array" ref="B321">IFERROR(INDEX(Data!$B$2:$B$5000,$M321),"")</f>
        <v>Masterista Syrup Mojito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460</v>
      </c>
    </row>
    <row r="322" spans="1:13" x14ac:dyDescent="0.25">
      <c r="A322" s="7" t="str" cm="1">
        <f t="array" ref="A322">IFERROR(INDEX(Data!$A$2:$A$5000,$M322),IF(ROW()=2,"No data",""))</f>
        <v>PMS0080</v>
      </c>
      <c r="B322" s="7" t="str" cm="1">
        <f t="array" ref="B322">IFERROR(INDEX(Data!$B$2:$B$5000,$M322),"")</f>
        <v>Ice Shaken Mango Freeze 800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3</v>
      </c>
      <c r="F322" s="8" cm="1">
        <f t="array" ref="F322">IFERROR(INDEX(Data!$F$2:$F$5000,$M322),"")</f>
        <v>3</v>
      </c>
      <c r="G322" s="8" cm="1">
        <f t="array" ref="G322">IFERROR(INDEX(Data!$G$2:$G$5000,$M322),"")</f>
        <v>13</v>
      </c>
      <c r="H322" s="8" cm="1">
        <f t="array" ref="H322">IFERROR(INDEX(Data!$H$2:$H$5000,$M322),"")</f>
        <v>6.3333000000000004</v>
      </c>
      <c r="I322" s="8" cm="1">
        <f t="array" ref="I322">IFERROR(INDEX(Data!$J$2:$J$5000,$M322),"")</f>
        <v>0</v>
      </c>
      <c r="J322" s="8" cm="1">
        <f t="array" ref="J322">IFERROR(INDEX(Data!$N$2:$N$5000,$M322),"")</f>
        <v>8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462</v>
      </c>
    </row>
    <row r="323" spans="1:13" x14ac:dyDescent="0.25">
      <c r="A323" s="7" t="str" cm="1">
        <f t="array" ref="A323">IFERROR(INDEX(Data!$A$2:$A$5000,$M323),IF(ROW()=2,"No data",""))</f>
        <v>PMS0082</v>
      </c>
      <c r="B323" s="7" t="str" cm="1">
        <f t="array" ref="B323">IFERROR(INDEX(Data!$B$2:$B$5000,$M323),"")</f>
        <v>Ice Shaken Orange Punch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30</v>
      </c>
      <c r="F323" s="8" cm="1">
        <f t="array" ref="F323">IFERROR(INDEX(Data!$F$2:$F$5000,$M323),"")</f>
        <v>22</v>
      </c>
      <c r="G323" s="8" cm="1">
        <f t="array" ref="G323">IFERROR(INDEX(Data!$G$2:$G$5000,$M323),"")</f>
        <v>5</v>
      </c>
      <c r="H323" s="8" cm="1">
        <f t="array" ref="H323">IFERROR(INDEX(Data!$H$2:$H$5000,$M323),"")</f>
        <v>19</v>
      </c>
      <c r="I323" s="8" cm="1">
        <f t="array" ref="I323">IFERROR(INDEX(Data!$J$2:$J$5000,$M323),"")</f>
        <v>0</v>
      </c>
      <c r="J323" s="8" cm="1">
        <f t="array" ref="J323">IFERROR(INDEX(Data!$N$2:$N$5000,$M323),"")</f>
        <v>28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464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467</v>
      </c>
    </row>
    <row r="325" spans="1:13" x14ac:dyDescent="0.25">
      <c r="A325" s="7" t="str" cm="1">
        <f t="array" ref="A325">IFERROR(INDEX(Data!$A$2:$A$5000,$M325),IF(ROW()=2,"No data",""))</f>
        <v>PMS0086</v>
      </c>
      <c r="B325" s="7" t="str" cm="1">
        <f t="array" ref="B325">IFERROR(INDEX(Data!$B$2:$B$5000,$M325),"")</f>
        <v>Ice Shaken Blackcurrant Punch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14</v>
      </c>
      <c r="F325" s="8" cm="1">
        <f t="array" ref="F325">IFERROR(INDEX(Data!$F$2:$F$5000,$M325),"")</f>
        <v>11</v>
      </c>
      <c r="G325" s="8" cm="1">
        <f t="array" ref="G325">IFERROR(INDEX(Data!$G$2:$G$5000,$M325),"")</f>
        <v>15</v>
      </c>
      <c r="H325" s="8" cm="1">
        <f t="array" ref="H325">IFERROR(INDEX(Data!$H$2:$H$5000,$M325),"")</f>
        <v>13.333299999999999</v>
      </c>
      <c r="I325" s="8" cm="1">
        <f t="array" ref="I325">IFERROR(INDEX(Data!$J$2:$J$5000,$M325),"")</f>
        <v>0</v>
      </c>
      <c r="J325" s="8" cm="1">
        <f t="array" ref="J325">IFERROR(INDEX(Data!$N$2:$N$5000,$M325),"")</f>
        <v>17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468</v>
      </c>
    </row>
    <row r="326" spans="1:13" x14ac:dyDescent="0.25">
      <c r="A326" s="7" t="str" cm="1">
        <f t="array" ref="A326">IFERROR(INDEX(Data!$A$2:$A$5000,$M326),IF(ROW()=2,"No data",""))</f>
        <v>PMS0087</v>
      </c>
      <c r="B326" s="7" t="str" cm="1">
        <f t="array" ref="B326">IFERROR(INDEX(Data!$B$2:$B$5000,$M326),"")</f>
        <v>Flavorista Coffee Latte 1 Kg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12</v>
      </c>
      <c r="F326" s="8" cm="1">
        <f t="array" ref="F326">IFERROR(INDEX(Data!$F$2:$F$5000,$M326),"")</f>
        <v>22</v>
      </c>
      <c r="G326" s="8" cm="1">
        <f t="array" ref="G326">IFERROR(INDEX(Data!$G$2:$G$5000,$M326),"")</f>
        <v>12</v>
      </c>
      <c r="H326" s="8" cm="1">
        <f t="array" ref="H326">IFERROR(INDEX(Data!$H$2:$H$5000,$M326),"")</f>
        <v>15.333299999999999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469</v>
      </c>
    </row>
    <row r="327" spans="1:13" x14ac:dyDescent="0.25">
      <c r="A327" s="7" t="str" cm="1">
        <f t="array" ref="A327">IFERROR(INDEX(Data!$A$2:$A$5000,$M327),IF(ROW()=2,"No data",""))</f>
        <v>PMS0091</v>
      </c>
      <c r="B327" s="7" t="str" cm="1">
        <f t="array" ref="B327">IFERROR(INDEX(Data!$B$2:$B$5000,$M327),"")</f>
        <v>Flavorista Coffee Mate Creamer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471</v>
      </c>
    </row>
    <row r="328" spans="1:13" x14ac:dyDescent="0.25">
      <c r="A328" s="7" t="str" cm="1">
        <f t="array" ref="A328">IFERROR(INDEX(Data!$A$2:$A$5000,$M328),IF(ROW()=2,"No data",""))</f>
        <v>PMS0099</v>
      </c>
      <c r="B328" s="7" t="str" cm="1">
        <f t="array" ref="B328">IFERROR(INDEX(Data!$B$2:$B$5000,$M328),"")</f>
        <v>Flavourista Syrup Lychee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478</v>
      </c>
    </row>
    <row r="329" spans="1:13" x14ac:dyDescent="0.25">
      <c r="A329" s="7" t="str" cm="1">
        <f t="array" ref="A329">IFERROR(INDEX(Data!$A$2:$A$5000,$M329),IF(ROW()=2,"No data",""))</f>
        <v>PMS0100</v>
      </c>
      <c r="B329" s="7" t="str" cm="1">
        <f t="array" ref="B329">IFERROR(INDEX(Data!$B$2:$B$5000,$M329),"")</f>
        <v>Flavourista Syrup Strawberry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479</v>
      </c>
    </row>
    <row r="330" spans="1:13" x14ac:dyDescent="0.25">
      <c r="A330" s="7" t="str" cm="1">
        <f t="array" ref="A330">IFERROR(INDEX(Data!$A$2:$A$5000,$M330),IF(ROW()=2,"No data",""))</f>
        <v>PMS0101</v>
      </c>
      <c r="B330" s="7" t="str" cm="1">
        <f t="array" ref="B330">IFERROR(INDEX(Data!$B$2:$B$5000,$M330),"")</f>
        <v>Flavourista Syrup Mango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480</v>
      </c>
    </row>
    <row r="331" spans="1:13" x14ac:dyDescent="0.25">
      <c r="A331" s="7" t="str" cm="1">
        <f t="array" ref="A331">IFERROR(INDEX(Data!$A$2:$A$5000,$M331),IF(ROW()=2,"No data",""))</f>
        <v>PMS0102</v>
      </c>
      <c r="B331" s="7" t="str" cm="1">
        <f t="array" ref="B331">IFERROR(INDEX(Data!$B$2:$B$5000,$M331),"")</f>
        <v>Flavourista Syrup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481</v>
      </c>
    </row>
    <row r="332" spans="1:13" x14ac:dyDescent="0.25">
      <c r="A332" s="7" t="str" cm="1">
        <f t="array" ref="A332">IFERROR(INDEX(Data!$A$2:$A$5000,$M332),IF(ROW()=2,"No data",""))</f>
        <v>PMS0103</v>
      </c>
      <c r="B332" s="7" t="str" cm="1">
        <f t="array" ref="B332">IFERROR(INDEX(Data!$B$2:$B$5000,$M332),"")</f>
        <v>Flavourista Syrup Hazelnut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482</v>
      </c>
    </row>
    <row r="333" spans="1:13" x14ac:dyDescent="0.25">
      <c r="A333" s="7" t="str" cm="1">
        <f t="array" ref="A333">IFERROR(INDEX(Data!$A$2:$A$5000,$M333),IF(ROW()=2,"No data",""))</f>
        <v>PMS0104</v>
      </c>
      <c r="B333" s="7" t="str" cm="1">
        <f t="array" ref="B333">IFERROR(INDEX(Data!$B$2:$B$5000,$M333),"")</f>
        <v>Flavourista Syrup Green Apple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483</v>
      </c>
    </row>
    <row r="334" spans="1:13" x14ac:dyDescent="0.25">
      <c r="A334" s="7" t="str" cm="1">
        <f t="array" ref="A334">IFERROR(INDEX(Data!$A$2:$A$5000,$M334),IF(ROW()=2,"No data",""))</f>
        <v>PMS0106</v>
      </c>
      <c r="B334" s="7" t="str" cm="1">
        <f t="array" ref="B334">IFERROR(INDEX(Data!$B$2:$B$5000,$M334),"")</f>
        <v>Flavourista Syrup Blue Curacao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484</v>
      </c>
    </row>
    <row r="335" spans="1:13" x14ac:dyDescent="0.25">
      <c r="A335" s="7" t="str" cm="1">
        <f t="array" ref="A335">IFERROR(INDEX(Data!$A$2:$A$5000,$M335),IF(ROW()=2,"No data",""))</f>
        <v>PMS0107</v>
      </c>
      <c r="B335" s="7" t="str" cm="1">
        <f t="array" ref="B335">IFERROR(INDEX(Data!$B$2:$B$5000,$M335),"")</f>
        <v>Flavourista Syrup Salted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485</v>
      </c>
    </row>
    <row r="336" spans="1:13" x14ac:dyDescent="0.25">
      <c r="A336" s="7" t="str" cm="1">
        <f t="array" ref="A336">IFERROR(INDEX(Data!$A$2:$A$5000,$M336),IF(ROW()=2,"No data",""))</f>
        <v>PMS0108</v>
      </c>
      <c r="B336" s="7" t="str" cm="1">
        <f t="array" ref="B336">IFERROR(INDEX(Data!$B$2:$B$5000,$M336),"")</f>
        <v>Flavourista Syrup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486</v>
      </c>
    </row>
    <row r="337" spans="1:13" x14ac:dyDescent="0.25">
      <c r="A337" s="7" t="str" cm="1">
        <f t="array" ref="A337">IFERROR(INDEX(Data!$A$2:$A$5000,$M337),IF(ROW()=2,"No data",""))</f>
        <v>PMS0111</v>
      </c>
      <c r="B337" s="7" t="str" cm="1">
        <f t="array" ref="B337">IFERROR(INDEX(Data!$B$2:$B$5000,$M337),"")</f>
        <v>Masterista Bitter Dark Chocolate 800gr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489</v>
      </c>
    </row>
    <row r="338" spans="1:13" x14ac:dyDescent="0.25">
      <c r="A338" s="7" t="str" cm="1">
        <f t="array" ref="A338">IFERROR(INDEX(Data!$A$2:$A$5000,$M338),IF(ROW()=2,"No data",""))</f>
        <v>PMS0128</v>
      </c>
      <c r="B338" s="7" t="str" cm="1">
        <f t="array" ref="B338">IFERROR(INDEX(Data!$B$2:$B$5000,$M338),"")</f>
        <v>Flavorista Syrup Tokyo Banana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502</v>
      </c>
    </row>
    <row r="339" spans="1:13" x14ac:dyDescent="0.25">
      <c r="A339" s="7" t="str" cm="1">
        <f t="array" ref="A339">IFERROR(INDEX(Data!$A$2:$A$5000,$M339),IF(ROW()=2,"No data",""))</f>
        <v>PMS0134</v>
      </c>
      <c r="B339" s="7" t="str" cm="1">
        <f t="array" ref="B339">IFERROR(INDEX(Data!$B$2:$B$5000,$M339),"")</f>
        <v>Masterista Syrup Salted Caramel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18</v>
      </c>
      <c r="F339" s="8" cm="1">
        <f t="array" ref="F339">IFERROR(INDEX(Data!$F$2:$F$5000,$M339),"")</f>
        <v>12</v>
      </c>
      <c r="G339" s="8" cm="1">
        <f t="array" ref="G339">IFERROR(INDEX(Data!$G$2:$G$5000,$M339),"")</f>
        <v>28</v>
      </c>
      <c r="H339" s="8" cm="1">
        <f t="array" ref="H339">IFERROR(INDEX(Data!$H$2:$H$5000,$M339),"")</f>
        <v>19.333300000000001</v>
      </c>
      <c r="I339" s="8" cm="1">
        <f t="array" ref="I339">IFERROR(INDEX(Data!$J$2:$J$5000,$M339),"")</f>
        <v>0</v>
      </c>
      <c r="J339" s="8" cm="1">
        <f t="array" ref="J339">IFERROR(INDEX(Data!$N$2:$N$5000,$M339),"")</f>
        <v>36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508</v>
      </c>
    </row>
    <row r="340" spans="1:13" x14ac:dyDescent="0.25">
      <c r="A340" s="7" t="str" cm="1">
        <f t="array" ref="A340">IFERROR(INDEX(Data!$A$2:$A$5000,$M340),IF(ROW()=2,"No data",""))</f>
        <v>PMS0144</v>
      </c>
      <c r="B340" s="7" t="str" cm="1">
        <f t="array" ref="B340">IFERROR(INDEX(Data!$B$2:$B$5000,$M340),"")</f>
        <v>Masterista Syrup Peach 850ml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13</v>
      </c>
      <c r="F340" s="8" cm="1">
        <f t="array" ref="F340">IFERROR(INDEX(Data!$F$2:$F$5000,$M340),"")</f>
        <v>25</v>
      </c>
      <c r="G340" s="8" cm="1">
        <f t="array" ref="G340">IFERROR(INDEX(Data!$G$2:$G$5000,$M340),"")</f>
        <v>30</v>
      </c>
      <c r="H340" s="8" cm="1">
        <f t="array" ref="H340">IFERROR(INDEX(Data!$H$2:$H$5000,$M340),"")</f>
        <v>22.666599999999999</v>
      </c>
      <c r="I340" s="8" cm="1">
        <f t="array" ref="I340">IFERROR(INDEX(Data!$J$2:$J$5000,$M340),"")</f>
        <v>0</v>
      </c>
      <c r="J340" s="8" cm="1">
        <f t="array" ref="J340">IFERROR(INDEX(Data!$N$2:$N$5000,$M340),"")</f>
        <v>8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515</v>
      </c>
    </row>
    <row r="341" spans="1:13" x14ac:dyDescent="0.25">
      <c r="A341" s="7" t="str" cm="1">
        <f t="array" ref="A341">IFERROR(INDEX(Data!$A$2:$A$5000,$M341),IF(ROW()=2,"No data",""))</f>
        <v>PMS0159</v>
      </c>
      <c r="B341" s="7" t="str" cm="1">
        <f t="array" ref="B341">IFERROR(INDEX(Data!$B$2:$B$5000,$M341),"")</f>
        <v>Masterista Syrup Blackcurrant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528</v>
      </c>
    </row>
    <row r="342" spans="1:13" x14ac:dyDescent="0.25">
      <c r="A342" s="7" t="str" cm="1">
        <f t="array" ref="A342">IFERROR(INDEX(Data!$A$2:$A$5000,$M342),IF(ROW()=2,"No data",""))</f>
        <v>PMS0167</v>
      </c>
      <c r="B342" s="7" t="str" cm="1">
        <f t="array" ref="B342">IFERROR(INDEX(Data!$B$2:$B$5000,$M342),"")</f>
        <v>Ice Shaken Earl Grey Milk Tea 1000 Gr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5</v>
      </c>
      <c r="F342" s="8" cm="1">
        <f t="array" ref="F342">IFERROR(INDEX(Data!$F$2:$F$5000,$M342),"")</f>
        <v>0</v>
      </c>
      <c r="G342" s="8" cm="1">
        <f t="array" ref="G342">IFERROR(INDEX(Data!$G$2:$G$5000,$M342),"")</f>
        <v>1</v>
      </c>
      <c r="H342" s="8" cm="1">
        <f t="array" ref="H342">IFERROR(INDEX(Data!$H$2:$H$5000,$M342),"")</f>
        <v>3</v>
      </c>
      <c r="I342" s="8" cm="1">
        <f t="array" ref="I342">IFERROR(INDEX(Data!$J$2:$J$5000,$M342),"")</f>
        <v>0</v>
      </c>
      <c r="J342" s="8" cm="1">
        <f t="array" ref="J342">IFERROR(INDEX(Data!$N$2:$N$5000,$M342),"")</f>
        <v>3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536</v>
      </c>
    </row>
    <row r="343" spans="1:13" x14ac:dyDescent="0.25">
      <c r="A343" s="7" t="str" cm="1">
        <f t="array" ref="A343">IFERROR(INDEX(Data!$A$2:$A$5000,$M343),IF(ROW()=2,"No data",""))</f>
        <v>PMS0169</v>
      </c>
      <c r="B343" s="7" t="str" cm="1">
        <f t="array" ref="B343">IFERROR(INDEX(Data!$B$2:$B$5000,$M343),"")</f>
        <v>Masterista Cheese Cream Topping 500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3</v>
      </c>
      <c r="F343" s="8" cm="1">
        <f t="array" ref="F343">IFERROR(INDEX(Data!$F$2:$F$5000,$M343),"")</f>
        <v>2</v>
      </c>
      <c r="G343" s="8" cm="1">
        <f t="array" ref="G343">IFERROR(INDEX(Data!$G$2:$G$5000,$M343),"")</f>
        <v>2</v>
      </c>
      <c r="H343" s="8" cm="1">
        <f t="array" ref="H343">IFERROR(INDEX(Data!$H$2:$H$5000,$M343),"")</f>
        <v>2.3332999999999999</v>
      </c>
      <c r="I343" s="8" cm="1">
        <f t="array" ref="I343">IFERROR(INDEX(Data!$J$2:$J$5000,$M343),"")</f>
        <v>0</v>
      </c>
      <c r="J343" s="8" cm="1">
        <f t="array" ref="J343">IFERROR(INDEX(Data!$N$2:$N$5000,$M343),"")</f>
        <v>2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538</v>
      </c>
    </row>
    <row r="344" spans="1:13" x14ac:dyDescent="0.25">
      <c r="A344" s="7" t="str" cm="1">
        <f t="array" ref="A344">IFERROR(INDEX(Data!$A$2:$A$5000,$M344),IF(ROW()=2,"No data",""))</f>
        <v>PMS0174</v>
      </c>
      <c r="B344" s="7" t="str" cm="1">
        <f t="array" ref="B344">IFERROR(INDEX(Data!$B$2:$B$5000,$M344),"")</f>
        <v>Masterista Syrup Jalapeno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543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1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551</v>
      </c>
    </row>
    <row r="346" spans="1:13" x14ac:dyDescent="0.25">
      <c r="A346" s="7" t="str" cm="1">
        <f t="array" ref="A346">IFERROR(INDEX(Data!$A$2:$A$5000,$M346),IF(ROW()=2,"No data",""))</f>
        <v>PMS0183</v>
      </c>
      <c r="B346" s="7" t="str" cm="1">
        <f t="array" ref="B346">IFERROR(INDEX(Data!$B$2:$B$5000,$M346),"")</f>
        <v>Masterista Bitter Dark Chocolate (100% Pure Chocolate) 500 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15</v>
      </c>
      <c r="F346" s="8" cm="1">
        <f t="array" ref="F346">IFERROR(INDEX(Data!$F$2:$F$5000,$M346),"")</f>
        <v>20</v>
      </c>
      <c r="G346" s="8" cm="1">
        <f t="array" ref="G346">IFERROR(INDEX(Data!$G$2:$G$5000,$M346),"")</f>
        <v>21</v>
      </c>
      <c r="H346" s="8" cm="1">
        <f t="array" ref="H346">IFERROR(INDEX(Data!$H$2:$H$5000,$M346),"")</f>
        <v>18.666599999999999</v>
      </c>
      <c r="I346" s="8" cm="1">
        <f t="array" ref="I346">IFERROR(INDEX(Data!$J$2:$J$5000,$M346),"")</f>
        <v>0</v>
      </c>
      <c r="J346" s="8" cm="1">
        <f t="array" ref="J346">IFERROR(INDEX(Data!$N$2:$N$5000,$M346),"")</f>
        <v>20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552</v>
      </c>
    </row>
    <row r="347" spans="1:13" x14ac:dyDescent="0.25">
      <c r="A347" s="7" t="str" cm="1">
        <f t="array" ref="A347">IFERROR(INDEX(Data!$A$2:$A$5000,$M347),IF(ROW()=2,"No data",""))</f>
        <v>PNL0001</v>
      </c>
      <c r="B347" s="7" t="str" cm="1">
        <f t="array" ref="B347">IFERROR(INDEX(Data!$B$2:$B$5000,$M347),"")</f>
        <v>Absolute Blue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557</v>
      </c>
    </row>
    <row r="348" spans="1:13" x14ac:dyDescent="0.25">
      <c r="A348" s="7" t="str" cm="1">
        <f t="array" ref="A348">IFERROR(INDEX(Data!$A$2:$A$5000,$M348),IF(ROW()=2,"No data",""))</f>
        <v>POS0001</v>
      </c>
      <c r="B348" s="7" t="str" cm="1">
        <f t="array" ref="B348">IFERROR(INDEX(Data!$B$2:$B$5000,$M348),"")</f>
        <v>Osterberg Roasted Hazelnut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559</v>
      </c>
    </row>
    <row r="349" spans="1:13" x14ac:dyDescent="0.25">
      <c r="A349" s="7" t="str" cm="1">
        <f t="array" ref="A349">IFERROR(INDEX(Data!$A$2:$A$5000,$M349),IF(ROW()=2,"No data",""))</f>
        <v>POS0002</v>
      </c>
      <c r="B349" s="7" t="str" cm="1">
        <f t="array" ref="B349">IFERROR(INDEX(Data!$B$2:$B$5000,$M349),"")</f>
        <v>Osterberg Vanilla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560</v>
      </c>
    </row>
    <row r="350" spans="1:13" x14ac:dyDescent="0.25">
      <c r="A350" s="7" t="str" cm="1">
        <f t="array" ref="A350">IFERROR(INDEX(Data!$A$2:$A$5000,$M350),IF(ROW()=2,"No data",""))</f>
        <v>POS0003</v>
      </c>
      <c r="B350" s="7" t="str" cm="1">
        <f t="array" ref="B350">IFERROR(INDEX(Data!$B$2:$B$5000,$M350),"")</f>
        <v>Osterberg Caramel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561</v>
      </c>
    </row>
    <row r="351" spans="1:13" x14ac:dyDescent="0.25">
      <c r="A351" s="7" t="str" cm="1">
        <f t="array" ref="A351">IFERROR(INDEX(Data!$A$2:$A$5000,$M351),IF(ROW()=2,"No data",""))</f>
        <v>POS0005</v>
      </c>
      <c r="B351" s="7" t="str" cm="1">
        <f t="array" ref="B351">IFERROR(INDEX(Data!$B$2:$B$5000,$M351),"")</f>
        <v>Osterberg Peach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563</v>
      </c>
    </row>
    <row r="352" spans="1:13" x14ac:dyDescent="0.25">
      <c r="A352" s="7" t="str" cm="1">
        <f t="array" ref="A352">IFERROR(INDEX(Data!$A$2:$A$5000,$M352),IF(ROW()=2,"No data",""))</f>
        <v>POS0006</v>
      </c>
      <c r="B352" s="7" t="str" cm="1">
        <f t="array" ref="B352">IFERROR(INDEX(Data!$B$2:$B$5000,$M352),"")</f>
        <v>Osterberg Blueberry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564</v>
      </c>
    </row>
    <row r="353" spans="1:13" x14ac:dyDescent="0.25">
      <c r="A353" s="7" t="str" cm="1">
        <f t="array" ref="A353">IFERROR(INDEX(Data!$A$2:$A$5000,$M353),IF(ROW()=2,"No data",""))</f>
        <v>POS0007</v>
      </c>
      <c r="B353" s="7" t="str" cm="1">
        <f t="array" ref="B353">IFERROR(INDEX(Data!$B$2:$B$5000,$M353),"")</f>
        <v>Osterberg Passion Fruit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565</v>
      </c>
    </row>
    <row r="354" spans="1:13" x14ac:dyDescent="0.25">
      <c r="A354" s="7" t="str" cm="1">
        <f t="array" ref="A354">IFERROR(INDEX(Data!$A$2:$A$5000,$M354),IF(ROW()=2,"No data",""))</f>
        <v>POS0008</v>
      </c>
      <c r="B354" s="7" t="str" cm="1">
        <f t="array" ref="B354">IFERROR(INDEX(Data!$B$2:$B$5000,$M354),"")</f>
        <v>Osterberg Strawberry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566</v>
      </c>
    </row>
    <row r="355" spans="1:13" x14ac:dyDescent="0.25">
      <c r="A355" s="7" t="str" cm="1">
        <f t="array" ref="A355">IFERROR(INDEX(Data!$A$2:$A$5000,$M355),IF(ROW()=2,"No data",""))</f>
        <v>POS0009</v>
      </c>
      <c r="B355" s="7" t="str" cm="1">
        <f t="array" ref="B355">IFERROR(INDEX(Data!$B$2:$B$5000,$M355),"")</f>
        <v>Osterberg Yuzu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567</v>
      </c>
    </row>
    <row r="356" spans="1:13" x14ac:dyDescent="0.25">
      <c r="A356" s="7" t="str" cm="1">
        <f t="array" ref="A356">IFERROR(INDEX(Data!$A$2:$A$5000,$M356),IF(ROW()=2,"No data",""))</f>
        <v>POS0011</v>
      </c>
      <c r="B356" s="7" t="str" cm="1">
        <f t="array" ref="B356">IFERROR(INDEX(Data!$B$2:$B$5000,$M356),"")</f>
        <v>Osterberg Kiwi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569</v>
      </c>
    </row>
    <row r="357" spans="1:13" x14ac:dyDescent="0.25">
      <c r="A357" s="7" t="str" cm="1">
        <f t="array" ref="A357">IFERROR(INDEX(Data!$A$2:$A$5000,$M357),IF(ROW()=2,"No data",""))</f>
        <v>POS0012</v>
      </c>
      <c r="B357" s="7" t="str" cm="1">
        <f t="array" ref="B357">IFERROR(INDEX(Data!$B$2:$B$5000,$M357),"")</f>
        <v>Osterberg Lychee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570</v>
      </c>
    </row>
    <row r="358" spans="1:13" x14ac:dyDescent="0.25">
      <c r="A358" s="7" t="str" cm="1">
        <f t="array" ref="A358">IFERROR(INDEX(Data!$A$2:$A$5000,$M358),IF(ROW()=2,"No data",""))</f>
        <v>POS0013</v>
      </c>
      <c r="B358" s="7" t="str" cm="1">
        <f t="array" ref="B358">IFERROR(INDEX(Data!$B$2:$B$5000,$M358),"")</f>
        <v>Osterberg Mango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571</v>
      </c>
    </row>
    <row r="359" spans="1:13" x14ac:dyDescent="0.25">
      <c r="A359" s="7" t="str" cm="1">
        <f t="array" ref="A359">IFERROR(INDEX(Data!$A$2:$A$5000,$M359),IF(ROW()=2,"No data",""))</f>
        <v>POS0014</v>
      </c>
      <c r="B359" s="7" t="str" cm="1">
        <f t="array" ref="B359">IFERROR(INDEX(Data!$B$2:$B$5000,$M359),"")</f>
        <v>Osterberg Peach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572</v>
      </c>
    </row>
    <row r="360" spans="1:13" x14ac:dyDescent="0.25">
      <c r="A360" s="7" t="str" cm="1">
        <f t="array" ref="A360">IFERROR(INDEX(Data!$A$2:$A$5000,$M360),IF(ROW()=2,"No data",""))</f>
        <v>POS0015</v>
      </c>
      <c r="B360" s="7" t="str" cm="1">
        <f t="array" ref="B360">IFERROR(INDEX(Data!$B$2:$B$5000,$M360),"")</f>
        <v>Osterberg Chocolate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573</v>
      </c>
    </row>
    <row r="361" spans="1:13" x14ac:dyDescent="0.25">
      <c r="A361" s="7" t="str" cm="1">
        <f t="array" ref="A361">IFERROR(INDEX(Data!$A$2:$A$5000,$M361),IF(ROW()=2,"No data",""))</f>
        <v>POS0016</v>
      </c>
      <c r="B361" s="7" t="str" cm="1">
        <f t="array" ref="B361">IFERROR(INDEX(Data!$B$2:$B$5000,$M361),"")</f>
        <v>Osterberg Caramel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574</v>
      </c>
    </row>
    <row r="362" spans="1:13" x14ac:dyDescent="0.25">
      <c r="A362" s="7" t="str" cm="1">
        <f t="array" ref="A362">IFERROR(INDEX(Data!$A$2:$A$5000,$M362),IF(ROW()=2,"No data",""))</f>
        <v>POS0017</v>
      </c>
      <c r="B362" s="7" t="str" cm="1">
        <f t="array" ref="B362">IFERROR(INDEX(Data!$B$2:$B$5000,$M362),"")</f>
        <v>Osterberg Salted Popcorn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575</v>
      </c>
    </row>
    <row r="363" spans="1:13" x14ac:dyDescent="0.25">
      <c r="A363" s="7" t="str" cm="1">
        <f t="array" ref="A363">IFERROR(INDEX(Data!$A$2:$A$5000,$M363),IF(ROW()=2,"No data",""))</f>
        <v>POS0018</v>
      </c>
      <c r="B363" s="7" t="str" cm="1">
        <f t="array" ref="B363">IFERROR(INDEX(Data!$B$2:$B$5000,$M363),"")</f>
        <v>Osterberg Blue Bay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576</v>
      </c>
    </row>
    <row r="364" spans="1:13" x14ac:dyDescent="0.25">
      <c r="A364" s="7" t="str" cm="1">
        <f t="array" ref="A364">IFERROR(INDEX(Data!$A$2:$A$5000,$M364),IF(ROW()=2,"No data",""))</f>
        <v>POS0019</v>
      </c>
      <c r="B364" s="7" t="str" cm="1">
        <f t="array" ref="B364">IFERROR(INDEX(Data!$B$2:$B$5000,$M364),"")</f>
        <v>Osterberg Green Apple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577</v>
      </c>
    </row>
    <row r="365" spans="1:13" x14ac:dyDescent="0.25">
      <c r="A365" s="7" t="str" cm="1">
        <f t="array" ref="A365">IFERROR(INDEX(Data!$A$2:$A$5000,$M365),IF(ROW()=2,"No data",""))</f>
        <v>POS0020</v>
      </c>
      <c r="B365" s="7" t="str" cm="1">
        <f t="array" ref="B365">IFERROR(INDEX(Data!$B$2:$B$5000,$M365),"")</f>
        <v>Osterberg Grenadine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578</v>
      </c>
    </row>
    <row r="366" spans="1:13" x14ac:dyDescent="0.25">
      <c r="A366" s="7" t="str" cm="1">
        <f t="array" ref="A366">IFERROR(INDEX(Data!$A$2:$A$5000,$M366),IF(ROW()=2,"No data",""))</f>
        <v>POS0021</v>
      </c>
      <c r="B366" s="7" t="str" cm="1">
        <f t="array" ref="B366">IFERROR(INDEX(Data!$B$2:$B$5000,$M366),"")</f>
        <v>Osterberg Osmanthus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579</v>
      </c>
    </row>
    <row r="367" spans="1:13" x14ac:dyDescent="0.25">
      <c r="A367" s="7" t="str" cm="1">
        <f t="array" ref="A367">IFERROR(INDEX(Data!$A$2:$A$5000,$M367),IF(ROW()=2,"No data",""))</f>
        <v>POS0022</v>
      </c>
      <c r="B367" s="7" t="str" cm="1">
        <f t="array" ref="B367">IFERROR(INDEX(Data!$B$2:$B$5000,$M367),"")</f>
        <v>Osterberg Passionfruit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580</v>
      </c>
    </row>
    <row r="368" spans="1:13" x14ac:dyDescent="0.25">
      <c r="A368" s="7" t="str" cm="1">
        <f t="array" ref="A368">IFERROR(INDEX(Data!$A$2:$A$5000,$M368),IF(ROW()=2,"No data",""))</f>
        <v>POS0023</v>
      </c>
      <c r="B368" s="7" t="str" cm="1">
        <f t="array" ref="B368">IFERROR(INDEX(Data!$B$2:$B$5000,$M368),"")</f>
        <v>Osterberg Rose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581</v>
      </c>
    </row>
    <row r="369" spans="1:13" x14ac:dyDescent="0.25">
      <c r="A369" s="7" t="str" cm="1">
        <f t="array" ref="A369">IFERROR(INDEX(Data!$A$2:$A$5000,$M369),IF(ROW()=2,"No data",""))</f>
        <v>POS0029</v>
      </c>
      <c r="B369" s="7" t="str" cm="1">
        <f t="array" ref="B369">IFERROR(INDEX(Data!$B$2:$B$5000,$M369),"")</f>
        <v>O Sole Pesto Di Pistacchio 560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587</v>
      </c>
    </row>
    <row r="370" spans="1:13" x14ac:dyDescent="0.25">
      <c r="A370" s="7" t="str" cm="1">
        <f t="array" ref="A370">IFERROR(INDEX(Data!$A$2:$A$5000,$M370),IF(ROW()=2,"No data",""))</f>
        <v>POS0030</v>
      </c>
      <c r="B370" s="7" t="str" cm="1">
        <f t="array" ref="B370">IFERROR(INDEX(Data!$B$2:$B$5000,$M370),"")</f>
        <v>O Sole Fettine Di Carciofi 2.65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588</v>
      </c>
    </row>
    <row r="371" spans="1:13" x14ac:dyDescent="0.25">
      <c r="A371" s="7" t="str" cm="1">
        <f t="array" ref="A371">IFERROR(INDEX(Data!$A$2:$A$5000,$M371),IF(ROW()=2,"No data",""))</f>
        <v>POS0032</v>
      </c>
      <c r="B371" s="7" t="str" cm="1">
        <f t="array" ref="B371">IFERROR(INDEX(Data!$B$2:$B$5000,$M371),"")</f>
        <v>O Sole Crema Chef Di Zucca 540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590</v>
      </c>
    </row>
    <row r="372" spans="1:13" x14ac:dyDescent="0.25">
      <c r="A372" s="7" t="str" cm="1">
        <f t="array" ref="A372">IFERROR(INDEX(Data!$A$2:$A$5000,$M372),IF(ROW()=2,"No data",""))</f>
        <v>POS0033</v>
      </c>
      <c r="B372" s="7" t="str" cm="1">
        <f t="array" ref="B372">IFERROR(INDEX(Data!$B$2:$B$5000,$M372),"")</f>
        <v>O Sole Olive Nere A Rondelle 4.1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591</v>
      </c>
    </row>
    <row r="373" spans="1:13" x14ac:dyDescent="0.25">
      <c r="A373" s="7" t="str" cm="1">
        <f t="array" ref="A373">IFERROR(INDEX(Data!$A$2:$A$5000,$M373),IF(ROW()=2,"No data",""))</f>
        <v>POS0034</v>
      </c>
      <c r="B373" s="7" t="str" cm="1">
        <f t="array" ref="B373">IFERROR(INDEX(Data!$B$2:$B$5000,$M373),"")</f>
        <v>O Sole Capperi Lacrimella 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592</v>
      </c>
    </row>
    <row r="374" spans="1:13" x14ac:dyDescent="0.25">
      <c r="A374" s="7" t="str" cm="1">
        <f t="array" ref="A374">IFERROR(INDEX(Data!$A$2:$A$5000,$M374),IF(ROW()=2,"No data",""))</f>
        <v>POS0035</v>
      </c>
      <c r="B374" s="7" t="str" cm="1">
        <f t="array" ref="B374">IFERROR(INDEX(Data!$B$2:$B$5000,$M374),"")</f>
        <v>O Sole Pomodori Secchi 600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593</v>
      </c>
    </row>
    <row r="375" spans="1:13" x14ac:dyDescent="0.25">
      <c r="A375" s="7" t="str" cm="1">
        <f t="array" ref="A375">IFERROR(INDEX(Data!$A$2:$A$5000,$M375),IF(ROW()=2,"No data",""))</f>
        <v>POS0036</v>
      </c>
      <c r="B375" s="7" t="str" cm="1">
        <f t="array" ref="B375">IFERROR(INDEX(Data!$B$2:$B$5000,$M375),"")</f>
        <v>O Sole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594</v>
      </c>
    </row>
    <row r="376" spans="1:13" x14ac:dyDescent="0.25">
      <c r="A376" s="7" t="str" cm="1">
        <f t="array" ref="A376">IFERROR(INDEX(Data!$A$2:$A$5000,$M376),IF(ROW()=2,"No data",""))</f>
        <v>POS0037</v>
      </c>
      <c r="B376" s="7" t="str" cm="1">
        <f t="array" ref="B376">IFERROR(INDEX(Data!$B$2:$B$5000,$M376),"")</f>
        <v>O Sole Pronto Pizza 4.05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595</v>
      </c>
    </row>
    <row r="377" spans="1:13" x14ac:dyDescent="0.25">
      <c r="A377" s="7" t="str" cm="1">
        <f t="array" ref="A377">IFERROR(INDEX(Data!$A$2:$A$5000,$M377),IF(ROW()=2,"No data",""))</f>
        <v>POS0038</v>
      </c>
      <c r="B377" s="7" t="str" cm="1">
        <f t="array" ref="B377">IFERROR(INDEX(Data!$B$2:$B$5000,$M377),"")</f>
        <v>O Sole Spacatella Di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596</v>
      </c>
    </row>
    <row r="378" spans="1:13" x14ac:dyDescent="0.25">
      <c r="A378" s="7" t="str" cm="1">
        <f t="array" ref="A378">IFERROR(INDEX(Data!$A$2:$A$5000,$M378),IF(ROW()=2,"No data",""))</f>
        <v>POS0039</v>
      </c>
      <c r="B378" s="7" t="str" cm="1">
        <f t="array" ref="B378">IFERROR(INDEX(Data!$B$2:$B$5000,$M378),"")</f>
        <v>O Sole Spacatella Di Datterino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597</v>
      </c>
    </row>
    <row r="379" spans="1:13" x14ac:dyDescent="0.25">
      <c r="A379" s="7" t="str" cm="1">
        <f t="array" ref="A379">IFERROR(INDEX(Data!$A$2:$A$5000,$M379),IF(ROW()=2,"No data",""))</f>
        <v>POT0001</v>
      </c>
      <c r="B379" s="7" t="str" cm="1">
        <f t="array" ref="B379">IFERROR(INDEX(Data!$B$2:$B$5000,$M379),"")</f>
        <v>Balvenie Double Wood 17 Y.O 700Ml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598</v>
      </c>
    </row>
    <row r="380" spans="1:13" x14ac:dyDescent="0.25">
      <c r="A380" s="7" t="str" cm="1">
        <f t="array" ref="A380">IFERROR(INDEX(Data!$A$2:$A$5000,$M380),IF(ROW()=2,"No data",""))</f>
        <v>POT0002</v>
      </c>
      <c r="B380" s="7" t="str" cm="1">
        <f t="array" ref="B380">IFERROR(INDEX(Data!$B$2:$B$5000,$M380),"")</f>
        <v>Levoni Parma Ham Boneless 14 months approx. 7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599</v>
      </c>
    </row>
    <row r="381" spans="1:13" x14ac:dyDescent="0.25">
      <c r="A381" s="7" t="str" cm="1">
        <f t="array" ref="A381">IFERROR(INDEX(Data!$A$2:$A$5000,$M381),IF(ROW()=2,"No data",""))</f>
        <v>POT0008</v>
      </c>
      <c r="B381" s="7" t="str" cm="1">
        <f t="array" ref="B381">IFERROR(INDEX(Data!$B$2:$B$5000,$M381),"")</f>
        <v>Salmon Whole 4-5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600</v>
      </c>
    </row>
    <row r="382" spans="1:13" x14ac:dyDescent="0.25">
      <c r="A382" s="7" t="str" cm="1">
        <f t="array" ref="A382">IFERROR(INDEX(Data!$A$2:$A$5000,$M382),IF(ROW()=2,"No data",""))</f>
        <v>POT0009</v>
      </c>
      <c r="B382" s="7" t="str" cm="1">
        <f t="array" ref="B382">IFERROR(INDEX(Data!$B$2:$B$5000,$M382),"")</f>
        <v>Fashion Prosecco Doc Extra Dry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601</v>
      </c>
    </row>
    <row r="383" spans="1:13" x14ac:dyDescent="0.25">
      <c r="A383" s="7" t="str" cm="1">
        <f t="array" ref="A383">IFERROR(INDEX(Data!$A$2:$A$5000,$M383),IF(ROW()=2,"No data",""))</f>
        <v>POT0015</v>
      </c>
      <c r="B383" s="7" t="str" cm="1">
        <f t="array" ref="B383">IFERROR(INDEX(Data!$B$2:$B$5000,$M383),"")</f>
        <v>Spicy Baked Wedges 2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602</v>
      </c>
    </row>
    <row r="384" spans="1:13" x14ac:dyDescent="0.25">
      <c r="A384" s="7" t="str" cm="1">
        <f t="array" ref="A384">IFERROR(INDEX(Data!$A$2:$A$5000,$M384),IF(ROW()=2,"No data",""))</f>
        <v>POT0016</v>
      </c>
      <c r="B384" s="7" t="str" cm="1">
        <f t="array" ref="B384">IFERROR(INDEX(Data!$B$2:$B$5000,$M384),"")</f>
        <v>Dine Potato Wedges Zesty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603</v>
      </c>
    </row>
    <row r="385" spans="1:13" x14ac:dyDescent="0.25">
      <c r="A385" s="7" t="str" cm="1">
        <f t="array" ref="A385">IFERROR(INDEX(Data!$A$2:$A$5000,$M385),IF(ROW()=2,"No data",""))</f>
        <v>POT0017</v>
      </c>
      <c r="B385" s="7" t="str" cm="1">
        <f t="array" ref="B385">IFERROR(INDEX(Data!$B$2:$B$5000,$M385),"")</f>
        <v>Spicy Baked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604</v>
      </c>
    </row>
    <row r="386" spans="1:13" x14ac:dyDescent="0.25">
      <c r="A386" s="7" t="str" cm="1">
        <f t="array" ref="A386">IFERROR(INDEX(Data!$A$2:$A$5000,$M386),IF(ROW()=2,"No data",""))</f>
        <v>POT0030</v>
      </c>
      <c r="B386" s="7" t="str" cm="1">
        <f t="array" ref="B386">IFERROR(INDEX(Data!$B$2:$B$5000,$M386),"")</f>
        <v>Premium Hash Brown 5x2Kg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606</v>
      </c>
    </row>
    <row r="387" spans="1:13" x14ac:dyDescent="0.25">
      <c r="A387" s="7" t="str" cm="1">
        <f t="array" ref="A387">IFERROR(INDEX(Data!$A$2:$A$5000,$M387),IF(ROW()=2,"No data",""))</f>
        <v>POT0031</v>
      </c>
      <c r="B387" s="7" t="str" cm="1">
        <f t="array" ref="B387">IFERROR(INDEX(Data!$B$2:$B$5000,$M387),"")</f>
        <v>Premium Hash Brown 2Kg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1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1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607</v>
      </c>
    </row>
    <row r="388" spans="1:13" x14ac:dyDescent="0.25">
      <c r="A388" s="7" t="str" cm="1">
        <f t="array" ref="A388">IFERROR(INDEX(Data!$A$2:$A$5000,$M388),IF(ROW()=2,"No data",""))</f>
        <v>POT0032</v>
      </c>
      <c r="B388" s="7" t="str" cm="1">
        <f t="array" ref="B388">IFERROR(INDEX(Data!$B$2:$B$5000,$M388),"")</f>
        <v>Premium Shoestring 6x2Kg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608</v>
      </c>
    </row>
    <row r="389" spans="1:13" x14ac:dyDescent="0.25">
      <c r="A389" s="7" t="str" cm="1">
        <f t="array" ref="A389">IFERROR(INDEX(Data!$A$2:$A$5000,$M389),IF(ROW()=2,"No data",""))</f>
        <v>POT0035</v>
      </c>
      <c r="B389" s="7" t="str" cm="1">
        <f t="array" ref="B389">IFERROR(INDEX(Data!$B$2:$B$5000,$M389),"")</f>
        <v>Premium Batter Coated SS Fries 6x2 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611</v>
      </c>
    </row>
    <row r="390" spans="1:13" x14ac:dyDescent="0.25">
      <c r="A390" s="7" t="str" cm="1">
        <f t="array" ref="A390">IFERROR(INDEX(Data!$A$2:$A$5000,$M390),IF(ROW()=2,"No data",""))</f>
        <v>POT0037</v>
      </c>
      <c r="B390" s="7" t="str" cm="1">
        <f t="array" ref="B390">IFERROR(INDEX(Data!$B$2:$B$5000,$M390),"")</f>
        <v>Black Tiger Size 21/25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613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617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618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620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621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626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628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629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630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631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632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633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634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636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638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48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48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639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640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642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644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645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646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647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648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650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48</v>
      </c>
      <c r="G414" s="8" cm="1">
        <f t="array" ref="G414">IFERROR(INDEX(Data!$G$2:$G$5000,$M414),"")</f>
        <v>27</v>
      </c>
      <c r="H414" s="8" cm="1">
        <f t="array" ref="H414">IFERROR(INDEX(Data!$H$2:$H$5000,$M414),"")</f>
        <v>37.5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651</v>
      </c>
    </row>
    <row r="415" spans="1:13" x14ac:dyDescent="0.25">
      <c r="A415" s="7" t="str" cm="1">
        <f t="array" ref="A415">IFERROR(INDEX(Data!$A$2:$A$5000,$M415),IF(ROW()=2,"No data",""))</f>
        <v>POT0128</v>
      </c>
      <c r="B415" s="7" t="str" cm="1">
        <f t="array" ref="B415">IFERROR(INDEX(Data!$B$2:$B$5000,$M415),"")</f>
        <v>Premium Straight Cut 2.5Kg</v>
      </c>
      <c r="C415" s="7" t="str" cm="1">
        <f t="array" ref="C415">IFERROR(INDEX(Data!$C$2:$C$5000,$M415),"")</f>
        <v>PACK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45</v>
      </c>
      <c r="G415" s="8" cm="1">
        <f t="array" ref="G415">IFERROR(INDEX(Data!$G$2:$G$5000,$M415),"")</f>
        <v>110</v>
      </c>
      <c r="H415" s="8" cm="1">
        <f t="array" ref="H415">IFERROR(INDEX(Data!$H$2:$H$5000,$M415),"")</f>
        <v>77.5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652</v>
      </c>
    </row>
    <row r="416" spans="1:13" x14ac:dyDescent="0.25">
      <c r="A416" s="7" t="str" cm="1">
        <f t="array" ref="A416">IFERROR(INDEX(Data!$A$2:$A$5000,$M416),IF(ROW()=2,"No data",""))</f>
        <v>PPA0001</v>
      </c>
      <c r="B416" s="7" t="str" cm="1">
        <f t="array" ref="B416">IFERROR(INDEX(Data!$B$2:$B$5000,$M416),"")</f>
        <v>Davinci Vanila madagascar sauce 2L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677</v>
      </c>
    </row>
    <row r="417" spans="1:13" x14ac:dyDescent="0.25">
      <c r="A417" s="7" t="str" cm="1">
        <f t="array" ref="A417">IFERROR(INDEX(Data!$A$2:$A$5000,$M417),IF(ROW()=2,"No data",""))</f>
        <v>PPA0003</v>
      </c>
      <c r="B417" s="7" t="str" cm="1">
        <f t="array" ref="B417">IFERROR(INDEX(Data!$B$2:$B$5000,$M417),"")</f>
        <v>Emborg Pizza Topping 2.3 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678</v>
      </c>
    </row>
    <row r="418" spans="1:13" x14ac:dyDescent="0.25">
      <c r="A418" s="7" t="str" cm="1">
        <f t="array" ref="A418">IFERROR(INDEX(Data!$A$2:$A$5000,$M418),IF(ROW()=2,"No data",""))</f>
        <v>PPK-001</v>
      </c>
      <c r="B418" s="7" t="str" cm="1">
        <f t="array" ref="B418">IFERROR(INDEX(Data!$B$2:$B$5000,$M418),"")</f>
        <v>Davinci Hazelnut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679</v>
      </c>
    </row>
    <row r="419" spans="1:13" x14ac:dyDescent="0.25">
      <c r="A419" s="7" t="str" cm="1">
        <f t="array" ref="A419">IFERROR(INDEX(Data!$A$2:$A$5000,$M419),IF(ROW()=2,"No data",""))</f>
        <v>PPK-002</v>
      </c>
      <c r="B419" s="7" t="str" cm="1">
        <f t="array" ref="B419">IFERROR(INDEX(Data!$B$2:$B$5000,$M419),"")</f>
        <v>Davinci Vanilla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680</v>
      </c>
    </row>
    <row r="420" spans="1:13" x14ac:dyDescent="0.25">
      <c r="A420" s="7" t="str" cm="1">
        <f t="array" ref="A420">IFERROR(INDEX(Data!$A$2:$A$5000,$M420),IF(ROW()=2,"No data",""))</f>
        <v>PPK-003</v>
      </c>
      <c r="B420" s="7" t="str" cm="1">
        <f t="array" ref="B420">IFERROR(INDEX(Data!$B$2:$B$5000,$M420),"")</f>
        <v>Davinci Fragrant Lychee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681</v>
      </c>
    </row>
    <row r="421" spans="1:13" x14ac:dyDescent="0.25">
      <c r="A421" s="7" t="str" cm="1">
        <f t="array" ref="A421">IFERROR(INDEX(Data!$A$2:$A$5000,$M421),IF(ROW()=2,"No data",""))</f>
        <v>PPK-004</v>
      </c>
      <c r="B421" s="7" t="str" cm="1">
        <f t="array" ref="B421">IFERROR(INDEX(Data!$B$2:$B$5000,$M421),"")</f>
        <v>Davinci Strawberry 1L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682</v>
      </c>
    </row>
    <row r="422" spans="1:13" x14ac:dyDescent="0.25">
      <c r="A422" s="7" t="str" cm="1">
        <f t="array" ref="A422">IFERROR(INDEX(Data!$A$2:$A$5000,$M422),IF(ROW()=2,"No data",""))</f>
        <v>PPK-006</v>
      </c>
      <c r="B422" s="7" t="str" cm="1">
        <f t="array" ref="B422">IFERROR(INDEX(Data!$B$2:$B$5000,$M422),"")</f>
        <v>Davinci Roasted Almond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684</v>
      </c>
    </row>
    <row r="423" spans="1:13" x14ac:dyDescent="0.25">
      <c r="A423" s="7" t="str" cm="1">
        <f t="array" ref="A423">IFERROR(INDEX(Data!$A$2:$A$5000,$M423),IF(ROW()=2,"No data",""))</f>
        <v>PPK-007</v>
      </c>
      <c r="B423" s="7" t="str" cm="1">
        <f t="array" ref="B423">IFERROR(INDEX(Data!$B$2:$B$5000,$M423),"")</f>
        <v>Davinci Caramel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685</v>
      </c>
    </row>
    <row r="424" spans="1:13" x14ac:dyDescent="0.25">
      <c r="A424" s="7" t="str" cm="1">
        <f t="array" ref="A424">IFERROR(INDEX(Data!$A$2:$A$5000,$M424),IF(ROW()=2,"No data",""))</f>
        <v>PPK-008</v>
      </c>
      <c r="B424" s="7" t="str" cm="1">
        <f t="array" ref="B424">IFERROR(INDEX(Data!$B$2:$B$5000,$M424),"")</f>
        <v>Davinci Macademia 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686</v>
      </c>
    </row>
    <row r="425" spans="1:13" x14ac:dyDescent="0.25">
      <c r="A425" s="7" t="str" cm="1">
        <f t="array" ref="A425">IFERROR(INDEX(Data!$A$2:$A$5000,$M425),IF(ROW()=2,"No data",""))</f>
        <v>PPK-009</v>
      </c>
      <c r="B425" s="7" t="str" cm="1">
        <f t="array" ref="B425">IFERROR(INDEX(Data!$B$2:$B$5000,$M425),"")</f>
        <v>Davinci Pandan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687</v>
      </c>
    </row>
    <row r="426" spans="1:13" x14ac:dyDescent="0.25">
      <c r="A426" s="7" t="str" cm="1">
        <f t="array" ref="A426">IFERROR(INDEX(Data!$A$2:$A$5000,$M426),IF(ROW()=2,"No data",""))</f>
        <v>PPK-010</v>
      </c>
      <c r="B426" s="7" t="str" cm="1">
        <f t="array" ref="B426">IFERROR(INDEX(Data!$B$2:$B$5000,$M426),"")</f>
        <v>Davinci Banana Cream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688</v>
      </c>
    </row>
    <row r="427" spans="1:13" x14ac:dyDescent="0.25">
      <c r="A427" s="7" t="str" cm="1">
        <f t="array" ref="A427">IFERROR(INDEX(Data!$A$2:$A$5000,$M427),IF(ROW()=2,"No data",""))</f>
        <v>PPK-011</v>
      </c>
      <c r="B427" s="7" t="str" cm="1">
        <f t="array" ref="B427">IFERROR(INDEX(Data!$B$2:$B$5000,$M427),"")</f>
        <v>Davinci Blueberry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689</v>
      </c>
    </row>
    <row r="428" spans="1:13" x14ac:dyDescent="0.25">
      <c r="A428" s="7" t="str" cm="1">
        <f t="array" ref="A428">IFERROR(INDEX(Data!$A$2:$A$5000,$M428),IF(ROW()=2,"No data",""))</f>
        <v>PPK-012</v>
      </c>
      <c r="B428" s="7" t="str" cm="1">
        <f t="array" ref="B428">IFERROR(INDEX(Data!$B$2:$B$5000,$M428),"")</f>
        <v>Davinci Dry Bitter Orange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690</v>
      </c>
    </row>
    <row r="429" spans="1:13" x14ac:dyDescent="0.25">
      <c r="A429" s="7" t="str" cm="1">
        <f t="array" ref="A429">IFERROR(INDEX(Data!$A$2:$A$5000,$M429),IF(ROW()=2,"No data",""))</f>
        <v>PPK-013</v>
      </c>
      <c r="B429" s="7" t="str" cm="1">
        <f t="array" ref="B429">IFERROR(INDEX(Data!$B$2:$B$5000,$M429),"")</f>
        <v>Davinci Green Apple Campagna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691</v>
      </c>
    </row>
    <row r="430" spans="1:13" x14ac:dyDescent="0.25">
      <c r="A430" s="7" t="str" cm="1">
        <f t="array" ref="A430">IFERROR(INDEX(Data!$A$2:$A$5000,$M430),IF(ROW()=2,"No data",""))</f>
        <v>PPK-014</v>
      </c>
      <c r="B430" s="7" t="str" cm="1">
        <f t="array" ref="B430">IFERROR(INDEX(Data!$B$2:$B$5000,$M430),"")</f>
        <v>Davinci Grenadine Pomegranate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692</v>
      </c>
    </row>
    <row r="431" spans="1:13" x14ac:dyDescent="0.25">
      <c r="A431" s="7" t="str" cm="1">
        <f t="array" ref="A431">IFERROR(INDEX(Data!$A$2:$A$5000,$M431),IF(ROW()=2,"No data",""))</f>
        <v>PPK-015</v>
      </c>
      <c r="B431" s="7" t="str" cm="1">
        <f t="array" ref="B431">IFERROR(INDEX(Data!$B$2:$B$5000,$M431),"")</f>
        <v>Davinci Majestic Mango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693</v>
      </c>
    </row>
    <row r="432" spans="1:13" x14ac:dyDescent="0.25">
      <c r="A432" s="7" t="str" cm="1">
        <f t="array" ref="A432">IFERROR(INDEX(Data!$A$2:$A$5000,$M432),IF(ROW()=2,"No data",""))</f>
        <v>PPK-016</v>
      </c>
      <c r="B432" s="7" t="str" cm="1">
        <f t="array" ref="B432">IFERROR(INDEX(Data!$B$2:$B$5000,$M432),"")</f>
        <v>Davinci Peach Garden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694</v>
      </c>
    </row>
    <row r="433" spans="1:13" x14ac:dyDescent="0.25">
      <c r="A433" s="7" t="str" cm="1">
        <f t="array" ref="A433">IFERROR(INDEX(Data!$A$2:$A$5000,$M433),IF(ROW()=2,"No data",""))</f>
        <v>PPK-017</v>
      </c>
      <c r="B433" s="7" t="str" cm="1">
        <f t="array" ref="B433">IFERROR(INDEX(Data!$B$2:$B$5000,$M433),"")</f>
        <v>Davinci Super Berries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695</v>
      </c>
    </row>
    <row r="434" spans="1:13" x14ac:dyDescent="0.25">
      <c r="A434" s="7" t="str" cm="1">
        <f t="array" ref="A434">IFERROR(INDEX(Data!$A$2:$A$5000,$M434),IF(ROW()=2,"No data",""))</f>
        <v>PPK-018</v>
      </c>
      <c r="B434" s="7" t="str" cm="1">
        <f t="array" ref="B434">IFERROR(INDEX(Data!$B$2:$B$5000,$M434),"")</f>
        <v>Davinci Tropical Passion Fruit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696</v>
      </c>
    </row>
    <row r="435" spans="1:13" x14ac:dyDescent="0.25">
      <c r="A435" s="7" t="str" cm="1">
        <f t="array" ref="A435">IFERROR(INDEX(Data!$A$2:$A$5000,$M435),IF(ROW()=2,"No data",""))</f>
        <v>PPK-020</v>
      </c>
      <c r="B435" s="7" t="str" cm="1">
        <f t="array" ref="B435">IFERROR(INDEX(Data!$B$2:$B$5000,$M435),"")</f>
        <v>Davinci Blue Sky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697</v>
      </c>
    </row>
    <row r="436" spans="1:13" x14ac:dyDescent="0.25">
      <c r="A436" s="7" t="str" cm="1">
        <f t="array" ref="A436">IFERROR(INDEX(Data!$A$2:$A$5000,$M436),IF(ROW()=2,"No data",""))</f>
        <v>PPK-022</v>
      </c>
      <c r="B436" s="7" t="str" cm="1">
        <f t="array" ref="B436">IFERROR(INDEX(Data!$B$2:$B$5000,$M436),"")</f>
        <v>Davinci Mur (Rum)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698</v>
      </c>
    </row>
    <row r="437" spans="1:13" x14ac:dyDescent="0.25">
      <c r="A437" s="7" t="str" cm="1">
        <f t="array" ref="A437">IFERROR(INDEX(Data!$A$2:$A$5000,$M437),IF(ROW()=2,"No data",""))</f>
        <v>PPK-023</v>
      </c>
      <c r="B437" s="7" t="str" cm="1">
        <f t="array" ref="B437">IFERROR(INDEX(Data!$B$2:$B$5000,$M437),"")</f>
        <v>Davinci Pecan Praline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699</v>
      </c>
    </row>
    <row r="438" spans="1:13" x14ac:dyDescent="0.25">
      <c r="A438" s="7" t="str" cm="1">
        <f t="array" ref="A438">IFERROR(INDEX(Data!$A$2:$A$5000,$M438),IF(ROW()=2,"No data",""))</f>
        <v>PPK-025</v>
      </c>
      <c r="B438" s="7" t="str" cm="1">
        <f t="array" ref="B438">IFERROR(INDEX(Data!$B$2:$B$5000,$M438),"")</f>
        <v>Mixer Lime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700</v>
      </c>
    </row>
    <row r="439" spans="1:13" x14ac:dyDescent="0.25">
      <c r="A439" s="7" t="str" cm="1">
        <f t="array" ref="A439">IFERROR(INDEX(Data!$A$2:$A$5000,$M439),IF(ROW()=2,"No data",""))</f>
        <v>PPK-026</v>
      </c>
      <c r="B439" s="7" t="str" cm="1">
        <f t="array" ref="B439">IFERROR(INDEX(Data!$B$2:$B$5000,$M439),"")</f>
        <v>Mixer Mojito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701</v>
      </c>
    </row>
    <row r="440" spans="1:13" x14ac:dyDescent="0.25">
      <c r="A440" s="7" t="str" cm="1">
        <f t="array" ref="A440">IFERROR(INDEX(Data!$A$2:$A$5000,$M440),IF(ROW()=2,"No data",""))</f>
        <v>PPK-027</v>
      </c>
      <c r="B440" s="7" t="str" cm="1">
        <f t="array" ref="B440">IFERROR(INDEX(Data!$B$2:$B$5000,$M440),"")</f>
        <v>Davinci Chocolate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702</v>
      </c>
    </row>
    <row r="441" spans="1:13" x14ac:dyDescent="0.25">
      <c r="A441" s="7" t="str" cm="1">
        <f t="array" ref="A441">IFERROR(INDEX(Data!$A$2:$A$5000,$M441),IF(ROW()=2,"No data",""))</f>
        <v>PPK-028</v>
      </c>
      <c r="B441" s="7" t="str" cm="1">
        <f t="array" ref="B441">IFERROR(INDEX(Data!$B$2:$B$5000,$M441),"")</f>
        <v>Davinci Mint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703</v>
      </c>
    </row>
    <row r="442" spans="1:13" x14ac:dyDescent="0.25">
      <c r="A442" s="7" t="str" cm="1">
        <f t="array" ref="A442">IFERROR(INDEX(Data!$A$2:$A$5000,$M442),IF(ROW()=2,"No data",""))</f>
        <v>PPK-029</v>
      </c>
      <c r="B442" s="7" t="str" cm="1">
        <f t="array" ref="B442">IFERROR(INDEX(Data!$B$2:$B$5000,$M442),"")</f>
        <v>Davinci Flavor Maxx (Liquid)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704</v>
      </c>
    </row>
    <row r="443" spans="1:13" x14ac:dyDescent="0.25">
      <c r="A443" s="7" t="str" cm="1">
        <f t="array" ref="A443">IFERROR(INDEX(Data!$A$2:$A$5000,$M443),IF(ROW()=2,"No data",""))</f>
        <v>PPK-030</v>
      </c>
      <c r="B443" s="7" t="str" cm="1">
        <f t="array" ref="B443">IFERROR(INDEX(Data!$B$2:$B$5000,$M443),"")</f>
        <v>Davinci Frappease Natural 1.5Kg</v>
      </c>
      <c r="C443" s="7" t="str" cm="1">
        <f t="array" ref="C443">IFERROR(INDEX(Data!$C$2:$C$5000,$M443),"")</f>
        <v>PACK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705</v>
      </c>
    </row>
    <row r="444" spans="1:13" x14ac:dyDescent="0.25">
      <c r="A444" s="7" t="str" cm="1">
        <f t="array" ref="A444">IFERROR(INDEX(Data!$A$2:$A$5000,$M444),IF(ROW()=2,"No data",""))</f>
        <v>PPK-032</v>
      </c>
      <c r="B444" s="7" t="str" cm="1">
        <f t="array" ref="B444">IFERROR(INDEX(Data!$B$2:$B$5000,$M444),"")</f>
        <v>Davinci White Chocolate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706</v>
      </c>
    </row>
    <row r="445" spans="1:13" x14ac:dyDescent="0.25">
      <c r="A445" s="7" t="str" cm="1">
        <f t="array" ref="A445">IFERROR(INDEX(Data!$A$2:$A$5000,$M445),IF(ROW()=2,"No data",""))</f>
        <v>PPK-033</v>
      </c>
      <c r="B445" s="7" t="str" cm="1">
        <f t="array" ref="B445">IFERROR(INDEX(Data!$B$2:$B$5000,$M445),"")</f>
        <v>Davinci European Strawberry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707</v>
      </c>
    </row>
    <row r="446" spans="1:13" x14ac:dyDescent="0.25">
      <c r="A446" s="7" t="str" cm="1">
        <f t="array" ref="A446">IFERROR(INDEX(Data!$A$2:$A$5000,$M446),IF(ROW()=2,"No data",""))</f>
        <v>PPK-034</v>
      </c>
      <c r="B446" s="7" t="str" cm="1">
        <f t="array" ref="B446">IFERROR(INDEX(Data!$B$2:$B$5000,$M446),"")</f>
        <v>Davinci Raspberry Rhapsody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708</v>
      </c>
    </row>
    <row r="447" spans="1:13" x14ac:dyDescent="0.25">
      <c r="A447" s="7" t="str" cm="1">
        <f t="array" ref="A447">IFERROR(INDEX(Data!$A$2:$A$5000,$M447),IF(ROW()=2,"No data",""))</f>
        <v>PPK-036</v>
      </c>
      <c r="B447" s="7" t="str" cm="1">
        <f t="array" ref="B447">IFERROR(INDEX(Data!$B$2:$B$5000,$M447),"")</f>
        <v>Davinci Menta Cubano (Mojito)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709</v>
      </c>
    </row>
    <row r="448" spans="1:13" x14ac:dyDescent="0.25">
      <c r="A448" s="7" t="str" cm="1">
        <f t="array" ref="A448">IFERROR(INDEX(Data!$A$2:$A$5000,$M448),IF(ROW()=2,"No data",""))</f>
        <v>PPK-038</v>
      </c>
      <c r="B448" s="7" t="str" cm="1">
        <f t="array" ref="B448">IFERROR(INDEX(Data!$B$2:$B$5000,$M448),"")</f>
        <v>Davinci Rose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710</v>
      </c>
    </row>
    <row r="449" spans="1:13" x14ac:dyDescent="0.25">
      <c r="A449" s="7" t="str" cm="1">
        <f t="array" ref="A449">IFERROR(INDEX(Data!$A$2:$A$5000,$M449),IF(ROW()=2,"No data",""))</f>
        <v>PPK-039</v>
      </c>
      <c r="B449" s="7" t="str" cm="1">
        <f t="array" ref="B449">IFERROR(INDEX(Data!$B$2:$B$5000,$M449),"")</f>
        <v>Davinci Butterscotch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711</v>
      </c>
    </row>
    <row r="450" spans="1:13" x14ac:dyDescent="0.25">
      <c r="A450" s="7" t="str" cm="1">
        <f t="array" ref="A450">IFERROR(INDEX(Data!$A$2:$A$5000,$M450),IF(ROW()=2,"No data",""))</f>
        <v>PPK-040</v>
      </c>
      <c r="B450" s="7" t="str" cm="1">
        <f t="array" ref="B450">IFERROR(INDEX(Data!$B$2:$B$5000,$M450),"")</f>
        <v>Davinci White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712</v>
      </c>
    </row>
    <row r="451" spans="1:13" x14ac:dyDescent="0.25">
      <c r="A451" s="7" t="str" cm="1">
        <f t="array" ref="A451">IFERROR(INDEX(Data!$A$2:$A$5000,$M451),IF(ROW()=2,"No data",""))</f>
        <v>PPK-041</v>
      </c>
      <c r="B451" s="7" t="str" cm="1">
        <f t="array" ref="B451">IFERROR(INDEX(Data!$B$2:$B$5000,$M451),"")</f>
        <v>Davinci Salted Caramel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713</v>
      </c>
    </row>
    <row r="452" spans="1:13" x14ac:dyDescent="0.25">
      <c r="A452" s="7" t="str" cm="1">
        <f t="array" ref="A452">IFERROR(INDEX(Data!$A$2:$A$5000,$M452),IF(ROW()=2,"No data",""))</f>
        <v>PPK-042</v>
      </c>
      <c r="B452" s="7" t="str" cm="1">
        <f t="array" ref="B452">IFERROR(INDEX(Data!$B$2:$B$5000,$M452),"")</f>
        <v>Davinci Pandan Sauce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714</v>
      </c>
    </row>
    <row r="453" spans="1:13" x14ac:dyDescent="0.25">
      <c r="A453" s="7" t="str" cm="1">
        <f t="array" ref="A453">IFERROR(INDEX(Data!$A$2:$A$5000,$M453),IF(ROW()=2,"No data",""))</f>
        <v>PPK-043</v>
      </c>
      <c r="B453" s="7" t="str" cm="1">
        <f t="array" ref="B453">IFERROR(INDEX(Data!$B$2:$B$5000,$M453),"")</f>
        <v>Davinci Mango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715</v>
      </c>
    </row>
    <row r="454" spans="1:13" x14ac:dyDescent="0.25">
      <c r="A454" s="7" t="str" cm="1">
        <f t="array" ref="A454">IFERROR(INDEX(Data!$A$2:$A$5000,$M454),IF(ROW()=2,"No data",""))</f>
        <v>PPK-045</v>
      </c>
      <c r="B454" s="7" t="str" cm="1">
        <f t="array" ref="B454">IFERROR(INDEX(Data!$B$2:$B$5000,$M454),"")</f>
        <v>Davinci Mixed Berry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716</v>
      </c>
    </row>
    <row r="455" spans="1:13" x14ac:dyDescent="0.25">
      <c r="A455" s="7" t="str" cm="1">
        <f t="array" ref="A455">IFERROR(INDEX(Data!$A$2:$A$5000,$M455),IF(ROW()=2,"No data",""))</f>
        <v>PPK-047</v>
      </c>
      <c r="B455" s="7" t="str" cm="1">
        <f t="array" ref="B455">IFERROR(INDEX(Data!$B$2:$B$5000,$M455),"")</f>
        <v>Davinci Bellagio Sipping Chocolate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717</v>
      </c>
    </row>
    <row r="456" spans="1:13" x14ac:dyDescent="0.25">
      <c r="A456" s="7" t="str" cm="1">
        <f t="array" ref="A456">IFERROR(INDEX(Data!$A$2:$A$5000,$M456),IF(ROW()=2,"No data",""))</f>
        <v>PPK-048</v>
      </c>
      <c r="B456" s="7" t="str" cm="1">
        <f t="array" ref="B456">IFERROR(INDEX(Data!$B$2:$B$5000,$M456),"")</f>
        <v>Davinci Matcha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718</v>
      </c>
    </row>
    <row r="457" spans="1:13" x14ac:dyDescent="0.25">
      <c r="A457" s="7" t="str" cm="1">
        <f t="array" ref="A457">IFERROR(INDEX(Data!$A$2:$A$5000,$M457),IF(ROW()=2,"No data",""))</f>
        <v>PPK-049</v>
      </c>
      <c r="B457" s="7" t="str" cm="1">
        <f t="array" ref="B457">IFERROR(INDEX(Data!$B$2:$B$5000,$M457),"")</f>
        <v>Davinci Cooler Base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719</v>
      </c>
    </row>
    <row r="458" spans="1:13" x14ac:dyDescent="0.25">
      <c r="A458" s="7" t="str" cm="1">
        <f t="array" ref="A458">IFERROR(INDEX(Data!$A$2:$A$5000,$M458),IF(ROW()=2,"No data",""))</f>
        <v>PPK-050</v>
      </c>
      <c r="B458" s="7" t="str" cm="1">
        <f t="array" ref="B458">IFERROR(INDEX(Data!$B$2:$B$5000,$M458),"")</f>
        <v>Davinci Spice Chai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720</v>
      </c>
    </row>
    <row r="459" spans="1:13" x14ac:dyDescent="0.25">
      <c r="A459" s="7" t="str" cm="1">
        <f t="array" ref="A459">IFERROR(INDEX(Data!$A$2:$A$5000,$M459),IF(ROW()=2,"No data",""))</f>
        <v>PQW0001</v>
      </c>
      <c r="B459" s="7" t="str" cm="1">
        <f t="array" ref="B459">IFERROR(INDEX(Data!$B$2:$B$5000,$M459),"")</f>
        <v>IQF Mixed Berries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721</v>
      </c>
    </row>
    <row r="460" spans="1:13" x14ac:dyDescent="0.25">
      <c r="A460" s="7" t="str" cm="1">
        <f t="array" ref="A460">IFERROR(INDEX(Data!$A$2:$A$5000,$M460),IF(ROW()=2,"No data",""))</f>
        <v>PQW0002</v>
      </c>
      <c r="B460" s="7" t="str" cm="1">
        <f t="array" ref="B460">IFERROR(INDEX(Data!$B$2:$B$5000,$M460),"")</f>
        <v>IQF Mixed Vegetables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722</v>
      </c>
    </row>
    <row r="461" spans="1:13" x14ac:dyDescent="0.25">
      <c r="A461" s="7" t="str" cm="1">
        <f t="array" ref="A461">IFERROR(INDEX(Data!$A$2:$A$5000,$M461),IF(ROW()=2,"No data",""))</f>
        <v>PQW0003</v>
      </c>
      <c r="B461" s="7" t="str" cm="1">
        <f t="array" ref="B461">IFERROR(INDEX(Data!$B$2:$B$5000,$M461),"")</f>
        <v>IQF Blueberry Grade A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723</v>
      </c>
    </row>
    <row r="462" spans="1:13" x14ac:dyDescent="0.25">
      <c r="A462" s="7" t="str" cm="1">
        <f t="array" ref="A462">IFERROR(INDEX(Data!$A$2:$A$5000,$M462),IF(ROW()=2,"No data",""))</f>
        <v>PQW0005</v>
      </c>
      <c r="B462" s="7" t="str" cm="1">
        <f t="array" ref="B462">IFERROR(INDEX(Data!$B$2:$B$5000,$M462),"")</f>
        <v>IQF Mixed Berries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725</v>
      </c>
    </row>
    <row r="463" spans="1:13" x14ac:dyDescent="0.25">
      <c r="A463" s="7" t="str" cm="1">
        <f t="array" ref="A463">IFERROR(INDEX(Data!$A$2:$A$5000,$M463),IF(ROW()=2,"No data",""))</f>
        <v>PQW0006</v>
      </c>
      <c r="B463" s="7" t="str" cm="1">
        <f t="array" ref="B463">IFERROR(INDEX(Data!$B$2:$B$5000,$M463),"")</f>
        <v>IQF Mixed Vegetables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726</v>
      </c>
    </row>
    <row r="464" spans="1:13" x14ac:dyDescent="0.25">
      <c r="A464" s="7" t="str" cm="1">
        <f t="array" ref="A464">IFERROR(INDEX(Data!$A$2:$A$5000,$M464),IF(ROW()=2,"No data",""))</f>
        <v>PQW0007</v>
      </c>
      <c r="B464" s="7" t="str" cm="1">
        <f t="array" ref="B464">IFERROR(INDEX(Data!$B$2:$B$5000,$M464),"")</f>
        <v>IQF Blueberry Grade A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727</v>
      </c>
    </row>
    <row r="465" spans="1:13" x14ac:dyDescent="0.25">
      <c r="A465" s="7" t="str" cm="1">
        <f t="array" ref="A465">IFERROR(INDEX(Data!$A$2:$A$5000,$M465),IF(ROW()=2,"No data",""))</f>
        <v>PQW0008</v>
      </c>
      <c r="B465" s="7" t="str" cm="1">
        <f t="array" ref="B465">IFERROR(INDEX(Data!$B$2:$B$5000,$M465),"")</f>
        <v>IQF White Onion Whole 10Kg/Ctn KG</v>
      </c>
      <c r="C465" s="7" t="str" cm="1">
        <f t="array" ref="C465">IFERROR(INDEX(Data!$C$2:$C$5000,$M465),"")</f>
        <v>KG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728</v>
      </c>
    </row>
    <row r="466" spans="1:13" x14ac:dyDescent="0.25">
      <c r="A466" s="7" t="str" cm="1">
        <f t="array" ref="A466">IFERROR(INDEX(Data!$A$2:$A$5000,$M466),IF(ROW()=2,"No data",""))</f>
        <v>PQW0009</v>
      </c>
      <c r="B466" s="7" t="str" cm="1">
        <f t="array" ref="B466">IFERROR(INDEX(Data!$B$2:$B$5000,$M466),"")</f>
        <v>IQF Green Peas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729</v>
      </c>
    </row>
    <row r="467" spans="1:13" x14ac:dyDescent="0.25">
      <c r="A467" s="7" t="str" cm="1">
        <f t="array" ref="A467">IFERROR(INDEX(Data!$A$2:$A$5000,$M467),IF(ROW()=2,"No data",""))</f>
        <v>PQW0011</v>
      </c>
      <c r="B467" s="7" t="str" cm="1">
        <f t="array" ref="B467">IFERROR(INDEX(Data!$B$2:$B$5000,$M467),"")</f>
        <v>IQF Green Peas 500 Gr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731</v>
      </c>
    </row>
    <row r="468" spans="1:13" x14ac:dyDescent="0.25">
      <c r="A468" s="7" t="str" cm="1">
        <f t="array" ref="A468">IFERROR(INDEX(Data!$A$2:$A$5000,$M468),IF(ROW()=2,"No data",""))</f>
        <v>PQW0013</v>
      </c>
      <c r="B468" s="7" t="str" cm="1">
        <f t="array" ref="B468">IFERROR(INDEX(Data!$B$2:$B$5000,$M468),"")</f>
        <v>IQF FF Shoestring 250 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1</v>
      </c>
      <c r="F468" s="8" cm="1">
        <f t="array" ref="F468">IFERROR(INDEX(Data!$F$2:$F$5000,$M468),"")</f>
        <v>0</v>
      </c>
      <c r="G468" s="8" cm="1">
        <f t="array" ref="G468">IFERROR(INDEX(Data!$G$2:$G$5000,$M468),"")</f>
        <v>1</v>
      </c>
      <c r="H468" s="8" cm="1">
        <f t="array" ref="H468">IFERROR(INDEX(Data!$H$2:$H$5000,$M468),"")</f>
        <v>1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733</v>
      </c>
    </row>
    <row r="469" spans="1:13" x14ac:dyDescent="0.25">
      <c r="A469" s="7" t="str" cm="1">
        <f t="array" ref="A469">IFERROR(INDEX(Data!$A$2:$A$5000,$M469),IF(ROW()=2,"No data",""))</f>
        <v>PSF0001</v>
      </c>
      <c r="B469" s="7" t="str" cm="1">
        <f t="array" ref="B469">IFERROR(INDEX(Data!$B$2:$B$5000,$M469),"")</f>
        <v>Tepung Tali Emas @1Kg - Sample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734</v>
      </c>
    </row>
    <row r="470" spans="1:13" x14ac:dyDescent="0.25">
      <c r="A470" s="7" t="str" cm="1">
        <f t="array" ref="A470">IFERROR(INDEX(Data!$A$2:$A$5000,$M470),IF(ROW()=2,"No data",""))</f>
        <v>PSI0001</v>
      </c>
      <c r="B470" s="7" t="str" cm="1">
        <f t="array" ref="B470">IFERROR(INDEX(Data!$B$2:$B$5000,$M470),"")</f>
        <v>Blue Ribbon 1/4" SS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735</v>
      </c>
    </row>
    <row r="471" spans="1:13" x14ac:dyDescent="0.25">
      <c r="A471" s="7" t="str" cm="1">
        <f t="array" ref="A471">IFERROR(INDEX(Data!$A$2:$A$5000,$M471),IF(ROW()=2,"No data",""))</f>
        <v>PSI0002</v>
      </c>
      <c r="B471" s="7" t="str" cm="1">
        <f t="array" ref="B471">IFERROR(INDEX(Data!$B$2:$B$5000,$M471),"")</f>
        <v>Seasoned JR Buffalos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736</v>
      </c>
    </row>
    <row r="472" spans="1:13" x14ac:dyDescent="0.25">
      <c r="A472" s="7" t="str" cm="1">
        <f t="array" ref="A472">IFERROR(INDEX(Data!$A$2:$A$5000,$M472),IF(ROW()=2,"No data",""))</f>
        <v>PSI0003</v>
      </c>
      <c r="B472" s="7" t="str" cm="1">
        <f t="array" ref="B472">IFERROR(INDEX(Data!$B$2:$B$5000,$M472),"")</f>
        <v>Seasoned Savory Wedge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737</v>
      </c>
    </row>
    <row r="473" spans="1:13" x14ac:dyDescent="0.25">
      <c r="A473" s="7" t="str" cm="1">
        <f t="array" ref="A473">IFERROR(INDEX(Data!$A$2:$A$5000,$M473),IF(ROW()=2,"No data",""))</f>
        <v>PSI0005</v>
      </c>
      <c r="B473" s="7" t="str" cm="1">
        <f t="array" ref="B473">IFERROR(INDEX(Data!$B$2:$B$5000,$M473),"")</f>
        <v>Select Recipe Chunks 6/6 - Skn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738</v>
      </c>
    </row>
    <row r="474" spans="1:13" x14ac:dyDescent="0.25">
      <c r="A474" s="7" t="str" cm="1">
        <f t="array" ref="A474">IFERROR(INDEX(Data!$A$2:$A$5000,$M474),IF(ROW()=2,"No data",""))</f>
        <v>PSI0006</v>
      </c>
      <c r="B474" s="7" t="str" cm="1">
        <f t="array" ref="B474">IFERROR(INDEX(Data!$B$2:$B$5000,$M474),"")</f>
        <v>Select Recipe Fries 1/4" SS 6/4.5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739</v>
      </c>
    </row>
    <row r="475" spans="1:13" x14ac:dyDescent="0.25">
      <c r="A475" s="7" t="str" cm="1">
        <f t="array" ref="A475">IFERROR(INDEX(Data!$A$2:$A$5000,$M475),IF(ROW()=2,"No data",""))</f>
        <v>PSI0009</v>
      </c>
      <c r="B475" s="7" t="str" cm="1">
        <f t="array" ref="B475">IFERROR(INDEX(Data!$B$2:$B$5000,$M475),"")</f>
        <v>Simplot Blue Ribbon SC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740</v>
      </c>
    </row>
    <row r="476" spans="1:13" x14ac:dyDescent="0.25">
      <c r="A476" s="7" t="str" cm="1">
        <f t="array" ref="A476">IFERROR(INDEX(Data!$A$2:$A$5000,$M476),IF(ROW()=2,"No data",""))</f>
        <v>PSI0010</v>
      </c>
      <c r="B476" s="7" t="str" cm="1">
        <f t="array" ref="B476">IFERROR(INDEX(Data!$B$2:$B$5000,$M476),"")</f>
        <v>Traditional Form Tiny Triangle 6/5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741</v>
      </c>
    </row>
    <row r="477" spans="1:13" x14ac:dyDescent="0.25">
      <c r="A477" s="7" t="str" cm="1">
        <f t="array" ref="A477">IFERROR(INDEX(Data!$A$2:$A$5000,$M477),IF(ROW()=2,"No data",""))</f>
        <v>PSI0011</v>
      </c>
      <c r="B477" s="7" t="str" cm="1">
        <f t="array" ref="B477">IFERROR(INDEX(Data!$B$2:$B$5000,$M477),"")</f>
        <v>Simplot SeasonedCrisp Savory Loops 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742</v>
      </c>
    </row>
    <row r="478" spans="1:13" x14ac:dyDescent="0.25">
      <c r="A478" s="7" t="str" cm="1">
        <f t="array" ref="A478">IFERROR(INDEX(Data!$A$2:$A$5000,$M478),IF(ROW()=2,"No data",""))</f>
        <v>PSI0012</v>
      </c>
      <c r="B478" s="7" t="str" cm="1">
        <f t="array" ref="B478">IFERROR(INDEX(Data!$B$2:$B$5000,$M478),"")</f>
        <v>Simplot SeasonedCrisp Savory Loops (1 Pack=2.266Kg)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743</v>
      </c>
    </row>
    <row r="479" spans="1:13" x14ac:dyDescent="0.25">
      <c r="A479" s="7" t="str" cm="1">
        <f t="array" ref="A479">IFERROR(INDEX(Data!$A$2:$A$5000,$M479),IF(ROW()=2,"No data",""))</f>
        <v>PSI0013</v>
      </c>
      <c r="B479" s="7" t="str" cm="1">
        <f t="array" ref="B479">IFERROR(INDEX(Data!$B$2:$B$5000,$M479),"")</f>
        <v>Simplot Harvest Fresh Avocado Pulp 450Gr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744</v>
      </c>
    </row>
    <row r="480" spans="1:13" x14ac:dyDescent="0.25">
      <c r="A480" s="7" t="str" cm="1">
        <f t="array" ref="A480">IFERROR(INDEX(Data!$A$2:$A$5000,$M480),IF(ROW()=2,"No data",""))</f>
        <v>PSI0014</v>
      </c>
      <c r="B480" s="7" t="str" cm="1">
        <f t="array" ref="B480">IFERROR(INDEX(Data!$B$2:$B$5000,$M480),"")</f>
        <v>Simplot Conquest Straight Cut 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745</v>
      </c>
    </row>
    <row r="481" spans="1:13" x14ac:dyDescent="0.25">
      <c r="A481" s="7" t="str" cm="1">
        <f t="array" ref="A481">IFERROR(INDEX(Data!$A$2:$A$5000,$M481),IF(ROW()=2,"No data",""))</f>
        <v>PSI0015</v>
      </c>
      <c r="B481" s="7" t="str" cm="1">
        <f t="array" ref="B481">IFERROR(INDEX(Data!$B$2:$B$5000,$M481),"")</f>
        <v>Simplot Conquest Straight Cut (2.26/Pack)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746</v>
      </c>
    </row>
    <row r="482" spans="1:13" x14ac:dyDescent="0.25">
      <c r="A482" s="7" t="str" cm="1">
        <f t="array" ref="A482">IFERROR(INDEX(Data!$A$2:$A$5000,$M482),IF(ROW()=2,"No data",""))</f>
        <v>PSJ0002</v>
      </c>
      <c r="B482" s="7" t="str" cm="1">
        <f t="array" ref="B482">IFERROR(INDEX(Data!$B$2:$B$5000,$M482),"")</f>
        <v>Mamas Bacon Premium Sliced 500Gr/Pack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747</v>
      </c>
    </row>
    <row r="483" spans="1:13" x14ac:dyDescent="0.25">
      <c r="A483" s="7" t="str" cm="1">
        <f t="array" ref="A483">IFERROR(INDEX(Data!$A$2:$A$5000,$M483),IF(ROW()=2,"No data",""))</f>
        <v>PSJ0003</v>
      </c>
      <c r="B483" s="7" t="str" cm="1">
        <f t="array" ref="B483">IFERROR(INDEX(Data!$B$2:$B$5000,$M483),"")</f>
        <v>Mamas beechwood Smoked Spek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748</v>
      </c>
    </row>
    <row r="484" spans="1:13" x14ac:dyDescent="0.25">
      <c r="A484" s="7" t="str" cm="1">
        <f t="array" ref="A484">IFERROR(INDEX(Data!$A$2:$A$5000,$M484),IF(ROW()=2,"No data",""))</f>
        <v>PSJ0004</v>
      </c>
      <c r="B484" s="7" t="str" cm="1">
        <f t="array" ref="B484">IFERROR(INDEX(Data!$B$2:$B$5000,$M484),"")</f>
        <v>Mamas Italian Mortadella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749</v>
      </c>
    </row>
    <row r="485" spans="1:13" x14ac:dyDescent="0.25">
      <c r="A485" s="7" t="str" cm="1">
        <f t="array" ref="A485">IFERROR(INDEX(Data!$A$2:$A$5000,$M485),IF(ROW()=2,"No data",""))</f>
        <v>PSJ0005</v>
      </c>
      <c r="B485" s="7" t="str" cm="1">
        <f t="array" ref="B485">IFERROR(INDEX(Data!$B$2:$B$5000,$M485),"")</f>
        <v>Mamas Air Dried Pork Belly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750</v>
      </c>
    </row>
    <row r="486" spans="1:13" x14ac:dyDescent="0.25">
      <c r="A486" s="7" t="str" cm="1">
        <f t="array" ref="A486">IFERROR(INDEX(Data!$A$2:$A$5000,$M486),IF(ROW()=2,"No data",""))</f>
        <v>PSJ0006</v>
      </c>
      <c r="B486" s="7" t="str" cm="1">
        <f t="array" ref="B486">IFERROR(INDEX(Data!$B$2:$B$5000,$M486),"")</f>
        <v>Golden Duck Whole 2.5-2.6Kg/Pcs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751</v>
      </c>
    </row>
    <row r="487" spans="1:13" x14ac:dyDescent="0.25">
      <c r="A487" s="7" t="str" cm="1">
        <f t="array" ref="A487">IFERROR(INDEX(Data!$A$2:$A$5000,$M487),IF(ROW()=2,"No data",""))</f>
        <v>PSJ0007</v>
      </c>
      <c r="B487" s="7" t="str" cm="1">
        <f t="array" ref="B487">IFERROR(INDEX(Data!$B$2:$B$5000,$M487),"")</f>
        <v>Mamas Jamon Serrano Ham (4Kg/Pcs)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752</v>
      </c>
    </row>
    <row r="488" spans="1:13" x14ac:dyDescent="0.25">
      <c r="A488" s="7" t="str" cm="1">
        <f t="array" ref="A488">IFERROR(INDEX(Data!$A$2:$A$5000,$M488),IF(ROW()=2,"No data",""))</f>
        <v>PSJ0008</v>
      </c>
      <c r="B488" s="7" t="str" cm="1">
        <f t="array" ref="B488">IFERROR(INDEX(Data!$B$2:$B$5000,$M488),"")</f>
        <v>Belly Skinless Premium (2.5Kg/Pack) - 200gr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753</v>
      </c>
    </row>
    <row r="489" spans="1:13" x14ac:dyDescent="0.25">
      <c r="A489" s="7" t="str" cm="1">
        <f t="array" ref="A489">IFERROR(INDEX(Data!$A$2:$A$5000,$M489),IF(ROW()=2,"No data",""))</f>
        <v>PSJ0009</v>
      </c>
      <c r="B489" s="7" t="str" cm="1">
        <f t="array" ref="B489">IFERROR(INDEX(Data!$B$2:$B$5000,$M489),"")</f>
        <v>MAMAS BELLY RIND ON SB OUT (SKIN ON) 3-5KG/PACK - Sample 200gr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754</v>
      </c>
    </row>
    <row r="490" spans="1:13" x14ac:dyDescent="0.25">
      <c r="A490" s="7" t="str" cm="1">
        <f t="array" ref="A490">IFERROR(INDEX(Data!$A$2:$A$5000,$M490),IF(ROW()=2,"No data",""))</f>
        <v>PSJ0011</v>
      </c>
      <c r="B490" s="7" t="str" cm="1">
        <f t="array" ref="B490">IFERROR(INDEX(Data!$B$2:$B$5000,$M490),"")</f>
        <v>Aust Sirloin -Kilcoy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755</v>
      </c>
    </row>
    <row r="491" spans="1:13" x14ac:dyDescent="0.25">
      <c r="A491" s="7" t="str" cm="1">
        <f t="array" ref="A491">IFERROR(INDEX(Data!$A$2:$A$5000,$M491),IF(ROW()=2,"No data",""))</f>
        <v>PSJ0012</v>
      </c>
      <c r="B491" s="7" t="str" cm="1">
        <f t="array" ref="B491">IFERROR(INDEX(Data!$B$2:$B$5000,$M491),"")</f>
        <v>Chuck Tenderloin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756</v>
      </c>
    </row>
    <row r="492" spans="1:13" x14ac:dyDescent="0.25">
      <c r="A492" s="7" t="str" cm="1">
        <f t="array" ref="A492">IFERROR(INDEX(Data!$A$2:$A$5000,$M492),IF(ROW()=2,"No data",""))</f>
        <v>PSJ0013</v>
      </c>
      <c r="B492" s="7" t="str" cm="1">
        <f t="array" ref="B492">IFERROR(INDEX(Data!$B$2:$B$5000,$M492),"")</f>
        <v>Beef Shortplate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757</v>
      </c>
    </row>
    <row r="493" spans="1:13" x14ac:dyDescent="0.25">
      <c r="A493" s="7" t="str" cm="1">
        <f t="array" ref="A493">IFERROR(INDEX(Data!$A$2:$A$5000,$M493),IF(ROW()=2,"No data",""))</f>
        <v>PSJ0014</v>
      </c>
      <c r="B493" s="7" t="str" cm="1">
        <f t="array" ref="B493">IFERROR(INDEX(Data!$B$2:$B$5000,$M493),"")</f>
        <v>Halal Minced Beef 1Kg/Pack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758</v>
      </c>
    </row>
    <row r="494" spans="1:13" x14ac:dyDescent="0.25">
      <c r="A494" s="7" t="str" cm="1">
        <f t="array" ref="A494">IFERROR(INDEX(Data!$A$2:$A$5000,$M494),IF(ROW()=2,"No data",""))</f>
        <v>PSJ0015</v>
      </c>
      <c r="B494" s="7" t="str" cm="1">
        <f t="array" ref="B494">IFERROR(INDEX(Data!$B$2:$B$5000,$M494),"")</f>
        <v>Swift Sirloin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759</v>
      </c>
    </row>
    <row r="495" spans="1:13" x14ac:dyDescent="0.25">
      <c r="A495" s="7" t="str" cm="1">
        <f t="array" ref="A495">IFERROR(INDEX(Data!$A$2:$A$5000,$M495),IF(ROW()=2,"No data",""))</f>
        <v>PSJ0016</v>
      </c>
      <c r="B495" s="7" t="str" cm="1">
        <f t="array" ref="B495">IFERROR(INDEX(Data!$B$2:$B$5000,$M495),"")</f>
        <v>MAMAS cabanossi 60 Cm 720 Gr (2 Pcs/Pack)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760</v>
      </c>
    </row>
    <row r="496" spans="1:13" x14ac:dyDescent="0.25">
      <c r="A496" s="7" t="str" cm="1">
        <f t="array" ref="A496">IFERROR(INDEX(Data!$A$2:$A$5000,$M496),IF(ROW()=2,"No data",""))</f>
        <v>PSJ0017</v>
      </c>
      <c r="B496" s="7" t="str" cm="1">
        <f t="array" ref="B496">IFERROR(INDEX(Data!$B$2:$B$5000,$M496),"")</f>
        <v>Pork Spare Ribs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761</v>
      </c>
    </row>
    <row r="497" spans="1:13" x14ac:dyDescent="0.25">
      <c r="A497" s="7" t="str" cm="1">
        <f t="array" ref="A497">IFERROR(INDEX(Data!$A$2:$A$5000,$M497),IF(ROW()=2,"No data",""))</f>
        <v>PSJ0018</v>
      </c>
      <c r="B497" s="7" t="str" cm="1">
        <f t="array" ref="B497">IFERROR(INDEX(Data!$B$2:$B$5000,$M497),"")</f>
        <v>Mamas Baby Back Rib 1.5 kg (2pcs/pack)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762</v>
      </c>
    </row>
    <row r="498" spans="1:13" x14ac:dyDescent="0.25">
      <c r="A498" s="7" t="str" cm="1">
        <f t="array" ref="A498">IFERROR(INDEX(Data!$A$2:$A$5000,$M498),IF(ROW()=2,"No data",""))</f>
        <v>PTS0001</v>
      </c>
      <c r="B498" s="7" t="str" cm="1">
        <f t="array" ref="B498">IFERROR(INDEX(Data!$B$2:$B$5000,$M498),"")</f>
        <v>Dolomia Sparkling 750Ml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780</v>
      </c>
    </row>
    <row r="499" spans="1:13" x14ac:dyDescent="0.25">
      <c r="A499" s="7" t="str" cm="1">
        <f t="array" ref="A499">IFERROR(INDEX(Data!$A$2:$A$5000,$M499),IF(ROW()=2,"No data",""))</f>
        <v>PTS0002</v>
      </c>
      <c r="B499" s="7" t="str" cm="1">
        <f t="array" ref="B499">IFERROR(INDEX(Data!$B$2:$B$5000,$M499),"")</f>
        <v>Dolomia Sparkling 330ml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781</v>
      </c>
    </row>
    <row r="500" spans="1:13" x14ac:dyDescent="0.25">
      <c r="A500" s="7" t="str" cm="1">
        <f t="array" ref="A500">IFERROR(INDEX(Data!$A$2:$A$5000,$M500),IF(ROW()=2,"No data",""))</f>
        <v>PTS0006</v>
      </c>
      <c r="B500" s="7" t="str" cm="1">
        <f t="array" ref="B500">IFERROR(INDEX(Data!$B$2:$B$5000,$M500),"")</f>
        <v>Dolomia Still 750ml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782</v>
      </c>
    </row>
    <row r="501" spans="1:13" x14ac:dyDescent="0.25">
      <c r="A501" s="7" t="str" cm="1">
        <f t="array" ref="A501">IFERROR(INDEX(Data!$A$2:$A$5000,$M501),IF(ROW()=2,"No data",""))</f>
        <v>PTS0007</v>
      </c>
      <c r="B501" s="7" t="str" cm="1">
        <f t="array" ref="B501">IFERROR(INDEX(Data!$B$2:$B$5000,$M501),"")</f>
        <v>Dolomia Still 330ml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783</v>
      </c>
    </row>
    <row r="502" spans="1:13" x14ac:dyDescent="0.25">
      <c r="A502" s="7" t="str" cm="1">
        <f t="array" ref="A502">IFERROR(INDEX(Data!$A$2:$A$5000,$M502),IF(ROW()=2,"No data",""))</f>
        <v>PTS0008</v>
      </c>
      <c r="B502" s="7" t="str" cm="1">
        <f t="array" ref="B502">IFERROR(INDEX(Data!$B$2:$B$5000,$M502),"")</f>
        <v>Dolomia Still 500ml PET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784</v>
      </c>
    </row>
    <row r="503" spans="1:13" x14ac:dyDescent="0.25">
      <c r="A503" s="7" t="str" cm="1">
        <f t="array" ref="A503">IFERROR(INDEX(Data!$A$2:$A$5000,$M503),IF(ROW()=2,"No data",""))</f>
        <v>PTS0009</v>
      </c>
      <c r="B503" s="7" t="str" cm="1">
        <f t="array" ref="B503">IFERROR(INDEX(Data!$B$2:$B$5000,$M503),"")</f>
        <v>Dolomia Still 1L PET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785</v>
      </c>
    </row>
    <row r="504" spans="1:13" x14ac:dyDescent="0.25">
      <c r="A504" s="7" t="str" cm="1">
        <f t="array" ref="A504">IFERROR(INDEX(Data!$A$2:$A$5000,$M504),IF(ROW()=2,"No data",""))</f>
        <v>PTW0001</v>
      </c>
      <c r="B504" s="7" t="str" cm="1">
        <f t="array" ref="B504">IFERROR(INDEX(Data!$B$2:$B$5000,$M504),"")</f>
        <v>Canned Whole Peeled Tomato 2.85Kg/Tin</v>
      </c>
      <c r="C504" s="7" t="str" cm="1">
        <f t="array" ref="C504">IFERROR(INDEX(Data!$C$2:$C$5000,$M504),"")</f>
        <v>TIN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786</v>
      </c>
    </row>
    <row r="505" spans="1:13" x14ac:dyDescent="0.25">
      <c r="A505" s="7" t="str" cm="1">
        <f t="array" ref="A505">IFERROR(INDEX(Data!$A$2:$A$5000,$M505),IF(ROW()=2,"No data",""))</f>
        <v>PTW0002</v>
      </c>
      <c r="B505" s="7" t="str" cm="1">
        <f t="array" ref="B505">IFERROR(INDEX(Data!$B$2:$B$5000,$M505),"")</f>
        <v>Canned Tomato Paste 3Kg/Tin</v>
      </c>
      <c r="C505" s="7" t="str" cm="1">
        <f t="array" ref="C505">IFERROR(INDEX(Data!$C$2:$C$5000,$M505),"")</f>
        <v>TIN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787</v>
      </c>
    </row>
    <row r="506" spans="1:13" x14ac:dyDescent="0.25">
      <c r="A506" s="7" t="str" cm="1">
        <f t="array" ref="A506">IFERROR(INDEX(Data!$A$2:$A$5000,$M506),IF(ROW()=2,"No data",""))</f>
        <v>PVB0001</v>
      </c>
      <c r="B506" s="7" t="str" cm="1">
        <f t="array" ref="B506">IFERROR(INDEX(Data!$B$2:$B$5000,$M506),"")</f>
        <v>SLICER GL30 230/50/1 RED (BKRGLGB50100000B0R)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788</v>
      </c>
    </row>
    <row r="507" spans="1:13" x14ac:dyDescent="0.25">
      <c r="A507" s="7" t="str" cm="1">
        <f t="array" ref="A507">IFERROR(INDEX(Data!$A$2:$A$5000,$M507),IF(ROW()=2,"No data",""))</f>
        <v>PVB0002</v>
      </c>
      <c r="B507" s="7" t="str" cm="1">
        <f t="array" ref="B507">IFERROR(INDEX(Data!$B$2:$B$5000,$M507),"")</f>
        <v>VACCUM MAC INOX BV 400/20 230V 50HZ (BKBV40200100000000)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789</v>
      </c>
    </row>
    <row r="508" spans="1:13" x14ac:dyDescent="0.25">
      <c r="A508" s="7" t="str" cm="1">
        <f t="array" ref="A508">IFERROR(INDEX(Data!$A$2:$A$5000,$M508),IF(ROW()=2,"No data",""))</f>
        <v>PVB0005</v>
      </c>
      <c r="B508" s="7" t="str" cm="1">
        <f t="array" ref="B508">IFERROR(INDEX(Data!$B$2:$B$5000,$M508),"")</f>
        <v>BONE SAW BS+2400F THREE-PHASE (BB+DF2HC00000)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792</v>
      </c>
    </row>
    <row r="509" spans="1:13" x14ac:dyDescent="0.25">
      <c r="A509" s="7" t="str" cm="1">
        <f t="array" ref="A509">IFERROR(INDEX(Data!$A$2:$A$5000,$M509),IF(ROW()=2,"No data",""))</f>
        <v>PVB0006</v>
      </c>
      <c r="B509" s="7" t="str" cm="1">
        <f t="array" ref="B509">IFERROR(INDEX(Data!$B$2:$B$5000,$M509),"")</f>
        <v>BMM 42F HP7 TF+PS+P PED INOX SF (BMMDF2MA000000)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793</v>
      </c>
    </row>
    <row r="510" spans="1:13" x14ac:dyDescent="0.25">
      <c r="A510" s="7" t="str" cm="1">
        <f t="array" ref="A510">IFERROR(INDEX(Data!$A$2:$A$5000,$M510),IF(ROW()=2,"No data",""))</f>
        <v>PVB0007</v>
      </c>
      <c r="B510" s="7" t="str" cm="1">
        <f t="array" ref="B510">IFERROR(INDEX(Data!$B$2:$B$5000,$M510),"")</f>
        <v>PATTY MACHINE BT 10 (BKXBBT100000000000)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794</v>
      </c>
    </row>
    <row r="511" spans="1:13" x14ac:dyDescent="0.25">
      <c r="A511" s="7" t="str" cm="1">
        <f t="array" ref="A511">IFERROR(INDEX(Data!$A$2:$A$5000,$M511),IF(ROW()=2,"No data",""))</f>
        <v>PVB0009</v>
      </c>
      <c r="B511" s="7" t="str" cm="1">
        <f t="array" ref="B511">IFERROR(INDEX(Data!$B$2:$B$5000,$M511),"")</f>
        <v>SLICER XS30 230V-50HZ-1PH RED (BKPXSGB50100000B0R)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796</v>
      </c>
    </row>
    <row r="512" spans="1:13" x14ac:dyDescent="0.25">
      <c r="A512" s="7" t="str" cm="1">
        <f t="array" ref="A512">IFERROR(INDEX(Data!$A$2:$A$5000,$M512),IF(ROW()=2,"No data",""))</f>
        <v>PVB0010</v>
      </c>
      <c r="B512" s="7" t="str" cm="1">
        <f t="array" ref="B512">IFERROR(INDEX(Data!$B$2:$B$5000,$M512),"")</f>
        <v>SSSTRITACARNE BMM42 F 400V50HZ+PED (BMMCF2JA00000)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797</v>
      </c>
    </row>
    <row r="513" spans="1:13" x14ac:dyDescent="0.25">
      <c r="A513" s="7" t="str" cm="1">
        <f t="array" ref="A513">IFERROR(INDEX(Data!$A$2:$A$5000,$M513),IF(ROW()=2,"No data",""))</f>
        <v>PVB0011</v>
      </c>
      <c r="B513" s="7" t="str" cm="1">
        <f t="array" ref="B513">IFERROR(INDEX(Data!$B$2:$B$5000,$M513),"")</f>
        <v>Belt TB2 310/6 12MM (220/250) (KS0GF1117.RC)</v>
      </c>
      <c r="C513" s="7" t="str" cm="1">
        <f t="array" ref="C513">IFERROR(INDEX(Data!$C$2:$C$5000,$M513),"")</f>
        <v>PCS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798</v>
      </c>
    </row>
    <row r="514" spans="1:13" x14ac:dyDescent="0.25">
      <c r="A514" s="7" t="str" cm="1">
        <f t="array" ref="A514">IFERROR(INDEX(Data!$A$2:$A$5000,$M514),IF(ROW()=2,"No data",""))</f>
        <v>PVB0012</v>
      </c>
      <c r="B514" s="7" t="str" cm="1">
        <f t="array" ref="B514">IFERROR(INDEX(Data!$B$2:$B$5000,$M514),"")</f>
        <v>Slicer PEG370G 230/50/1 (BKPLEGGA0100000000)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799</v>
      </c>
    </row>
    <row r="515" spans="1:13" x14ac:dyDescent="0.25">
      <c r="A515" s="7" t="str" cm="1">
        <f t="array" ref="A515">IFERROR(INDEX(Data!$A$2:$A$5000,$M515),IF(ROW()=2,"No data",""))</f>
        <v>PVB0013</v>
      </c>
      <c r="B515" s="7" t="str" cm="1">
        <f t="array" ref="B515">IFERROR(INDEX(Data!$B$2:$B$5000,$M515),"")</f>
        <v>Knives Steriliser U.V.A 16W (02-9299-0130)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800</v>
      </c>
    </row>
    <row r="516" spans="1:13" x14ac:dyDescent="0.25">
      <c r="A516" s="7" t="str" cm="1">
        <f t="array" ref="A516">IFERROR(INDEX(Data!$A$2:$A$5000,$M516),IF(ROW()=2,"No data",""))</f>
        <v>PVB0016</v>
      </c>
      <c r="B516" s="7" t="str" cm="1">
        <f t="array" ref="B516">IFERROR(INDEX(Data!$B$2:$B$5000,$M516),"")</f>
        <v>Horiz Mixer Double Shaft BH+180F 4 (BH+EF2GC00000)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803</v>
      </c>
    </row>
    <row r="517" spans="1:13" x14ac:dyDescent="0.25">
      <c r="A517" s="7" t="str" cm="1">
        <f t="array" ref="A517">IFERROR(INDEX(Data!$A$2:$A$5000,$M517),IF(ROW()=2,"No data",""))</f>
        <v>PVB0017</v>
      </c>
      <c r="B517" s="7" t="str" cm="1">
        <f t="array" ref="B517">IFERROR(INDEX(Data!$B$2:$B$5000,$M517),"")</f>
        <v>SLICER XS25 230V-50Hz-1Ph (BKPXSGB20100000000)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1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804</v>
      </c>
    </row>
    <row r="518" spans="1:13" x14ac:dyDescent="0.25">
      <c r="A518" s="7" t="str" cm="1">
        <f t="array" ref="A518">IFERROR(INDEX(Data!$A$2:$A$5000,$M518),IF(ROW()=2,"No data",""))</f>
        <v>PVB0018</v>
      </c>
      <c r="B518" s="7" t="str" cm="1">
        <f t="array" ref="B518">IFERROR(INDEX(Data!$B$2:$B$5000,$M518),"")</f>
        <v>SLICER XS30 230V-50Hz-1Ph (BKPXSGB50100000000)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805</v>
      </c>
    </row>
    <row r="519" spans="1:13" x14ac:dyDescent="0.25">
      <c r="A519" s="7" t="str" cm="1">
        <f t="array" ref="A519">IFERROR(INDEX(Data!$A$2:$A$5000,$M519),IF(ROW()=2,"No data",""))</f>
        <v>PVB0021</v>
      </c>
      <c r="B519" s="7" t="str" cm="1">
        <f t="array" ref="B519">IFERROR(INDEX(Data!$B$2:$B$5000,$M519),"")</f>
        <v>KNIFE MOD. 32 (C5221.RC)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808</v>
      </c>
    </row>
    <row r="520" spans="1:13" x14ac:dyDescent="0.25">
      <c r="A520" s="7" t="str" cm="1">
        <f t="array" ref="A520">IFERROR(INDEX(Data!$A$2:$A$5000,$M520),IF(ROW()=2,"No data",""))</f>
        <v>PVB0022</v>
      </c>
      <c r="B520" s="7" t="str" cm="1">
        <f t="array" ref="B520">IFERROR(INDEX(Data!$B$2:$B$5000,$M520),"")</f>
        <v>PLATE 32 D.100 4.5 (P4103.RC)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809</v>
      </c>
    </row>
    <row r="521" spans="1:13" x14ac:dyDescent="0.25">
      <c r="A521" s="7" t="str" cm="1">
        <f t="array" ref="A521">IFERROR(INDEX(Data!$A$2:$A$5000,$M521),IF(ROW()=2,"No data",""))</f>
        <v>PVB0023</v>
      </c>
      <c r="B521" s="7" t="str" cm="1">
        <f t="array" ref="B521">IFERROR(INDEX(Data!$B$2:$B$5000,$M521),"")</f>
        <v>COLTELLO 42 X SALDOBRASATO (BFE1534000S.RC)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1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810</v>
      </c>
    </row>
    <row r="522" spans="1:13" x14ac:dyDescent="0.25">
      <c r="A522" s="7" t="str" cm="1">
        <f t="array" ref="A522">IFERROR(INDEX(Data!$A$2:$A$5000,$M522),IF(ROW()=2,"No data",""))</f>
        <v>PVB0024</v>
      </c>
      <c r="B522" s="7" t="str" cm="1">
        <f t="array" ref="B522">IFERROR(INDEX(Data!$B$2:$B$5000,$M522),"")</f>
        <v>PIASTRA 42 IX FORO 4.5 X SALDOB 2CH (BFE153404512S.RC)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1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811</v>
      </c>
    </row>
    <row r="523" spans="1:13" x14ac:dyDescent="0.25">
      <c r="A523" s="7" t="str" cm="1">
        <f t="array" ref="A523">IFERROR(INDEX(Data!$A$2:$A$5000,$M523),IF(ROW()=2,"No data",""))</f>
        <v>PVB0025</v>
      </c>
      <c r="B523" s="7" t="str" cm="1">
        <f t="array" ref="B523">IFERROR(INDEX(Data!$B$2:$B$5000,$M523),"")</f>
        <v>BLADE-SAW HARDENED H16-COND DA 10 (BFE151840U16.RC)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812</v>
      </c>
    </row>
    <row r="524" spans="1:13" x14ac:dyDescent="0.25">
      <c r="A524" s="7" t="str" cm="1">
        <f t="array" ref="A524">IFERROR(INDEX(Data!$A$2:$A$5000,$M524),IF(ROW()=2,"No data",""))</f>
        <v>PVB0026</v>
      </c>
      <c r="B524" s="7" t="str" cm="1">
        <f t="array" ref="B524">IFERROR(INDEX(Data!$B$2:$B$5000,$M524),"")</f>
        <v>BLADE SAW 2400HARDENED H16-CONF10 (BFE152400U16.RC)</v>
      </c>
      <c r="C524" s="7" t="str" cm="1">
        <f t="array" ref="C524">IFERROR(INDEX(Data!$C$2:$C$5000,$M524),"")</f>
        <v>KTN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813</v>
      </c>
    </row>
    <row r="525" spans="1:13" x14ac:dyDescent="0.25">
      <c r="A525" s="7" t="str" cm="1">
        <f t="array" ref="A525">IFERROR(INDEX(Data!$A$2:$A$5000,$M525),IF(ROW()=2,"No data",""))</f>
        <v>PVB0027</v>
      </c>
      <c r="B525" s="7" t="str" cm="1">
        <f t="array" ref="B525">IFERROR(INDEX(Data!$B$2:$B$5000,$M525),"")</f>
        <v>FLYWHEEL SLICER B3 RED (BKB30VC500000000FR)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814</v>
      </c>
    </row>
    <row r="526" spans="1:13" x14ac:dyDescent="0.25">
      <c r="A526" s="7" t="str" cm="1">
        <f t="array" ref="A526">IFERROR(INDEX(Data!$A$2:$A$5000,$M526),IF(ROW()=2,"No data",""))</f>
        <v>PVB0028</v>
      </c>
      <c r="B526" s="7" t="str" cm="1">
        <f t="array" ref="B526">IFERROR(INDEX(Data!$B$2:$B$5000,$M526),"")</f>
        <v>STAND FOR RED FLYWHEEL (BERKEL-STAND)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815</v>
      </c>
    </row>
    <row r="527" spans="1:13" x14ac:dyDescent="0.25">
      <c r="A527" s="7" t="str" cm="1">
        <f t="array" ref="A527">IFERROR(INDEX(Data!$A$2:$A$5000,$M527),IF(ROW()=2,"No data",""))</f>
        <v>PVB0029</v>
      </c>
      <c r="B527" s="7" t="str" cm="1">
        <f t="array" ref="B527">IFERROR(INDEX(Data!$B$2:$B$5000,$M527),"")</f>
        <v>VOLANO DURMAST CUTTING BOARD (TAG000FACVO)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816</v>
      </c>
    </row>
    <row r="528" spans="1:13" x14ac:dyDescent="0.25">
      <c r="A528" s="7" t="str" cm="1">
        <f t="array" ref="A528">IFERROR(INDEX(Data!$A$2:$A$5000,$M528),IF(ROW()=2,"No data",""))</f>
        <v>PVB0030</v>
      </c>
      <c r="B528" s="7" t="str" cm="1">
        <f t="array" ref="B528">IFERROR(INDEX(Data!$B$2:$B$5000,$M528),"")</f>
        <v>COLD CUT TONGS BERKEL (360VCE099)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817</v>
      </c>
    </row>
    <row r="529" spans="1:13" x14ac:dyDescent="0.25">
      <c r="A529" s="7" t="str" cm="1">
        <f t="array" ref="A529">IFERROR(INDEX(Data!$A$2:$A$5000,$M529),IF(ROW()=2,"No data",""))</f>
        <v>PVB0032</v>
      </c>
      <c r="B529" s="7" t="str" cm="1">
        <f t="array" ref="B529">IFERROR(INDEX(Data!$B$2:$B$5000,$M529),"")</f>
        <v>Magnetic Knife Holder Red (AKT1KH00RRGB)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818</v>
      </c>
    </row>
    <row r="530" spans="1:13" x14ac:dyDescent="0.25">
      <c r="A530" s="7" t="str" cm="1">
        <f t="array" ref="A530">IFERROR(INDEX(Data!$A$2:$A$5000,$M530),IF(ROW()=2,"No data",""))</f>
        <v>PVB0033</v>
      </c>
      <c r="B530" s="7" t="str" cm="1">
        <f t="array" ref="B530">IFERROR(INDEX(Data!$B$2:$B$5000,$M530),"")</f>
        <v>Magnetic Knife Holder Black (AKT1KH000RBGB)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819</v>
      </c>
    </row>
    <row r="531" spans="1:13" x14ac:dyDescent="0.25">
      <c r="A531" s="7" t="str" cm="1">
        <f t="array" ref="A531">IFERROR(INDEX(Data!$A$2:$A$5000,$M531),IF(ROW()=2,"No data",""))</f>
        <v>PVB0034</v>
      </c>
      <c r="B531" s="7" t="str" cm="1">
        <f t="array" ref="B531">IFERROR(INDEX(Data!$B$2:$B$5000,$M531),"")</f>
        <v>Salumlere Essential Kit (AKTFW05GB)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820</v>
      </c>
    </row>
    <row r="532" spans="1:13" x14ac:dyDescent="0.25">
      <c r="A532" s="7" t="str" cm="1">
        <f t="array" ref="A532">IFERROR(INDEX(Data!$A$2:$A$5000,$M532),IF(ROW()=2,"No data",""))</f>
        <v>PVB0035</v>
      </c>
      <c r="B532" s="7" t="str" cm="1">
        <f t="array" ref="B532">IFERROR(INDEX(Data!$B$2:$B$5000,$M532),"")</f>
        <v>Adhoc Black Glossy Steak 11 Cm (KAD6ST11SRBBL)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821</v>
      </c>
    </row>
    <row r="533" spans="1:13" x14ac:dyDescent="0.25">
      <c r="A533" s="7" t="str" cm="1">
        <f t="array" ref="A533">IFERROR(INDEX(Data!$A$2:$A$5000,$M533),IF(ROW()=2,"No data",""))</f>
        <v>PVB0036</v>
      </c>
      <c r="B533" s="7" t="str" cm="1">
        <f t="array" ref="B533">IFERROR(INDEX(Data!$B$2:$B$5000,$M533),"")</f>
        <v>Elegance Salmon Knife 26 Cm Red (KEP1SN26SRRBL)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822</v>
      </c>
    </row>
    <row r="534" spans="1:13" x14ac:dyDescent="0.25">
      <c r="A534" s="7" t="str" cm="1">
        <f t="array" ref="A534">IFERROR(INDEX(Data!$A$2:$A$5000,$M534),IF(ROW()=2,"No data",""))</f>
        <v>PVB0037</v>
      </c>
      <c r="B534" s="7" t="str" cm="1">
        <f t="array" ref="B534">IFERROR(INDEX(Data!$B$2:$B$5000,$M534),"")</f>
        <v>Elegance Fillet Knife 21 Cm Red (KEP1F121SRRBL)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823</v>
      </c>
    </row>
    <row r="535" spans="1:13" x14ac:dyDescent="0.25">
      <c r="A535" s="7" t="str" cm="1">
        <f t="array" ref="A535">IFERROR(INDEX(Data!$A$2:$A$5000,$M535),IF(ROW()=2,"No data",""))</f>
        <v>PVB0038</v>
      </c>
      <c r="B535" s="7" t="str" cm="1">
        <f t="array" ref="B535">IFERROR(INDEX(Data!$B$2:$B$5000,$M535),"")</f>
        <v>Elegance Chefs Knife 20 Cm Red (KEP1CO20SRRBL)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824</v>
      </c>
    </row>
    <row r="536" spans="1:13" x14ac:dyDescent="0.25">
      <c r="A536" s="7" t="str" cm="1">
        <f t="array" ref="A536">IFERROR(INDEX(Data!$A$2:$A$5000,$M536),IF(ROW()=2,"No data",""))</f>
        <v>PVB0039</v>
      </c>
      <c r="B536" s="7" t="str" cm="1">
        <f t="array" ref="B536">IFERROR(INDEX(Data!$B$2:$B$5000,$M536),"")</f>
        <v>Elegance Chefs Knife 16 Cm Red (KEP1CO16SRRBL)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825</v>
      </c>
    </row>
    <row r="537" spans="1:13" x14ac:dyDescent="0.25">
      <c r="A537" s="7" t="str" cm="1">
        <f t="array" ref="A537">IFERROR(INDEX(Data!$A$2:$A$5000,$M537),IF(ROW()=2,"No data",""))</f>
        <v>PVB0040</v>
      </c>
      <c r="B537" s="7" t="str" cm="1">
        <f t="array" ref="B537">IFERROR(INDEX(Data!$B$2:$B$5000,$M537),"")</f>
        <v>Elegance Bread Knife 22 Cm Red (KEP1BR22SRRBL)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826</v>
      </c>
    </row>
    <row r="538" spans="1:13" x14ac:dyDescent="0.25">
      <c r="A538" s="7" t="str" cm="1">
        <f t="array" ref="A538">IFERROR(INDEX(Data!$A$2:$A$5000,$M538),IF(ROW()=2,"No data",""))</f>
        <v>PVB0041</v>
      </c>
      <c r="B538" s="7" t="str" cm="1">
        <f t="array" ref="B538">IFERROR(INDEX(Data!$B$2:$B$5000,$M538),"")</f>
        <v>Elegance Santoku Knife 18 Cm Red (KEP1SA18SRRBL)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827</v>
      </c>
    </row>
    <row r="539" spans="1:13" x14ac:dyDescent="0.25">
      <c r="A539" s="7" t="str" cm="1">
        <f t="array" ref="A539">IFERROR(INDEX(Data!$A$2:$A$5000,$M539),IF(ROW()=2,"No data",""))</f>
        <v>PVB0042</v>
      </c>
      <c r="B539" s="7" t="str" cm="1">
        <f t="array" ref="B539">IFERROR(INDEX(Data!$B$2:$B$5000,$M539),"")</f>
        <v>Elegance Boning Knife 16 Cm Red (KEP1BO16SRRBL)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828</v>
      </c>
    </row>
    <row r="540" spans="1:13" x14ac:dyDescent="0.25">
      <c r="A540" s="7" t="str" cm="1">
        <f t="array" ref="A540">IFERROR(INDEX(Data!$A$2:$A$5000,$M540),IF(ROW()=2,"No data",""))</f>
        <v>PVB0043</v>
      </c>
      <c r="B540" s="7" t="str" cm="1">
        <f t="array" ref="B540">IFERROR(INDEX(Data!$B$2:$B$5000,$M540),"")</f>
        <v>Elegance Paring Knife 11 Cm Red (KEP1PA11SRRBL)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829</v>
      </c>
    </row>
    <row r="541" spans="1:13" x14ac:dyDescent="0.25">
      <c r="A541" s="7" t="str" cm="1">
        <f t="array" ref="A541">IFERROR(INDEX(Data!$A$2:$A$5000,$M541),IF(ROW()=2,"No data",""))</f>
        <v>PVB0044</v>
      </c>
      <c r="B541" s="7" t="str" cm="1">
        <f t="array" ref="B541">IFERROR(INDEX(Data!$B$2:$B$5000,$M541),"")</f>
        <v>Elegance Curved Paring Knife 7 Cm Red (KEP1PC07SRRBL)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830</v>
      </c>
    </row>
    <row r="542" spans="1:13" x14ac:dyDescent="0.25">
      <c r="A542" s="7" t="str" cm="1">
        <f t="array" ref="A542">IFERROR(INDEX(Data!$A$2:$A$5000,$M542),IF(ROW()=2,"No data",""))</f>
        <v>PVB0045</v>
      </c>
      <c r="B542" s="7" t="str" cm="1">
        <f t="array" ref="B542">IFERROR(INDEX(Data!$B$2:$B$5000,$M542),"")</f>
        <v>Elegance Honing Steel 20 Cm Red (KEP1SH20SRRBL)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831</v>
      </c>
    </row>
    <row r="543" spans="1:13" x14ac:dyDescent="0.25">
      <c r="A543" s="7" t="str" cm="1">
        <f t="array" ref="A543">IFERROR(INDEX(Data!$A$2:$A$5000,$M543),IF(ROW()=2,"No data",""))</f>
        <v>PVB0046</v>
      </c>
      <c r="B543" s="7" t="str" cm="1">
        <f t="array" ref="B543">IFERROR(INDEX(Data!$B$2:$B$5000,$M543),"")</f>
        <v>Elegance Carving Pork 18 Cm Red (KEP1CF18SRRBL)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832</v>
      </c>
    </row>
    <row r="544" spans="1:13" x14ac:dyDescent="0.25">
      <c r="A544" s="7" t="str" cm="1">
        <f t="array" ref="A544">IFERROR(INDEX(Data!$A$2:$A$5000,$M544),IF(ROW()=2,"No data",""))</f>
        <v>PVB0047</v>
      </c>
      <c r="B544" s="7" t="str" cm="1">
        <f t="array" ref="B544">IFERROR(INDEX(Data!$B$2:$B$5000,$M544),"")</f>
        <v>Elegance Roast Beef Set Of 3 Pleces (KEP3RS00SRRGB)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833</v>
      </c>
    </row>
    <row r="545" spans="1:13" x14ac:dyDescent="0.25">
      <c r="A545" s="7" t="str" cm="1">
        <f t="array" ref="A545">IFERROR(INDEX(Data!$A$2:$A$5000,$M545),IF(ROW()=2,"No data",""))</f>
        <v>PVB0048</v>
      </c>
      <c r="B545" s="7" t="str" cm="1">
        <f t="array" ref="B545">IFERROR(INDEX(Data!$B$2:$B$5000,$M545),"")</f>
        <v>Elegance Ham Set 3 Knives Red (KEP3HS00SRRGB)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834</v>
      </c>
    </row>
    <row r="546" spans="1:13" x14ac:dyDescent="0.25">
      <c r="A546" s="7" t="str" cm="1">
        <f t="array" ref="A546">IFERROR(INDEX(Data!$A$2:$A$5000,$M546),IF(ROW()=2,"No data",""))</f>
        <v>PVB0051</v>
      </c>
      <c r="B546" s="7" t="str" cm="1">
        <f t="array" ref="B546">IFERROR(INDEX(Data!$B$2:$B$5000,$M546),"")</f>
        <v>Slicer PEG315G 230/50/1 (BKPLEGGL0100000000)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836</v>
      </c>
    </row>
    <row r="547" spans="1:13" x14ac:dyDescent="0.25">
      <c r="A547" s="7" t="str" cm="1">
        <f t="array" ref="A547">IFERROR(INDEX(Data!$A$2:$A$5000,$M547),IF(ROW()=2,"No data",""))</f>
        <v>PVB0065</v>
      </c>
      <c r="B547" s="7" t="str" cm="1">
        <f t="array" ref="B547">IFERROR(INDEX(Data!$B$2:$B$5000,$M547),"")</f>
        <v>SLICER GL30 AUTO 230/50/1 (BKRGAGB50100000000)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841</v>
      </c>
    </row>
    <row r="548" spans="1:13" x14ac:dyDescent="0.25">
      <c r="A548" s="7" t="str" cm="1">
        <f t="array" ref="A548">IFERROR(INDEX(Data!$A$2:$A$5000,$M548),IF(ROW()=2,"No data",""))</f>
        <v>PVB0066</v>
      </c>
      <c r="B548" s="7" t="str" cm="1">
        <f t="array" ref="B548">IFERROR(INDEX(Data!$B$2:$B$5000,$M548),"")</f>
        <v>SLICER XS25 230V-50Hz-1Ph - TG (BKPXSGB201000000T)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842</v>
      </c>
    </row>
    <row r="549" spans="1:13" x14ac:dyDescent="0.25">
      <c r="A549" s="7" t="str" cm="1">
        <f t="array" ref="A549">IFERROR(INDEX(Data!$A$2:$A$5000,$M549),IF(ROW()=2,"No data",""))</f>
        <v>PVB0073</v>
      </c>
      <c r="B549" s="7" t="str" cm="1">
        <f t="array" ref="B549">IFERROR(INDEX(Data!$B$2:$B$5000,$M549),"")</f>
        <v>SAUSAGE FILLER MANUAL VERTICAL BF12 (BFMBT00V00000)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1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845</v>
      </c>
    </row>
    <row r="550" spans="1:13" x14ac:dyDescent="0.25">
      <c r="A550" s="7" t="str" cm="1">
        <f t="array" ref="A550">IFERROR(INDEX(Data!$A$2:$A$5000,$M550),IF(ROW()=2,"No data",""))</f>
        <v>PVB0076</v>
      </c>
      <c r="B550" s="7" t="str" cm="1">
        <f t="array" ref="B550">IFERROR(INDEX(Data!$B$2:$B$5000,$M550),"")</f>
        <v>KIT ICON ALL IN ONE MINI VACUUM (BKICNMV00QVC00000R)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846</v>
      </c>
    </row>
    <row r="551" spans="1:13" x14ac:dyDescent="0.25">
      <c r="A551" s="7" t="str" cm="1">
        <f t="array" ref="A551">IFERROR(INDEX(Data!$A$2:$A$5000,$M551),IF(ROW()=2,"No data",""))</f>
        <v>PVB0077</v>
      </c>
      <c r="B551" s="7" t="str" cm="1">
        <f t="array" ref="B551">IFERROR(INDEX(Data!$B$2:$B$5000,$M551),"")</f>
        <v>HOME LINE PLUS 250 RED EU PLUG (BKHLCGB2010000000R)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847</v>
      </c>
    </row>
    <row r="552" spans="1:13" x14ac:dyDescent="0.25">
      <c r="A552" s="7" t="str" cm="1">
        <f t="array" ref="A552">IFERROR(INDEX(Data!$A$2:$A$5000,$M552),IF(ROW()=2,"No data",""))</f>
        <v>PVB0078</v>
      </c>
      <c r="B552" s="7" t="str" cm="1">
        <f t="array" ref="B552">IFERROR(INDEX(Data!$B$2:$B$5000,$M552),"")</f>
        <v>HL 200/250 CUTTING BOARD WOOD + INOX (TAG003FACAX)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848</v>
      </c>
    </row>
    <row r="553" spans="1:13" x14ac:dyDescent="0.25">
      <c r="A553" s="7" t="str" cm="1">
        <f t="array" ref="A553">IFERROR(INDEX(Data!$A$2:$A$5000,$M553),IF(ROW()=2,"No data",""))</f>
        <v>PVB0079</v>
      </c>
      <c r="B553" s="7" t="str" cm="1">
        <f t="array" ref="B553">IFERROR(INDEX(Data!$B$2:$B$5000,$M553),"")</f>
        <v>BERKEL JACKET MONTEBIANCO HEAVYEL XXL (BKACCCLTGBB2X0000N)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849</v>
      </c>
    </row>
    <row r="554" spans="1:13" x14ac:dyDescent="0.25">
      <c r="A554" s="7" t="str" cm="1">
        <f t="array" ref="A554">IFERROR(INDEX(Data!$A$2:$A$5000,$M554),IF(ROW()=2,"No data",""))</f>
        <v>PVB0080</v>
      </c>
      <c r="B554" s="7" t="str" cm="1">
        <f t="array" ref="B554">IFERROR(INDEX(Data!$B$2:$B$5000,$M554),"")</f>
        <v>BARBECUE SET - BARBECUE SHOVEL AND (AKTBQ02BL)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850</v>
      </c>
    </row>
    <row r="555" spans="1:13" x14ac:dyDescent="0.25">
      <c r="A555" s="7" t="str" cm="1">
        <f t="array" ref="A555">IFERROR(INDEX(Data!$A$2:$A$5000,$M555),IF(ROW()=2,"No data",""))</f>
        <v>PVB0102</v>
      </c>
      <c r="B555" s="7" t="str" cm="1">
        <f t="array" ref="B555">IFERROR(INDEX(Data!$B$2:$B$5000,$M555),"")</f>
        <v>Press Shoulder mesin XS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854</v>
      </c>
    </row>
    <row r="556" spans="1:13" x14ac:dyDescent="0.25">
      <c r="A556" s="7" t="str" cm="1">
        <f t="array" ref="A556">IFERROR(INDEX(Data!$A$2:$A$5000,$M556),IF(ROW()=2,"No data",""))</f>
        <v>SFM007</v>
      </c>
      <c r="B556" s="7" t="str" cm="1">
        <f t="array" ref="B556">IFERROR(INDEX(Data!$B$2:$B$5000,$M556),"")</f>
        <v>Tepung Double Zero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855</v>
      </c>
    </row>
    <row r="557" spans="1:13" x14ac:dyDescent="0.25">
      <c r="A557" s="7" t="str" cm="1">
        <f t="array" ref="A557">IFERROR(INDEX(Data!$A$2:$A$5000,$M557),IF(ROW()=2,"No data",""))</f>
        <v>SFM008</v>
      </c>
      <c r="B557" s="7" t="str" cm="1">
        <f t="array" ref="B557">IFERROR(INDEX(Data!$B$2:$B$5000,$M557),"")</f>
        <v>Tepung Double Zero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856</v>
      </c>
    </row>
    <row r="558" spans="1:13" x14ac:dyDescent="0.25">
      <c r="A558" s="7" t="str" cm="1">
        <f t="array" ref="A558">IFERROR(INDEX(Data!$A$2:$A$5000,$M558),IF(ROW()=2,"No data",""))</f>
        <v>SFM009</v>
      </c>
      <c r="B558" s="7" t="str" cm="1">
        <f t="array" ref="B558">IFERROR(INDEX(Data!$B$2:$B$5000,$M558),"")</f>
        <v>Tepung Hime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857</v>
      </c>
    </row>
    <row r="559" spans="1:13" x14ac:dyDescent="0.25">
      <c r="A559" s="7" t="str" cm="1">
        <f t="array" ref="A559">IFERROR(INDEX(Data!$A$2:$A$5000,$M559),IF(ROW()=2,"No data",""))</f>
        <v>SFM010</v>
      </c>
      <c r="B559" s="7" t="str" cm="1">
        <f t="array" ref="B559">IFERROR(INDEX(Data!$B$2:$B$5000,$M559),"")</f>
        <v>Tepung Hime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858</v>
      </c>
    </row>
    <row r="560" spans="1:13" x14ac:dyDescent="0.25">
      <c r="A560" s="7" t="str" cm="1">
        <f t="array" ref="A560">IFERROR(INDEX(Data!$A$2:$A$5000,$M560),IF(ROW()=2,"No data",""))</f>
        <v>SFM012</v>
      </c>
      <c r="B560" s="7" t="str" cm="1">
        <f t="array" ref="B560">IFERROR(INDEX(Data!$B$2:$B$5000,$M560),"")</f>
        <v>Tepung Japanese Tempura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859</v>
      </c>
    </row>
    <row r="561" spans="1:13" x14ac:dyDescent="0.25">
      <c r="A561" s="7" t="str" cm="1">
        <f t="array" ref="A561">IFERROR(INDEX(Data!$A$2:$A$5000,$M561),IF(ROW()=2,"No data",""))</f>
        <v>SFM013</v>
      </c>
      <c r="B561" s="7" t="str" cm="1">
        <f t="array" ref="B561">IFERROR(INDEX(Data!$B$2:$B$5000,$M561),"")</f>
        <v>Tepung Mix Fish n Chips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860</v>
      </c>
    </row>
    <row r="562" spans="1:13" x14ac:dyDescent="0.25">
      <c r="A562" s="7" t="str" cm="1">
        <f t="array" ref="A562">IFERROR(INDEX(Data!$A$2:$A$5000,$M562),IF(ROW()=2,"No data",""))</f>
        <v>SFM018</v>
      </c>
      <c r="B562" s="7" t="str" cm="1">
        <f t="array" ref="B562">IFERROR(INDEX(Data!$B$2:$B$5000,$M562),"")</f>
        <v>Tepung Ninja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861</v>
      </c>
    </row>
    <row r="563" spans="1:13" x14ac:dyDescent="0.25">
      <c r="A563" s="7" t="str" cm="1">
        <f t="array" ref="A563">IFERROR(INDEX(Data!$A$2:$A$5000,$M563),IF(ROW()=2,"No data",""))</f>
        <v>SFM019</v>
      </c>
      <c r="B563" s="7" t="str" cm="1">
        <f t="array" ref="B563">IFERROR(INDEX(Data!$B$2:$B$5000,$M563),"")</f>
        <v>Tepung ninja 1kg/pack (1dus=10kg)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862</v>
      </c>
    </row>
    <row r="564" spans="1:13" x14ac:dyDescent="0.25">
      <c r="A564" s="7" t="str" cm="1">
        <f t="array" ref="A564">IFERROR(INDEX(Data!$A$2:$A$5000,$M564),IF(ROW()=2,"No data",""))</f>
        <v>SFM020</v>
      </c>
      <c r="B564" s="7" t="str" cm="1">
        <f t="array" ref="B564">IFERROR(INDEX(Data!$B$2:$B$5000,$M564),"")</f>
        <v>Tepung Pao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863</v>
      </c>
    </row>
    <row r="565" spans="1:13" x14ac:dyDescent="0.25">
      <c r="A565" s="7" t="str" cm="1">
        <f t="array" ref="A565">IFERROR(INDEX(Data!$A$2:$A$5000,$M565),IF(ROW()=2,"No data",""))</f>
        <v>SFM023</v>
      </c>
      <c r="B565" s="7" t="str" cm="1">
        <f t="array" ref="B565">IFERROR(INDEX(Data!$B$2:$B$5000,$M565),"")</f>
        <v>Tepung Tali Emas New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864</v>
      </c>
    </row>
    <row r="566" spans="1:13" x14ac:dyDescent="0.25">
      <c r="A566" s="7" t="str" cm="1">
        <f t="array" ref="A566">IFERROR(INDEX(Data!$A$2:$A$5000,$M566),IF(ROW()=2,"No data",""))</f>
        <v>SFM024</v>
      </c>
      <c r="B566" s="7" t="str" cm="1">
        <f t="array" ref="B566">IFERROR(INDEX(Data!$B$2:$B$5000,$M566),"")</f>
        <v>Tepung Vanilla Sponge Cake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865</v>
      </c>
    </row>
    <row r="567" spans="1:13" x14ac:dyDescent="0.25">
      <c r="A567" s="7" t="str" cm="1">
        <f t="array" ref="A567">IFERROR(INDEX(Data!$A$2:$A$5000,$M567),IF(ROW()=2,"No data",""))</f>
        <v>SFM026</v>
      </c>
      <c r="B567" s="7" t="str" cm="1">
        <f t="array" ref="B567">IFERROR(INDEX(Data!$B$2:$B$5000,$M567),"")</f>
        <v>Tepung Mix Waffle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866</v>
      </c>
    </row>
    <row r="568" spans="1:13" x14ac:dyDescent="0.25">
      <c r="A568" s="7" t="str" cm="1">
        <f t="array" ref="A568">IFERROR(INDEX(Data!$A$2:$A$5000,$M568),IF(ROW()=2,"No data",""))</f>
        <v>SFM027</v>
      </c>
      <c r="B568" s="7" t="str" cm="1">
        <f t="array" ref="B568">IFERROR(INDEX(Data!$B$2:$B$5000,$M568),"")</f>
        <v>Tepung Crispy Ala Kentucky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867</v>
      </c>
    </row>
    <row r="569" spans="1:13" x14ac:dyDescent="0.25">
      <c r="A569" s="7" t="str" cm="1">
        <f t="array" ref="A569">IFERROR(INDEX(Data!$A$2:$A$5000,$M569),IF(ROW()=2,"No data",""))</f>
        <v>SFM031</v>
      </c>
      <c r="B569" s="7" t="str" cm="1">
        <f t="array" ref="B569">IFERROR(INDEX(Data!$B$2:$B$5000,$M569),"")</f>
        <v>Easymix Battermix JS 221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868</v>
      </c>
    </row>
    <row r="570" spans="1:13" x14ac:dyDescent="0.25">
      <c r="A570" s="7" t="str" cm="1">
        <f t="array" ref="A570">IFERROR(INDEX(Data!$A$2:$A$5000,$M570),IF(ROW()=2,"No data",""))</f>
        <v>SFM035</v>
      </c>
      <c r="B570" s="7" t="str" cm="1">
        <f t="array" ref="B570">IFERROR(INDEX(Data!$B$2:$B$5000,$M570),"")</f>
        <v>Easymix Serbaguna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869</v>
      </c>
    </row>
    <row r="571" spans="1:13" x14ac:dyDescent="0.25">
      <c r="A571" s="7" t="str" cm="1">
        <f t="array" ref="A571">IFERROR(INDEX(Data!$A$2:$A$5000,$M571),IF(ROW()=2,"No data",""))</f>
        <v>SFM036</v>
      </c>
      <c r="B571" s="7" t="str" cm="1">
        <f t="array" ref="B571">IFERROR(INDEX(Data!$B$2:$B$5000,$M571),"")</f>
        <v>Easymix Pisang Goreng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870</v>
      </c>
    </row>
    <row r="572" spans="1:13" x14ac:dyDescent="0.25">
      <c r="A572" s="7" t="str" cm="1">
        <f t="array" ref="A572">IFERROR(INDEX(Data!$A$2:$A$5000,$M572),IF(ROW()=2,"No data",""))</f>
        <v>SFM037</v>
      </c>
      <c r="B572" s="7" t="str" cm="1">
        <f t="array" ref="B572">IFERROR(INDEX(Data!$B$2:$B$5000,$M572),"")</f>
        <v>Easymix Pancake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871</v>
      </c>
    </row>
    <row r="573" spans="1:13" x14ac:dyDescent="0.25">
      <c r="A573" s="7" t="str" cm="1">
        <f t="array" ref="A573">IFERROR(INDEX(Data!$A$2:$A$5000,$M573),IF(ROW()=2,"No data",""))</f>
        <v>SFM043</v>
      </c>
      <c r="B573" s="7" t="str" cm="1">
        <f t="array" ref="B573">IFERROR(INDEX(Data!$B$2:$B$5000,$M573),"")</f>
        <v>Easymix Donut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872</v>
      </c>
    </row>
    <row r="574" spans="1:13" x14ac:dyDescent="0.25">
      <c r="A574" s="7" t="str" cm="1">
        <f t="array" ref="A574">IFERROR(INDEX(Data!$A$2:$A$5000,$M574),IF(ROW()=2,"No data",""))</f>
        <v>SFM049</v>
      </c>
      <c r="B574" s="7" t="str" cm="1">
        <f t="array" ref="B574">IFERROR(INDEX(Data!$B$2:$B$5000,$M574),"")</f>
        <v>Tepung Yokozuna@1kg/pack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873</v>
      </c>
    </row>
    <row r="575" spans="1:13" x14ac:dyDescent="0.25">
      <c r="A575" s="7" t="str" cm="1">
        <f t="array" ref="A575">IFERROR(INDEX(Data!$A$2:$A$5000,$M575),IF(ROW()=2,"No data",""))</f>
        <v>SFM052</v>
      </c>
      <c r="B575" s="7" t="str" cm="1">
        <f t="array" ref="B575">IFERROR(INDEX(Data!$B$2:$B$5000,$M575),"")</f>
        <v>Inofa Heat Treated Wheat Flour SF 346 @25kg/sack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874</v>
      </c>
    </row>
    <row r="576" spans="1:13" x14ac:dyDescent="0.25">
      <c r="A576" s="7" t="str" cm="1">
        <f t="array" ref="A576">IFERROR(INDEX(Data!$A$2:$A$5000,$M576),IF(ROW()=2,"No data",""))</f>
        <v>SFM053</v>
      </c>
      <c r="B576" s="7" t="str" cm="1">
        <f t="array" ref="B576">IFERROR(INDEX(Data!$B$2:$B$5000,$M576),"")</f>
        <v>Inofa Heat Treated Wheat Flour SF 346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875</v>
      </c>
    </row>
    <row r="577" spans="1:13" x14ac:dyDescent="0.25">
      <c r="A577" s="7" t="str" cm="1">
        <f t="array" ref="A577">IFERROR(INDEX(Data!$A$2:$A$5000,$M577),IF(ROW()=2,"No data",""))</f>
        <v>SFM054</v>
      </c>
      <c r="B577" s="7" t="str" cm="1">
        <f t="array" ref="B577">IFERROR(INDEX(Data!$B$2:$B$5000,$M577),"")</f>
        <v>Easymix Battermix JS 256 @25kg/Sak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876</v>
      </c>
    </row>
    <row r="578" spans="1:13" x14ac:dyDescent="0.25">
      <c r="A578" s="7" t="str" cm="1">
        <f t="array" ref="A578">IFERROR(INDEX(Data!$A$2:$A$5000,$M578),IF(ROW()=2,"No data",""))</f>
        <v>SIMP-0.5-0071179479024</v>
      </c>
      <c r="B578" s="7" t="str" cm="1">
        <f t="array" ref="B578">IFERROR(INDEX(Data!$B$2:$B$5000,$M578),"")</f>
        <v>Seasoned Savory Latice @500Gr/Pack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877</v>
      </c>
    </row>
    <row r="579" spans="1:13" x14ac:dyDescent="0.25">
      <c r="A579" s="7" t="str" cm="1">
        <f t="array" ref="A579">IFERROR(INDEX(Data!$A$2:$A$5000,$M579),IF(ROW()=2,"No data",""))</f>
        <v>SIMP-0.5-10071179259336</v>
      </c>
      <c r="B579" s="7" t="str" cm="1">
        <f t="array" ref="B579">IFERROR(INDEX(Data!$B$2:$B$5000,$M579),"")</f>
        <v>Simplot Blue Ribbon CC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878</v>
      </c>
    </row>
    <row r="580" spans="1:13" x14ac:dyDescent="0.25">
      <c r="A580" s="7" t="str" cm="1">
        <f t="array" ref="A580">IFERROR(INDEX(Data!$A$2:$A$5000,$M580),IF(ROW()=2,"No data",""))</f>
        <v>SIMP-1-10071179259336</v>
      </c>
      <c r="B580" s="7" t="str" cm="1">
        <f t="array" ref="B580">IFERROR(INDEX(Data!$B$2:$B$5000,$M580),"")</f>
        <v>Simplot Blue Ribbon CC @1Kg/Pack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879</v>
      </c>
    </row>
    <row r="581" spans="1:13" x14ac:dyDescent="0.25">
      <c r="A581" s="7" t="str" cm="1">
        <f t="array" ref="A581">IFERROR(INDEX(Data!$A$2:$A$5000,$M581),IF(ROW()=2,"No data",""))</f>
        <v>SIMP-1-10071179479024</v>
      </c>
      <c r="B581" s="7" t="str" cm="1">
        <f t="array" ref="B581">IFERROR(INDEX(Data!$B$2:$B$5000,$M581),"")</f>
        <v>Seasoned Savory Latice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880</v>
      </c>
    </row>
    <row r="582" spans="1:13" x14ac:dyDescent="0.25">
      <c r="A582" s="7" t="str" cm="1">
        <f t="array" ref="A582">IFERROR(INDEX(Data!$A$2:$A$5000,$M582),IF(ROW()=2,"No data",""))</f>
        <v>SIMP-10071179004172</v>
      </c>
      <c r="B582" s="7" t="str" cm="1">
        <f t="array" ref="B582">IFERROR(INDEX(Data!$B$2:$B$5000,$M582),"")</f>
        <v>Seasoned JR Buffalos (1 Ctn=12.24kg)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881</v>
      </c>
    </row>
    <row r="583" spans="1:13" x14ac:dyDescent="0.25">
      <c r="A583" s="7" t="str" cm="1">
        <f t="array" ref="A583">IFERROR(INDEX(Data!$A$2:$A$5000,$M583),IF(ROW()=2,"No data",""))</f>
        <v>SIMP-10071179022473</v>
      </c>
      <c r="B583" s="7" t="str" cm="1">
        <f t="array" ref="B583">IFERROR(INDEX(Data!$B$2:$B$5000,$M583),"")</f>
        <v>Select Recipe Chunks 6/6 - Skn (1 Ctn=16.3Kg)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882</v>
      </c>
    </row>
    <row r="584" spans="1:13" x14ac:dyDescent="0.25">
      <c r="A584" s="7" t="str" cm="1">
        <f t="array" ref="A584">IFERROR(INDEX(Data!$A$2:$A$5000,$M584),IF(ROW()=2,"No data",""))</f>
        <v>SIMP-10071179023920</v>
      </c>
      <c r="B584" s="7" t="str" cm="1">
        <f t="array" ref="B584">IFERROR(INDEX(Data!$B$2:$B$5000,$M584),"")</f>
        <v>Select Recipe Fries 1/4" SS 6/4.5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883</v>
      </c>
    </row>
    <row r="585" spans="1:13" x14ac:dyDescent="0.25">
      <c r="A585" s="7" t="str" cm="1">
        <f t="array" ref="A585">IFERROR(INDEX(Data!$A$2:$A$5000,$M585),IF(ROW()=2,"No data",""))</f>
        <v>SIMP-10071179023937</v>
      </c>
      <c r="B585" s="7" t="str" cm="1">
        <f t="array" ref="B585">IFERROR(INDEX(Data!$B$2:$B$5000,$M585),"")</f>
        <v>Select Recipe Fries 3/8" SC 6/5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884</v>
      </c>
    </row>
    <row r="586" spans="1:13" x14ac:dyDescent="0.25">
      <c r="A586" s="7" t="str" cm="1">
        <f t="array" ref="A586">IFERROR(INDEX(Data!$A$2:$A$5000,$M586),IF(ROW()=2,"No data",""))</f>
        <v>SIMP-10071179259312</v>
      </c>
      <c r="B586" s="7" t="str" cm="1">
        <f t="array" ref="B586">IFERROR(INDEX(Data!$B$2:$B$5000,$M586),"")</f>
        <v>Simplot Blue Ribbon SC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885</v>
      </c>
    </row>
    <row r="587" spans="1:13" x14ac:dyDescent="0.25">
      <c r="A587" s="7" t="str" cm="1">
        <f t="array" ref="A587">IFERROR(INDEX(Data!$A$2:$A$5000,$M587),IF(ROW()=2,"No data",""))</f>
        <v>SIMP-10071179259336</v>
      </c>
      <c r="B587" s="7" t="str" cm="1">
        <f t="array" ref="B587">IFERROR(INDEX(Data!$B$2:$B$5000,$M587),"")</f>
        <v>Simplot Blue Ribbon CC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886</v>
      </c>
    </row>
    <row r="588" spans="1:13" x14ac:dyDescent="0.25">
      <c r="A588" s="7" t="str" cm="1">
        <f t="array" ref="A588">IFERROR(INDEX(Data!$A$2:$A$5000,$M588),IF(ROW()=2,"No data",""))</f>
        <v>SIMP-10071179283010</v>
      </c>
      <c r="B588" s="7" t="str" cm="1">
        <f t="array" ref="B588">IFERROR(INDEX(Data!$B$2:$B$5000,$M588),"")</f>
        <v>Traditional Form Tiny Triangle 6/5 (1 Ctn=13.6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887</v>
      </c>
    </row>
    <row r="589" spans="1:13" x14ac:dyDescent="0.25">
      <c r="A589" s="7" t="str" cm="1">
        <f t="array" ref="A589">IFERROR(INDEX(Data!$A$2:$A$5000,$M589),IF(ROW()=2,"No data",""))</f>
        <v>SIMP-10071179465201</v>
      </c>
      <c r="B589" s="7" t="str" cm="1">
        <f t="array" ref="B589">IFERROR(INDEX(Data!$B$2:$B$5000,$M589),"")</f>
        <v>Blue Ribbon 1/4" SS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888</v>
      </c>
    </row>
    <row r="590" spans="1:13" x14ac:dyDescent="0.25">
      <c r="A590" s="7" t="str" cm="1">
        <f t="array" ref="A590">IFERROR(INDEX(Data!$A$2:$A$5000,$M590),IF(ROW()=2,"No data",""))</f>
        <v>SIMP-10071179470144</v>
      </c>
      <c r="B590" s="7" t="str" cm="1">
        <f t="array" ref="B590">IFERROR(INDEX(Data!$B$2:$B$5000,$M590),"")</f>
        <v>Simplot SeasonedCrisp Savory Loops 13.6Kg/Ctn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889</v>
      </c>
    </row>
    <row r="591" spans="1:13" x14ac:dyDescent="0.25">
      <c r="A591" s="7" t="str" cm="1">
        <f t="array" ref="A591">IFERROR(INDEX(Data!$A$2:$A$5000,$M591),IF(ROW()=2,"No data",""))</f>
        <v>SIMP-10071179478010</v>
      </c>
      <c r="B591" s="7" t="str" cm="1">
        <f t="array" ref="B591">IFERROR(INDEX(Data!$B$2:$B$5000,$M591),"")</f>
        <v>Seasoned Savory Wedge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890</v>
      </c>
    </row>
    <row r="592" spans="1:13" x14ac:dyDescent="0.25">
      <c r="A592" s="7" t="str" cm="1">
        <f t="array" ref="A592">IFERROR(INDEX(Data!$A$2:$A$5000,$M592),IF(ROW()=2,"No data",""))</f>
        <v>SIMP-10071179479024</v>
      </c>
      <c r="B592" s="7" t="str" cm="1">
        <f t="array" ref="B592">IFERROR(INDEX(Data!$B$2:$B$5000,$M592),"")</f>
        <v>Seasoned Savory Latice (1 Ctn=12.2Kg)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891</v>
      </c>
    </row>
    <row r="593" spans="1:13" x14ac:dyDescent="0.25">
      <c r="A593" s="7" t="str" cm="1">
        <f t="array" ref="A593">IFERROR(INDEX(Data!$A$2:$A$5000,$M593),IF(ROW()=2,"No data",""))</f>
        <v>SIMP-10071179932260</v>
      </c>
      <c r="B593" s="7" t="str" cm="1">
        <f t="array" ref="B593">IFERROR(INDEX(Data!$B$2:$B$5000,$M593),"")</f>
        <v>Simplot Harvest Fresh Avocado Pulp 12/I lb (1 Ctn = 5.44 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892</v>
      </c>
    </row>
    <row r="594" spans="1:13" x14ac:dyDescent="0.25">
      <c r="A594" s="7" t="str" cm="1">
        <f t="array" ref="A594">IFERROR(INDEX(Data!$A$2:$A$5000,$M594),IF(ROW()=2,"No data",""))</f>
        <v>SIMP0.5-10071179004172</v>
      </c>
      <c r="B594" s="7" t="str" cm="1">
        <f t="array" ref="B594">IFERROR(INDEX(Data!$B$2:$B$5000,$M594),"")</f>
        <v>Seasoned JR Buffalos @500gr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893</v>
      </c>
    </row>
    <row r="595" spans="1:13" x14ac:dyDescent="0.25">
      <c r="A595" s="7" t="str" cm="1">
        <f t="array" ref="A595">IFERROR(INDEX(Data!$A$2:$A$5000,$M595),IF(ROW()=2,"No data",""))</f>
        <v>SIMP0.5-10071179022473</v>
      </c>
      <c r="B595" s="7" t="str" cm="1">
        <f t="array" ref="B595">IFERROR(INDEX(Data!$B$2:$B$5000,$M595),"")</f>
        <v>Select Recipe Chunks 6/6 - Skn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894</v>
      </c>
    </row>
    <row r="596" spans="1:13" x14ac:dyDescent="0.25">
      <c r="A596" s="7" t="str" cm="1">
        <f t="array" ref="A596">IFERROR(INDEX(Data!$A$2:$A$5000,$M596),IF(ROW()=2,"No data",""))</f>
        <v>SIMP0.5-10071179023920</v>
      </c>
      <c r="B596" s="7" t="str" cm="1">
        <f t="array" ref="B596">IFERROR(INDEX(Data!$B$2:$B$5000,$M596),"")</f>
        <v>Select Recipe Fries 1/4" SS 6/4.5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895</v>
      </c>
    </row>
    <row r="597" spans="1:13" x14ac:dyDescent="0.25">
      <c r="A597" s="7" t="str" cm="1">
        <f t="array" ref="A597">IFERROR(INDEX(Data!$A$2:$A$5000,$M597),IF(ROW()=2,"No data",""))</f>
        <v>SIMP0.5-10071179023937</v>
      </c>
      <c r="B597" s="7" t="str" cm="1">
        <f t="array" ref="B597">IFERROR(INDEX(Data!$B$2:$B$5000,$M597),"")</f>
        <v>Select Recipe Fries 3/8" SC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896</v>
      </c>
    </row>
    <row r="598" spans="1:13" x14ac:dyDescent="0.25">
      <c r="A598" s="7" t="str" cm="1">
        <f t="array" ref="A598">IFERROR(INDEX(Data!$A$2:$A$5000,$M598),IF(ROW()=2,"No data",""))</f>
        <v>SIMP0.5-10071179259312</v>
      </c>
      <c r="B598" s="7" t="str" cm="1">
        <f t="array" ref="B598">IFERROR(INDEX(Data!$B$2:$B$5000,$M598),"")</f>
        <v>Simplot Blue Ribbon SC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897</v>
      </c>
    </row>
    <row r="599" spans="1:13" x14ac:dyDescent="0.25">
      <c r="A599" s="7" t="str" cm="1">
        <f t="array" ref="A599">IFERROR(INDEX(Data!$A$2:$A$5000,$M599),IF(ROW()=2,"No data",""))</f>
        <v>SIMP0.5-10071179283010</v>
      </c>
      <c r="B599" s="7" t="str" cm="1">
        <f t="array" ref="B599">IFERROR(INDEX(Data!$B$2:$B$5000,$M599),"")</f>
        <v>Traditional Form Tiny Triangle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898</v>
      </c>
    </row>
    <row r="600" spans="1:13" x14ac:dyDescent="0.25">
      <c r="A600" s="7" t="str" cm="1">
        <f t="array" ref="A600">IFERROR(INDEX(Data!$A$2:$A$5000,$M600),IF(ROW()=2,"No data",""))</f>
        <v>SIMP0.5-10071179465201</v>
      </c>
      <c r="B600" s="7" t="str" cm="1">
        <f t="array" ref="B600">IFERROR(INDEX(Data!$B$2:$B$5000,$M600),"")</f>
        <v>Blue Ribbon 1/4" SS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899</v>
      </c>
    </row>
    <row r="601" spans="1:13" x14ac:dyDescent="0.25">
      <c r="A601" s="7" t="str" cm="1">
        <f t="array" ref="A601">IFERROR(INDEX(Data!$A$2:$A$5000,$M601),IF(ROW()=2,"No data",""))</f>
        <v>SIMP0.5-10071179478010</v>
      </c>
      <c r="B601" s="7" t="str" cm="1">
        <f t="array" ref="B601">IFERROR(INDEX(Data!$B$2:$B$5000,$M601),"")</f>
        <v>Seasoned Savory Wedge @500g/Pack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900</v>
      </c>
    </row>
    <row r="602" spans="1:13" x14ac:dyDescent="0.25">
      <c r="A602" s="7" t="str" cm="1">
        <f t="array" ref="A602">IFERROR(INDEX(Data!$A$2:$A$5000,$M602),IF(ROW()=2,"No data",""))</f>
        <v>SIMP1-10071179004172</v>
      </c>
      <c r="B602" s="7" t="str" cm="1">
        <f t="array" ref="B602">IFERROR(INDEX(Data!$B$2:$B$5000,$M602),"")</f>
        <v>Seasoned JR Buffalos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901</v>
      </c>
    </row>
    <row r="603" spans="1:13" x14ac:dyDescent="0.25">
      <c r="A603" s="7" t="str" cm="1">
        <f t="array" ref="A603">IFERROR(INDEX(Data!$A$2:$A$5000,$M603),IF(ROW()=2,"No data",""))</f>
        <v>SIMP1-10071179022473</v>
      </c>
      <c r="B603" s="7" t="str" cm="1">
        <f t="array" ref="B603">IFERROR(INDEX(Data!$B$2:$B$5000,$M603),"")</f>
        <v>Select Recipe Chunks 6/6 - Skn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902</v>
      </c>
    </row>
    <row r="604" spans="1:13" x14ac:dyDescent="0.25">
      <c r="A604" s="7" t="str" cm="1">
        <f t="array" ref="A604">IFERROR(INDEX(Data!$A$2:$A$5000,$M604),IF(ROW()=2,"No data",""))</f>
        <v>SIMP1-10071179023920</v>
      </c>
      <c r="B604" s="7" t="str" cm="1">
        <f t="array" ref="B604">IFERROR(INDEX(Data!$B$2:$B$5000,$M604),"")</f>
        <v>Select Recipe Fries 1/4" SS 6/4.5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903</v>
      </c>
    </row>
    <row r="605" spans="1:13" x14ac:dyDescent="0.25">
      <c r="A605" s="7" t="str" cm="1">
        <f t="array" ref="A605">IFERROR(INDEX(Data!$A$2:$A$5000,$M605),IF(ROW()=2,"No data",""))</f>
        <v>SIMP1-10071179023937</v>
      </c>
      <c r="B605" s="7" t="str" cm="1">
        <f t="array" ref="B605">IFERROR(INDEX(Data!$B$2:$B$5000,$M605),"")</f>
        <v>Select Recipe Fries 3/8" SC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904</v>
      </c>
    </row>
    <row r="606" spans="1:13" x14ac:dyDescent="0.25">
      <c r="A606" s="7" t="str" cm="1">
        <f t="array" ref="A606">IFERROR(INDEX(Data!$A$2:$A$5000,$M606),IF(ROW()=2,"No data",""))</f>
        <v>SIMP1-10071179259312</v>
      </c>
      <c r="B606" s="7" t="str" cm="1">
        <f t="array" ref="B606">IFERROR(INDEX(Data!$B$2:$B$5000,$M606),"")</f>
        <v>Simplot Blue Ribbon SC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905</v>
      </c>
    </row>
    <row r="607" spans="1:13" x14ac:dyDescent="0.25">
      <c r="A607" s="7" t="str" cm="1">
        <f t="array" ref="A607">IFERROR(INDEX(Data!$A$2:$A$5000,$M607),IF(ROW()=2,"No data",""))</f>
        <v>SIMP1-10071179283010</v>
      </c>
      <c r="B607" s="7" t="str" cm="1">
        <f t="array" ref="B607">IFERROR(INDEX(Data!$B$2:$B$5000,$M607),"")</f>
        <v>Traditional Form Tiny Triangle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906</v>
      </c>
    </row>
    <row r="608" spans="1:13" x14ac:dyDescent="0.25">
      <c r="A608" s="7" t="str" cm="1">
        <f t="array" ref="A608">IFERROR(INDEX(Data!$A$2:$A$5000,$M608),IF(ROW()=2,"No data",""))</f>
        <v>SIMP1-10071179465201</v>
      </c>
      <c r="B608" s="7" t="str" cm="1">
        <f t="array" ref="B608">IFERROR(INDEX(Data!$B$2:$B$5000,$M608),"")</f>
        <v>Blue Ribbon 1/4" SS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907</v>
      </c>
    </row>
    <row r="609" spans="1:13" x14ac:dyDescent="0.25">
      <c r="A609" s="7" t="str" cm="1">
        <f t="array" ref="A609">IFERROR(INDEX(Data!$A$2:$A$5000,$M609),IF(ROW()=2,"No data",""))</f>
        <v>SIMP1-10071179478010</v>
      </c>
      <c r="B609" s="7" t="str" cm="1">
        <f t="array" ref="B609">IFERROR(INDEX(Data!$B$2:$B$5000,$M609),"")</f>
        <v>Seasoned Savory Wedge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908</v>
      </c>
    </row>
    <row r="610" spans="1:13" x14ac:dyDescent="0.25">
      <c r="A610" s="7" t="str" cm="1">
        <f t="array" ref="A610">IFERROR(INDEX(Data!$A$2:$A$5000,$M610),IF(ROW()=2,"No data",""))</f>
        <v>SIMPB-10071179004172</v>
      </c>
      <c r="B610" s="7" t="str" cm="1">
        <f t="array" ref="B610">IFERROR(INDEX(Data!$B$2:$B$5000,$M610),"")</f>
        <v>Seasoned JR Buffalos (1 Pack=2.04kg)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909</v>
      </c>
    </row>
    <row r="611" spans="1:13" x14ac:dyDescent="0.25">
      <c r="A611" s="7" t="str" cm="1">
        <f t="array" ref="A611">IFERROR(INDEX(Data!$A$2:$A$5000,$M611),IF(ROW()=2,"No data",""))</f>
        <v>SIMPB-10071179022473</v>
      </c>
      <c r="B611" s="7" t="str" cm="1">
        <f t="array" ref="B611">IFERROR(INDEX(Data!$B$2:$B$5000,$M611),"")</f>
        <v>Select Recipe Chunks 6/6 - Skn (1 Kg = 2.7216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910</v>
      </c>
    </row>
    <row r="612" spans="1:13" x14ac:dyDescent="0.25">
      <c r="A612" s="7" t="str" cm="1">
        <f t="array" ref="A612">IFERROR(INDEX(Data!$A$2:$A$5000,$M612),IF(ROW()=2,"No data",""))</f>
        <v>SIMPB-10071179023920</v>
      </c>
      <c r="B612" s="7" t="str" cm="1">
        <f t="array" ref="B612">IFERROR(INDEX(Data!$B$2:$B$5000,$M612),"")</f>
        <v>Select Recipe Fries 1/4" SS 6/4.5 (1 Pack = 2.033333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911</v>
      </c>
    </row>
    <row r="613" spans="1:13" x14ac:dyDescent="0.25">
      <c r="A613" s="7" t="str" cm="1">
        <f t="array" ref="A613">IFERROR(INDEX(Data!$A$2:$A$5000,$M613),IF(ROW()=2,"No data",""))</f>
        <v>SIMPB-10071179023937</v>
      </c>
      <c r="B613" s="7" t="str" cm="1">
        <f t="array" ref="B613">IFERROR(INDEX(Data!$B$2:$B$5000,$M613),"")</f>
        <v>Select Recipe Fries 3/8" SC 6/5 (1 Ctn = 2.266666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912</v>
      </c>
    </row>
    <row r="614" spans="1:13" x14ac:dyDescent="0.25">
      <c r="A614" s="7" t="str" cm="1">
        <f t="array" ref="A614">IFERROR(INDEX(Data!$A$2:$A$5000,$M614),IF(ROW()=2,"No data",""))</f>
        <v>SIMPB-10071179259312</v>
      </c>
      <c r="B614" s="7" t="str" cm="1">
        <f t="array" ref="B614">IFERROR(INDEX(Data!$B$2:$B$5000,$M614),"")</f>
        <v>Simplot Blue Ribbon SC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913</v>
      </c>
    </row>
    <row r="615" spans="1:13" x14ac:dyDescent="0.25">
      <c r="A615" s="7" t="str" cm="1">
        <f t="array" ref="A615">IFERROR(INDEX(Data!$A$2:$A$5000,$M615),IF(ROW()=2,"No data",""))</f>
        <v>SIMPB-10071179259336</v>
      </c>
      <c r="B615" s="7" t="str" cm="1">
        <f t="array" ref="B615">IFERROR(INDEX(Data!$B$2:$B$5000,$M615),"")</f>
        <v>Simplot Blue Ribbon CC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914</v>
      </c>
    </row>
    <row r="616" spans="1:13" x14ac:dyDescent="0.25">
      <c r="A616" s="7" t="str" cm="1">
        <f t="array" ref="A616">IFERROR(INDEX(Data!$A$2:$A$5000,$M616),IF(ROW()=2,"No data",""))</f>
        <v>SIMPB-10071179283010</v>
      </c>
      <c r="B616" s="7" t="str" cm="1">
        <f t="array" ref="B616">IFERROR(INDEX(Data!$B$2:$B$5000,$M616),"")</f>
        <v>Traditional Form Tiny Triangle 6/5 (1 Pack = 2.26Kg)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915</v>
      </c>
    </row>
    <row r="617" spans="1:13" x14ac:dyDescent="0.25">
      <c r="A617" s="7" t="str" cm="1">
        <f t="array" ref="A617">IFERROR(INDEX(Data!$A$2:$A$5000,$M617),IF(ROW()=2,"No data",""))</f>
        <v>SIMPB-10071179465201</v>
      </c>
      <c r="B617" s="7" t="str" cm="1">
        <f t="array" ref="B617">IFERROR(INDEX(Data!$B$2:$B$5000,$M617),"")</f>
        <v>Blue Ribbon 1/4" SS (1 Pack=2.7216Kg)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916</v>
      </c>
    </row>
    <row r="618" spans="1:13" x14ac:dyDescent="0.25">
      <c r="A618" s="7" t="str" cm="1">
        <f t="array" ref="A618">IFERROR(INDEX(Data!$A$2:$A$5000,$M618),IF(ROW()=2,"No data",""))</f>
        <v>SIMPB-10071179478010</v>
      </c>
      <c r="B618" s="7" t="str" cm="1">
        <f t="array" ref="B618">IFERROR(INDEX(Data!$B$2:$B$5000,$M618),"")</f>
        <v>Seasoned Savory Wedge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917</v>
      </c>
    </row>
    <row r="619" spans="1:13" x14ac:dyDescent="0.25">
      <c r="A619" s="7" t="str" cm="1">
        <f t="array" ref="A619">IFERROR(INDEX(Data!$A$2:$A$5000,$M619),IF(ROW()=2,"No data",""))</f>
        <v>SIMPB-10071179479024</v>
      </c>
      <c r="B619" s="7" t="str" cm="1">
        <f t="array" ref="B619">IFERROR(INDEX(Data!$B$2:$B$5000,$M619),"")</f>
        <v>Seasoned Savory Latice (1 Pack=2.033Kg)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918</v>
      </c>
    </row>
    <row r="620" spans="1:13" x14ac:dyDescent="0.25">
      <c r="A620" s="7" t="str" cm="1">
        <f t="array" ref="A620">IFERROR(INDEX(Data!$A$2:$A$5000,$M620),IF(ROW()=2,"No data",""))</f>
        <v>VFR001</v>
      </c>
      <c r="B620" s="7" t="str" cm="1">
        <f t="array" ref="B620">IFERROR(INDEX(Data!$B$2:$B$5000,$M620),"")</f>
        <v>Edamame Asin/SLB Deluxe (500 gr/pack)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919</v>
      </c>
    </row>
    <row r="621" spans="1:13" x14ac:dyDescent="0.25">
      <c r="A621" s="7" t="str" cm="1">
        <f t="array" ref="A621">IFERROR(INDEX(Data!$A$2:$A$5000,$M621),IF(ROW()=2,"No data",""))</f>
        <v>VFR002</v>
      </c>
      <c r="B621" s="7" t="str" cm="1">
        <f t="array" ref="B621">IFERROR(INDEX(Data!$B$2:$B$5000,$M621),"")</f>
        <v>Edamame Natural/LB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920</v>
      </c>
    </row>
    <row r="622" spans="1:13" x14ac:dyDescent="0.25">
      <c r="A622" s="7" t="str" cm="1">
        <f t="array" ref="A622">IFERROR(INDEX(Data!$A$2:$A$5000,$M622),IF(ROW()=2,"No data",""))</f>
        <v>VFR004</v>
      </c>
      <c r="B622" s="7" t="str" cm="1">
        <f t="array" ref="B622">IFERROR(INDEX(Data!$B$2:$B$5000,$M622),"")</f>
        <v>Strawberry Frozen 1 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921</v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2026-08-21T01:10:43Z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