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76621B1-F560-4B58-A26B-3E835A440730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<sst xmlns="http://schemas.openxmlformats.org/spreadsheetml/2006/main" count="4215" uniqueCount="1918">
  <si>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</si>
  <si>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</si>
  <si>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</si>
  <si>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</si>
  <si>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</si>
  <si>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</si>
  <si>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</si>
  <si>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</si>
  <si>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</si>
  <si>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</si>
  <si>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</si>
  <si>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</si>
  <si>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</si>
  <si>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</si>
  <si>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</si>
  <si>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</si>
  <si>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</si>
  <si>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</si>
  <si>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</si>
  <si>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</si>
  <si>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</si>
  <si>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</si>
  <si>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</si>
  <si>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</si>
  <si>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</si>
  <si>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</si>
  <si>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</si>
  <si>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</si>
  <si>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</si>
  <si>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</si>
  <si>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</si>
  <si>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</si>
  <si>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</si>
  <si>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</si>
  <si>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</si>
  <si>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</si>
  <si>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</si>
  <si>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</si>
  <si>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</si>
  <si>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</si>
  <si>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</si>
  <si>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</si>
  <si>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</si>
  <si>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</si>
  <si>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</si>
  <si>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</si>
  <si>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</si>
  <si>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</si>
  <si>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</si>
  <si>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</si>
  <si>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</si>
  <si>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</si>
  <si>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</si>
  <si>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</si>
  <si>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</si>
  <si>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</si>
  <si>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</si>
  <si>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</si>
  <si>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</si>
  <si>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</si>
  <si>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</si>
  <si>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</si>
  <si>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</si>
  <si>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</si>
  <si>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</si>
  <si>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</si>
  <si>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</si>
  <si>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</si>
  <si>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</si>
  <si>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</si>
  <si>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</si>
  <si>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</si>
  <si>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</si>
  <si>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</si>
  <si>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</si>
  <si>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</si>
  <si>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</si>
  <si>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</si>
  <si>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</si>
  <si>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</si>
  <si>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</si>
  <si>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</si>
  <si>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</si>
  <si>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</si>
  <si>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</si>
  <si>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</si>
  <si>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</si>
  <si>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</si>
  <si>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</si>
  <si>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</si>
  <si>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</si>
  <si>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</si>
  <si>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</si>
  <si>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</si>
  <si>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</si>
  <si>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</si>
  <si>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</si>
  <si>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</si>
  <si>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</si>
  <si>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</si>
  <si>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</si>
  <si>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</si>
  <si>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</si>
  <si>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</si>
  <si>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</si>
  <si>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</si>
  <si>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</si>
  <si>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</si>
  <si>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</si>
  <si>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</si>
  <si>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</si>
  <si>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</si>
  <si>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</si>
  <si>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</si>
  <si>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</si>
  <si>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</si>
  <si>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</si>
  <si>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</si>
  <si>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</si>
  <si>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</si>
  <si>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</si>
  <si>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</si>
  <si>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</si>
  <si>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</si>
  <si>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</si>
  <si>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</si>
  <si>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</si>
  <si>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</si>
  <si>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</si>
  <si>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</si>
  <si>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</si>
  <si>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</si>
  <si>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</si>
  <si>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</si>
  <si>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</si>
  <si>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</si>
  <si>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</si>
  <si>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</si>
  <si>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</si>
  <si>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</si>
  <si>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</si>
  <si>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</si>
  <si>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</si>
  <si>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</si>
  <si>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</si>
  <si>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</si>
  <si>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</si>
  <si>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</si>
  <si>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</si>
  <si>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</si>
  <si>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</si>
  <si>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</si>
  <si>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</si>
  <si>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</si>
  <si>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</si>
  <si>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</si>
  <si>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</si>
  <si>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</si>
  <si>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</si>
  <si>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</si>
  <si>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</si>
  <si>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</si>
  <si>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</si>
  <si>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</si>
  <si>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</si>
  <si>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</si>
  <si>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</si>
  <si>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</si>
  <si>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</si>
  <si>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</si>
  <si>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</si>
  <si>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</si>
  <si>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</si>
  <si>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</si>
  <si>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</si>
  <si>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</si>
  <si>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</si>
  <si>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</si>
  <si>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</si>
  <si>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</si>
  <si>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</si>
  <si>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</si>
  <si>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</si>
  <si>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</si>
  <si>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</si>
  <si>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</si>
  <si>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</si>
  <si>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</si>
  <si>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</si>
  <si>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</si>
  <si>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</si>
  <si>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</si>
  <si>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</si>
  <si>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</si>
  <si>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</si>
  <si>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</si>
  <si>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</si>
  <si>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</si>
  <si>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</si>
  <si>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</si>
  <si>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</si>
  <si>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</si>
  <si>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</si>
  <si>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</si>
  <si>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</si>
  <si>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</si>
  <si>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</si>
  <si>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</si>
  <si>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</si>
  <si>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</si>
  <si>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</si>
  <si>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</si>
  <si>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</si>
  <si>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</si>
  <si>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</si>
  <si>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</si>
  <si>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</si>
  <si>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</si>
  <si>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</si>
  <si>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</si>
  <si>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</si>
  <si>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</si>
  <si>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</si>
  <si>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</si>
  <si>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</si>
  <si>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</si>
  <si>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</si>
  <si>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</si>
  <si>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</si>
  <si>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</si>
  <si>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</si>
  <si>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</si>
  <si>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</si>
  <si>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</si>
  <si>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</si>
  <si>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</si>
  <si>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</si>
  <si>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</si>
  <si>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</si>
  <si>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</si>
  <si>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</si>
  <si>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</si>
  <si>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</si>
  <si>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</si>
  <si>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</si>
  <si>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</si>
  <si>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</si>
  <si>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</si>
  <si>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</si>
  <si>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</si>
  <si>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</si>
  <si>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</si>
  <si>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</si>
  <si>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</si>
  <si>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</si>
  <si>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</si>
  <si>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</si>
  <si>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</si>
  <si>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</si>
  <si>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</si>
  <si>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</si>
  <si>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</si>
  <si>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</si>
  <si>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</si>
  <si>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</si>
  <si>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</si>
  <si>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</si>
  <si>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</si>
  <si>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</si>
  <si>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</si>
  <si>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</si>
  <si>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</si>
  <si>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</si>
  <si>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</si>
  <si>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</si>
  <si>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</si>
  <si>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</si>
  <si>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</si>
  <si>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</si>
  <si>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</si>
  <si>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</si>
  <si>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</si>
  <si>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</si>
  <si>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</si>
  <si>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</si>
  <si>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</si>
  <si>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</si>
  <si>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</si>
  <si>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</si>
  <si>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</si>
  <si>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</si>
  <si>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</si>
  <si>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</si>
  <si>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</si>
  <si>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</si>
  <si>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</si>
  <si>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</si>
  <si>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</si>
  <si>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</si>
  <si>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</si>
  <si>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</si>
  <si>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</si>
  <si>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</si>
  <si>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</si>
  <si>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</si>
  <si>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</si>
  <si>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</si>
  <si>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</si>
  <si>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</si>
  <si>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</si>
  <si>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</si>
  <si>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</si>
  <si>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</si>
  <si>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</si>
  <si>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</si>
  <si>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</si>
  <si>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</si>
  <si>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</si>
  <si>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</si>
  <si>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</si>
  <si>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</si>
  <si>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</si>
  <si>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</si>
  <si>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</si>
  <si>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</si>
  <si>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</si>
  <si>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</si>
  <si>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</si>
  <si>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</si>
  <si>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</si>
  <si>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</si>
  <si>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</si>
  <si>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</si>
  <si>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</si>
  <si>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</si>
  <si>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</si>
  <si>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</si>
  <si>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</si>
  <si>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</si>
  <si>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</si>
  <si>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</si>
  <si>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</si>
  <si>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</si>
  <si>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</si>
  <si>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</si>
  <si>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</si>
  <si>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</si>
  <si>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</si>
  <si>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</si>
  <si>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</si>
  <si>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</si>
  <si>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</si>
  <si>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</si>
  <si>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</si>
  <si>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</si>
  <si>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</si>
  <si>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</si>
  <si>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</si>
  <si>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</si>
  <si>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</si>
  <si>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</si>
  <si>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</si>
  <si>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</si>
  <si>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</si>
  <si>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</si>
  <si>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</si>
  <si>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</si>
  <si>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</si>
  <si>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</si>
  <si>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</si>
  <si>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</si>
  <si>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</si>
  <si>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</si>
  <si>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</si>
  <si>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</si>
  <si>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</si>
  <si>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</si>
  <si>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</si>
  <si>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</si>
  <si>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</si>
  <si>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</si>
  <si>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</si>
  <si>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</si>
  <si>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</si>
  <si>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</si>
  <si>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</si>
  <si>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</si>
  <si>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</si>
  <si>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</si>
  <si>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</si>
  <si>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</si>
  <si>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</si>
  <si>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</si>
  <si>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</si>
  <si>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</si>
  <si>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</si>
  <si>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</si>
  <si>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</si>
  <si>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</si>
  <si>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</si>
  <si>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</si>
  <si>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</si>
  <si>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</si>
  <si>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</si>
  <si>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</si>
  <si>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</si>
  <si>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</si>
  <si>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</si>
  <si>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</si>
  <si>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</si>
  <si>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</si>
  <si>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</si>
  <si>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</si>
  <si>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</si>
  <si>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</si>
  <si>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</si>
  <si>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</si>
  <si>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</si>
  <si>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</si>
  <si>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</si>
  <si>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</si>
  <si>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</si>
  <si>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</si>
  <si>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</si>
  <si>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</si>
  <si>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</si>
  <si>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</si>
  <si>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</si>
  <si>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</si>
  <si>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</si>
  <si>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</si>
  <si>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</si>
  <si>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</si>
  <si>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</si>
  <si>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</si>
  <si>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</si>
  <si>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</si>
  <si>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</si>
  <si>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</si>
  <si>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</si>
  <si>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</si>
  <si>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</si>
  <si>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</si>
  <si>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</si>
  <si>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</si>
  <si>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</si>
  <si>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</si>
  <si>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</si>
  <si>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</si>
  <si>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</si>
  <si>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</si>
  <si>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</si>
  <si>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</si>
  <si>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</si>
  <si>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</si>
  <si>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</si>
  <si>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</si>
  <si>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</si>
  <si>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</si>
  <si>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</si>
  <si>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</si>
  <si>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</si>
  <si>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</si>
  <si>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</si>
  <si>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</si>
  <si>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</si>
  <si>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</si>
  <si>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</si>
  <si>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</si>
  <si>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</si>
  <si>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</si>
  <si>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</si>
  <si>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</si>
  <si>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</si>
  <si>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</si>
  <si>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</si>
  <si>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</si>
  <si>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</si>
  <si>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</si>
  <si>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</si>
  <si>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</si>
  <si>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</si>
  <si>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</si>
  <si>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</si>
  <si>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</si>
  <si>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</si>
  <si>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</si>
  <si>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</si>
  <si>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</si>
  <si>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</si>
  <si>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</si>
  <si>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</si>
  <si>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</si>
  <si>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</si>
  <si>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</si>
  <si>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</si>
  <si>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</si>
  <si>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</si>
  <si>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</si>
  <si>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</si>
  <si>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</si>
  <si>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</si>
  <si>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</si>
  <si>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</si>
  <si>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</si>
  <si>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</si>
  <si>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</si>
  <si>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</si>
  <si>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</si>
  <si>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</si>
  <si>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</si>
  <si>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</si>
  <si>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</si>
  <si>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</si>
  <si>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</si>
  <si>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</si>
  <si>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</si>
  <si>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</si>
  <si>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</si>
  <si>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</si>
  <si>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</si>
  <si>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</si>
  <si>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</si>
  <si>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</si>
  <si>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</si>
  <si>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</si>
  <si>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</si>
  <si>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</si>
  <si>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</si>
  <si>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</si>
  <si>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</si>
  <si>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</si>
  <si>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</si>
  <si>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</si>
  <si>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</si>
  <si>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</si>
  <si>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</si>
  <si>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</si>
  <si>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</si>
  <si>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</si>
  <si>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</si>
  <si>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</si>
  <si>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</si>
  <si>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</si>
  <si>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</si>
  <si>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</si>
  <si>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</si>
  <si>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</si>
  <si>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</si>
  <si>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</si>
  <si>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</si>
  <si>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</si>
  <si>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</si>
  <si>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</si>
  <si>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</si>
  <si>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</si>
  <si>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</si>
  <si>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</si>
  <si>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</si>
  <si>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</si>
  <si>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</si>
  <si>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</si>
  <si>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</si>
  <si>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</si>
  <si>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</si>
  <si>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</si>
  <si>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</si>
  <si>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</si>
  <si>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</si>
  <si>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</si>
  <si>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</si>
  <si>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</si>
  <si>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</si>
  <si>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</si>
  <si>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</si>
  <si>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</si>
  <si>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</si>
  <si>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</si>
  <si>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</si>
  <si>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</si>
  <si>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</si>
  <si>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</si>
  <si>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</si>
  <si>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</si>
  <si>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</si>
  <si>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</si>
  <si>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</si>
  <si>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</si>
  <si>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</si>
  <si>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</si>
  <si>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</si>
  <si>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</si>
  <si>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</si>
  <si>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</si>
  <si>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</si>
  <si>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</si>
  <si>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</si>
  <si>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</si>
  <si>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</si>
  <si>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</si>
  <si>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</si>
  <si>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</si>
  <si>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</si>
  <si>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</si>
  <si>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</si>
  <si>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</si>
  <si>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</si>
  <si>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</si>
  <si>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</si>
  <si>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</si>
  <si>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</si>
  <si>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</si>
  <si>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</si>
  <si>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</si>
  <si>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</si>
  <si>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</si>
  <si>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</si>
  <si>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</si>
  <si>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</si>
  <si>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</si>
  <si>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</si>
  <si>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</si>
  <si>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</si>
  <si>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</si>
  <si>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</si>
  <si>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</si>
  <si>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</si>
  <si>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</si>
  <si>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</si>
  <si>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</si>
  <si>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</si>
  <si>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</si>
  <si>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</si>
  <si>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</si>
  <si>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</si>
  <si>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</si>
  <si>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</si>
  <si>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</si>
  <si>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</si>
  <si>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</si>
  <si>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</si>
  <si>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</si>
  <si>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</si>
  <si>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</si>
  <si>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</si>
  <si>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</si>
  <si>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</si>
  <si>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</si>
  <si>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</si>
  <si>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</si>
  <si>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</si>
  <si>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</si>
  <si>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</si>
  <si>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</si>
  <si>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</si>
  <si>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</si>
  <si>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</si>
  <si>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</si>
  <si>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</si>
  <si>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</si>
  <si>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</si>
  <si>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</si>
  <si>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</si>
  <si>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</si>
  <si>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</si>
  <si>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</si>
  <si>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</si>
  <si>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</si>
  <si>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</si>
  <si>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</si>
  <si>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</si>
  <si>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</si>
  <si>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</si>
  <si>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</si>
  <si>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</si>
  <si>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</si>
  <si>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</si>
  <si>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</si>
  <si>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</si>
  <si>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</si>
  <si>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</si>
  <si>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</si>
  <si>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</si>
  <si>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</si>
  <si>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</si>
  <si>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</si>
  <si>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</si>
  <si>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</si>
  <si>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</si>
  <si>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</si>
  <si>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</si>
  <si>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</si>
  <si>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</si>
  <si>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</si>
  <si>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</si>
  <si>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</si>
  <si>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</si>
  <si>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</si>
  <si>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</si>
  <si>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</si>
  <si>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</si>
  <si>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</si>
  <si>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</si>
  <si>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</si>
  <si>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</si>
  <si>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</si>
  <si>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</si>
  <si>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</si>
  <si>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</si>
  <si>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</si>
  <si>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</si>
  <si>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</si>
  <si>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</si>
  <si>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</si>
  <si>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</si>
  <si>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</si>
  <si>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</si>
  <si>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</si>
  <si>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</si>
  <si>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</si>
  <si>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</si>
  <si>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</si>
  <si>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</si>
  <si>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</si>
  <si>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</si>
  <si>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</si>
  <si>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</si>
  <si>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</si>
  <si>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</si>
  <si>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</si>
  <si>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</si>
  <si>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</si>
  <si>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</si>
  <si>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</si>
  <si>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</si>
  <si>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</si>
  <si>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</si>
  <si>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</si>
  <si>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</si>
  <si>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</si>
  <si>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</si>
  <si>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</si>
  <si>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</si>
  <si>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</si>
  <si>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</si>
  <si>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</si>
  <si>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</si>
  <si>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</si>
  <si>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</si>
  <si>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</si>
  <si>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</si>
  <si>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</si>
  <si>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</si>
  <si>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</si>
  <si>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</si>
  <si>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</si>
  <si>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</si>
  <si>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</si>
  <si>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</si>
  <si>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</si>
  <si>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</si>
  <si>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</si>
  <si>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</si>
  <si>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</si>
  <si>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</si>
  <si>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</si>
  <si>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</si>
  <si>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</si>
  <si>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</si>
  <si>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</si>
  <si>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</si>
  <si>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</si>
  <si>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</si>
  <si>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</si>
  <si>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</si>
  <si>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</si>
  <si>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</si>
  <si>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</si>
  <si>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</si>
  <si>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</si>
  <si>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</si>
  <si>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</si>
  <si>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</si>
  <si>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</si>
  <si>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</si>
  <si>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</si>
  <si>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</si>
  <si>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</si>
  <si>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</si>
  <si>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</si>
  <si>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</si>
  <si>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</si>
  <si>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</si>
  <si>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</si>
  <si>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</si>
  <si>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</si>
  <si>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</si>
  <si>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</si>
  <si>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</si>
  <si>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</si>
  <si>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</si>
  <si>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</si>
  <si>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</si>
  <si>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</si>
  <si>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</si>
  <si>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</si>
  <si>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</si>
  <si>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</si>
  <si>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</si>
  <si>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</si>
  <si>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</si>
  <si>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</si>
  <si>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</si>
  <si>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</si>
  <si>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</si>
  <si>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</si>
  <si>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</si>
  <si>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</si>
  <si>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</si>
  <si>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</si>
  <si>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</si>
  <si>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</si>
  <si>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</si>
  <si>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</si>
  <si>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</si>
  <si>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</si>
  <si>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</si>
  <si>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</si>
  <si>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</si>
  <si>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</si>
  <si>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</si>
  <si>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</si>
  <si>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</si>
  <si>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</si>
  <si>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</si>
  <si>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</si>
  <si>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</si>
  <si>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</si>
  <si>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</si>
  <si>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</si>
  <si>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</si>
  <si>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</si>
  <si>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</si>
  <si>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</si>
  <si>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</si>
  <si>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</si>
  <si>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</si>
  <si>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</si>
  <si>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</si>
  <si>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</si>
  <si>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</si>
  <si>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</si>
  <si>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</si>
  <si>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</si>
  <si>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</si>
  <si>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</si>
  <si>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</si>
  <si>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</si>
  <si>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</si>
  <si>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</si>
  <si>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</si>
  <si>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</si>
  <si>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</si>
  <si>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</si>
  <si>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</si>
  <si>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</si>
  <si>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</si>
  <si>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</si>
  <si>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</si>
  <si>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</si>
  <si>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</si>
  <si>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</si>
  <si>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</si>
  <si>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</si>
  <si>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</si>
  <si>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</si>
  <si>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</si>
  <si>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</si>
  <si>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</si>
  <si>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</si>
  <si>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</si>
  <si>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</si>
  <si>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</si>
  <si>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</si>
  <si>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</si>
  <si>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</si>
  <si>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</si>
  <si>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</si>
  <si>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</si>
  <si>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</si>
  <si>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</si>
  <si>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</si>
  <si>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</si>
  <si>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</si>
  <si>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</si>
  <si>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</si>
  <si>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</si>
  <si>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</si>
  <si>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</si>
  <si>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</si>
  <si>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</si>
  <si>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</si>
  <si>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</si>
  <si>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</si>
  <si>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</si>
  <si>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</si>
  <si>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</si>
  <si>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</si>
  <si>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</si>
  <si>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</si>
  <si>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</si>
  <si>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</si>
  <si>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</si>
  <si>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</si>
  <si>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</si>
  <si>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</si>
  <si>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</si>
  <si>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</si>
  <si>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</si>
  <si>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</si>
  <si>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</si>
  <si>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</si>
  <si>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</si>
  <si>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</si>
  <si>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</si>
  <si>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</si>
  <si>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</si>
  <si>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</si>
  <si>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</si>
  <si>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</si>
  <si>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</si>
  <si>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</si>
  <si>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</si>
  <si>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</si>
  <si>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</si>
  <si>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</si>
  <si>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</si>
  <si>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</si>
  <si>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</si>
  <si>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</si>
  <si>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</si>
  <si>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</si>
  <si>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</si>
  <si>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</si>
  <si>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</si>
  <si>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</si>
  <si>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</si>
  <si>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</si>
  <si>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</si>
  <si>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</si>
  <si>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</si>
  <si>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</si>
  <si>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</si>
  <si>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</si>
  <si>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</si>
  <si>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</si>
  <si>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</si>
  <si>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</si>
  <si>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</si>
  <si>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</si>
  <si>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</si>
  <si>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</si>
  <si>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</si>
  <si>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</si>
  <si>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</si>
  <si>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</si>
  <si>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</si>
  <si>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</si>
  <si>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</si>
  <si>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</si>
  <si>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</si>
  <si>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</si>
  <si>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</si>
  <si>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</si>
  <si>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</si>
  <si>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</si>
  <si>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</si>
  <si>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</si>
  <si>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</si>
  <si>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</si>
  <si>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</si>
  <si>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</si>
  <si>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</si>
  <si>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</si>
  <si>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</si>
  <si>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</si>
  <si>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</si>
  <si>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</si>
  <si>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</si>
  <si>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</si>
  <si>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</si>
  <si>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</si>
  <si>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</si>
  <si>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</si>
  <si>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</si>
  <si>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</si>
  <si>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</si>
  <si>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</si>
  <si>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</si>
  <si>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</si>
  <si>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</si>
  <si>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</si>
  <si>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</si>
  <si>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</si>
  <si>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</si>
  <si>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</si>
  <si>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</si>
  <si>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</si>
  <si>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</si>
  <si>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</si>
  <si>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</si>
  <si>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</si>
  <si>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</si>
  <si>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</si>
  <si>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</si>
  <si>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</si>
  <si>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</si>
  <si>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</si>
  <si>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</si>
  <si>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</si>
  <si>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</si>
  <si>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</si>
  <si>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</si>
  <si>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</si>
  <si>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</si>
  <si>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</si>
  <si>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</si>
  <si>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</si>
  <si>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</si>
  <si>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</si>
  <si>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</si>
  <si>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</si>
  <si>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</si>
  <si>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</si>
  <si>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</si>
  <si>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</si>
  <si>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</si>
  <si>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</si>
  <si>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</si>
  <si>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</si>
  <si>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</si>
  <si>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</si>
  <si>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</si>
  <si>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</si>
  <si>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</si>
  <si>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</si>
  <si>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</si>
  <si>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</si>
  <si>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</si>
  <si>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</si>
  <si>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</si>
  <si>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</si>
  <si>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</si>
  <si>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</si>
  <si>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</si>
  <si>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</si>
  <si>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</si>
  <si>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</si>
  <si>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</si>
  <si>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</si>
  <si>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</si>
  <si>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</si>
  <si>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</si>
  <si>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</si>
  <si>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</si>
  <si>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</si>
  <si>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</si>
  <si>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</si>
  <si>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</si>
  <si>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</si>
  <si>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</si>
  <si>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</si>
  <si>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</si>
  <si>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</si>
  <si>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</si>
  <si>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</si>
  <si>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</si>
  <si>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</si>
  <si>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</si>
  <si>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</si>
  <si>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</si>
  <si>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</si>
  <si>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</si>
  <si>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</si>
  <si>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</si>
  <si>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</si>
  <si>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</si>
  <si>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</si>
  <si>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</si>
  <si>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</si>
  <si>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</si>
  <si>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</si>
  <si>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</si>
  <si>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</si>
  <si>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</si>
  <si>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</si>
  <si>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</si>
  <si>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</si>
  <si>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</si>
  <si>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</si>
  <si>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</si>
  <si>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</si>
  <si>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</si>
  <si>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</si>
  <si>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</si>
  <si>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</si>
  <si>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</si>
  <si>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</si>
  <si>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</si>
  <si>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</si>
  <si>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</si>
  <si>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</si>
  <si>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</si>
  <si>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</si>
  <si>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</si>
  <si>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</si>
  <si>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</si>
  <si>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</si>
  <si>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</si>
  <si>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</si>
  <si>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</si>
  <si>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</si>
  <si>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</si>
  <si>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</si>
  <si>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</si>
  <si>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</si>
  <si>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</si>
  <si>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</si>
  <si>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</si>
  <si>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</si>
  <si>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</si>
  <si>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</si>
  <si>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</si>
  <si>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</si>
  <si>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</si>
  <si>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</si>
  <si>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</si>
  <si>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</si>
  <si>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</si>
  <si>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</si>
  <si>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</si>
  <si>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</si>
  <si>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</si>
  <si>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</si>
  <si>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</si>
  <si>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</si>
  <si>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</si>
  <si>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</si>
  <si>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</si>
  <si>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</si>
  <si>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</si>
  <si>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</si>
  <si>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</si>
  <si>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</si>
  <si>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</si>
  <si>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</si>
  <si>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</si>
  <si>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</si>
  <si>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</si>
  <si>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</si>
  <si>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</si>
  <si>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</si>
  <si>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</si>
  <si>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</si>
  <si>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</si>
  <si>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</si>
  <si>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</si>
  <si>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</si>
  <si>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</si>
  <si>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</si>
  <si>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</si>
  <si>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</si>
  <si>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</si>
  <si>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</si>
  <si>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</si>
  <si>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</si>
  <si>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</si>
  <si>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</si>
  <si>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</si>
  <si>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</si>
  <si>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</si>
  <si>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</si>
  <si>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</si>
  <si>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</si>
  <si>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</si>
  <si>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</si>
  <si>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</si>
  <si>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</si>
  <si>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</si>
  <si>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</si>
  <si>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</si>
  <si>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</si>
  <si>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</si>
  <si>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</si>
  <si>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</si>
  <si>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</si>
  <si>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</si>
  <si>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</si>
  <si>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</si>
  <si>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</si>
  <si>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</si>
  <si>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</si>
  <si>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</si>
  <si>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</si>
  <si>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</si>
  <si>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</si>
  <si>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</si>
  <si>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</si>
  <si>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</si>
  <si>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</si>
  <si>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</si>
  <si>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</si>
  <si>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</si>
  <si>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</si>
  <si>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</si>
  <si>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</si>
  <si>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</si>
  <si>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</si>
  <si>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</si>
  <si>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</si>
  <si>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</si>
  <si>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</si>
  <si>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</si>
  <si>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</si>
  <si>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</si>
  <si>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</si>
  <si>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</si>
  <si>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</si>
  <si>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</si>
  <si>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</si>
  <si>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</si>
  <si>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</si>
  <si>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</si>
  <si>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</si>
  <si>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</si>
  <si>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</si>
  <si>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</si>
  <si>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</si>
  <si>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</si>
  <si>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</si>
  <si>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</si>
  <si>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</si>
  <si>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</si>
  <si>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</si>
  <si>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</si>
  <si>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</si>
  <si>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</si>
  <si>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</si>
  <si>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</si>
  <si>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</si>
  <si>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</si>
  <si>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</si>
  <si>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</si>
  <si>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</si>
  <si>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</si>
  <si>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</si>
  <si>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</si>
  <si>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</si>
  <si>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</si>
  <si>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</si>
  <si>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</si>
  <si>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</si>
  <si>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</si>
  <si>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</si>
  <si>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</si>
  <si>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</si>
  <si>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</si>
  <si>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</si>
  <si>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</si>
  <si>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</si>
  <si>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</si>
  <si>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</si>
  <si>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</si>
  <si>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</si>
  <si>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</si>
  <si>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</si>
  <si>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</si>
  <si>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</si>
  <si>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</si>
  <si>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</si>
  <si>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</si>
  <si>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</si>
  <si>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</si>
  <si>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</si>
  <si>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</si>
  <si>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</si>
  <si>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</si>
  <si>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</si>
  <si>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</si>
  <si>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</si>
  <si>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</si>
  <si>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</si>
  <si>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</si>
  <si>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</si>
  <si>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</si>
  <si>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</si>
  <si>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</si>
  <si>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</si>
  <si>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</si>
  <si>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</si>
  <si>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</si>
  <si>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</si>
  <si>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</si>
  <si>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</si>
  <si>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</si>
  <si>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</si>
  <si>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</si>
  <si>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</si>
  <si>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</si>
  <si>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</si>
  <si>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</si>
  <si>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</si>
  <si>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</si>
  <si>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</si>
  <si>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</si>
  <si>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</si>
  <si>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</si>
  <si>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</si>
  <si>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</si>
  <si>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</si>
  <si>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</si>
  <si>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</si>
  <si>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</si>
  <si>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</si>
  <si>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</si>
  <si>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</si>
  <si>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</si>
  <si>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</si>
  <si>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</si>
  <si>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</si>
  <si>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</si>
  <si>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</si>
  <si>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</si>
  <si>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</si>
  <si>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</si>
  <si>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</si>
  <si>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</si>
  <si>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</si>
  <si>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</si>
  <si>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</si>
  <si>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</si>
  <si>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</si>
  <si>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</si>
  <si>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</si>
  <si>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</si>
  <si>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</si>
  <si>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</si>
  <si>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</si>
  <si>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</si>
  <si>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</si>
  <si>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</si>
  <si>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</si>
  <si>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</si>
  <si>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</si>
  <si>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</si>
  <si>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</si>
  <si>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</si>
  <si>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</si>
  <si>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</si>
  <si>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</si>
  <si>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</si>
  <si>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</si>
  <si>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</si>
  <si>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</si>
  <si>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</si>
  <si>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</si>
  <si>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</si>
  <si>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</si>
  <si>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</si>
  <si>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</si>
  <si>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</si>
  <si>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</si>
  <si>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</si>
  <si>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</si>
  <si>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</si>
  <si>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</si>
  <si>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</si>
  <si>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</si>
  <si>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</si>
  <si>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</si>
  <si>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</si>
  <si>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</si>
  <si>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</si>
  <si>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</si>
  <si>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</si>
  <si>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</si>
  <si>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</si>
  <si>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</si>
  <si>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</si>
  <si>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</si>
  <si>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</si>
  <si>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</si>
  <si>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</si>
  <si>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</si>
  <si>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</si>
  <si>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</si>
  <si>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</si>
  <si>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</si>
  <si>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</si>
  <si>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</si>
  <si>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</si>
  <si>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</si>
  <si>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</si>
  <si>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</si>
  <si>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</si>
  <si>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</si>
  <si>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</si>
  <si>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</si>
  <si>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</si>
  <si>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</si>
  <si>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</si>
  <si>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</si>
  <si>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</si>
  <si>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</si>
  <si>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</si>
  <si>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</si>
  <si>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</si>
  <si>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</si>
  <si>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</si>
  <si>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</si>
  <si>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</si>
  <si>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</si>
  <si>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</si>
  <si>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</si>
  <si>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</si>
  <si>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</si>
  <si>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</si>
  <si>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</si>
  <si>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</si>
  <si>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</si>
  <si>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</si>
  <si>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</si>
  <si>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</si>
  <si>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</si>
  <si>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</si>
  <si>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</si>
  <si>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</si>
  <si>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</si>
  <si>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</si>
  <si>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</si>
  <si>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</si>
  <si>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</si>
  <si>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</si>
  <si>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</si>
  <si>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</si>
  <si>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</si>
  <si>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</si>
  <si>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</si>
  <si>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</si>
  <si>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</si>
  <si>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</si>
  <si>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</si>
  <si>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</si>
  <si>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</si>
  <si>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</si>
  <si>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</si>
  <si>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</si>
  <si>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</si>
  <si>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</si>
  <si>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</si>
  <si>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</si>
  <si>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</si>
  <si>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</si>
  <si>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</si>
  <si>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</si>
  <si>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</si>
  <si>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</si>
  <si>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</si>
  <si>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</si>
  <si>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</si>
  <si>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</si>
  <si>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</si>
  <si>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</si>
  <si>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</si>
  <si>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</si>
  <si>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</si>
  <si>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</si>
  <si>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</si>
  <si>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</si>
  <si>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</si>
  <si>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</si>
  <si>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</si>
  <si>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</si>
  <si>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</si>
  <si>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</si>
  <si>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</si>
  <si>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</si>
  <si>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</si>
  <si>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</si>
  <si>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</si>
  <si>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</si>
  <si>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</si>
  <si>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</si>
  <si>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</si>
  <si>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</si>
  <si>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</si>
  <si>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</si>
  <si>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</si>
  <si>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</si>
  <si>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</si>
  <si>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</si>
  <si>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</si>
  <si>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</si>
  <si>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</si>
  <si>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</si>
  <si>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</si>
  <si>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</si>
  <si>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</si>
  <si>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</si>
  <si>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</si>
  <si>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</si>
  <si>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</si>
  <si>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</si>
  <si>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</si>
  <si>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</si>
  <si>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</si>
  <si>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</si>
  <si>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</si>
  <si>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</si>
  <si>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</si>
  <si>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</si>
  <si>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</si>
  <si>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</si>
  <si>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</si>
  <si>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</si>
  <si>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</si>
  <si>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</si>
  <si>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</si>
  <si>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</si>
  <si>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</si>
  <si>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</si>
  <si>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</si>
  <si>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</si>
  <si>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</si>
  <si>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</si>
  <si>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</si>
  <si>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</si>
  <si>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</si>
  <si>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</si>
  <si>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</si>
  <si>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</si>
  <si>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</si>
  <si>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</si>
  <si>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</si>
  <si>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</si>
  <si>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</si>
  <si>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</si>
  <si>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</si>
  <si>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</si>
  <si>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</si>
  <si>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</si>
  <si>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</si>
  <si>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</si>
  <si>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</si>
  <si>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</si>
  <si>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</si>
  <si>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</si>
  <si>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</si>
  <si>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</si>
  <si>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</si>
  <si>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</si>
  <si>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</si>
  <si>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</si>
  <si>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</si>
  <si>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</si>
  <si>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</si>
  <si>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</si>
  <si>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</si>
  <si>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</si>
  <si>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</si>
  <si>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</si>
  <si>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</si>
  <si>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</si>
  <si>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</si>
  <si>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</si>
  <si>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</si>
  <si>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</si>
  <si>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</si>
  <si>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</si>
  <si>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</si>
  <si>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</si>
  <si>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</si>
  <si>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</si>
  <si>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</si>
  <si>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</si>
  <si>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</si>
  <si>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</si>
  <si>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</si>
  <si>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</si>
  <si>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</si>
  <si>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</si>
  <si>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</si>
  <si>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</si>
  <si>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</si>
  <si>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</si>
  <si>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</si>
  <si>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</si>
  <si>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</si>
  <si>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</si>
  <si>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</si>
  <si>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</si>
  <si>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</si>
  <si>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</si>
  <si>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</si>
  <si>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</si>
  <si>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</si>
  <si>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</si>
  <si>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</si>
  <si>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</si>
  <si>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</si>
  <si>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</si>
  <si>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</si>
  <si>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</si>
  <si>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</si>
  <si>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</si>
  <si>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</si>
  <si>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</si>
  <si>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</si>
  <si>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</si>
  <si>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</si>
  <si>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</si>
  <si>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</si>
  <si>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</si>
  <si>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</si>
  <si>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</si>
  <si>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</si>
  <si>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</si>
  <si>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</si>
  <si>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</si>
  <si>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</si>
  <si>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</si>
  <si>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</si>
  <si>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</si>
  <si>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</si>
  <si>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</si>
  <si>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</si>
  <si>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</si>
  <si>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</si>
  <si>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</si>
  <si>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</si>
  <si>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</si>
  <si>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</si>
  <si>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</si>
  <si>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</si>
  <si>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</si>
  <si>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</si>
  <si>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</si>
  <si>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</si>
  <si>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</si>
  <si>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</si>
  <si>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</si>
  <si>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</si>
  <si>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</si>
  <si>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</si>
  <si>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</si>
  <si>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</si>
  <si>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</si>
  <si>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</si>
  <si>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</si>
  <si>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</si>
  <si>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</si>
  <si>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</si>
  <si>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</si>
  <si>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</si>
  <si>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</si>
  <si>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</si>
  <si>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</si>
  <si>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</si>
  <si>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</si>
  <si>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</si>
  <si>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</si>
  <si>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</si>
  <si>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</si>
  <si>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</si>
  <si>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</si>
  <si>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</si>
  <si>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</si>
  <si>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</si>
  <si>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</si>
  <si>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</si>
  <si>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</si>
  <si>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</si>
  <si>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</si>
  <si>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</si>
  <si>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</si>
  <si>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</si>
  <si>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</si>
  <si>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</si>
  <si>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</si>
  <si>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</si>
  <si>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</si>
  <si>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</si>
  <si>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</si>
  <si>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</si>
  <si>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</si>
  <si>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</si>
  <si>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</si>
  <si>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</si>
  <si>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</si>
  <si>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</si>
  <si>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</si>
  <si>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</si>
  <si>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</si>
  <si>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</si>
  <si>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</si>
  <si>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</si>
  <si>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</si>
  <si>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</si>
  <si>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</si>
  <si>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</si>
  <si>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</si>
  <si>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</si>
  <si>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</si>
  <si>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</si>
  <si>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</si>
  <si>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</si>
  <si>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</si>
  <si>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</si>
  <si>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</si>
  <si>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</si>
  <si>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</si>
  <si>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</si>
  <si>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</si>
  <si>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</si>
  <si>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</si>
  <si>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</si>
  <si>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</si>
  <si>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</si>
  <si>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</si>
  <si>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</si>
  <si>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</si>
  <si>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</si>
  <si>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</si>
  <si>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</si>
  <si>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</si>
  <si>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</si>
  <si>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</si>
  <si>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</si>
  <si>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</si>
  <si>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</si>
  <si>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</si>
  <si>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</si>
  <si>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</si>
  <si>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</si>
  <si>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</si>
  <si>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</si>
  <si>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</si>
  <si>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</si>
  <si>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</si>
  <si>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</si>
  <si>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</si>
  <si>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</si>
  <si>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</si>
  <si>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</si>
  <si>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</si>
  <si>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</si>
  <si>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</si>
  <si>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</si>
  <si>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</si>
  <si>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</si>
  <si>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</si>
  <si>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</si>
  <si>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</si>
  <si>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</si>
  <si>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</si>
  <si>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</si>
  <si>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</si>
  <si>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</si>
  <si>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</si>
  <si>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</si>
  <si>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</si>
  <si>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</si>
  <si>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</si>
  <si>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</si>
  <si>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</si>
  <si>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</si>
  <si>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</si>
  <si>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</si>
  <si>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</si>
  <si>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</si>
  <si>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</si>
  <si>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</si>
  <si>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</si>
  <si>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</si>
  <si>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</si>
  <si>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</si>
  <si>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</si>
  <si>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</si>
  <si>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</si>
  <si>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</si>
  <si>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</si>
  <si>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</si>
  <si>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</si>
  <si>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</si>
  <si>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</si>
  <si>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</si>
  <si>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</si>
  <si>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</si>
  <si>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</si>
  <si>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</si>
  <si>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</si>
  <si>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</si>
  <si>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</si>
  <si>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</si>
  <si>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</si>
  <si>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</si>
  <si>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</si>
  <si>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</si>
  <si>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</si>
  <si>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</si>
  <si>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</si>
  <si>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</si>
  <si>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</si>
  <si>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</si>
  <si>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</si>
  <si>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</si>
  <si>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</si>
  <si>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</si>
  <si>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</si>
  <si>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</si>
  <si>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</si>
  <si>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</si>
  <si>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</si>
  <si>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</si>
  <si>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</si>
  <si>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</si>
  <si>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</si>
  <si>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</si>
  <si>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</si>
  <si>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</si>
  <si>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</si>
  <si>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</si>
  <si>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</si>
  <si>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</si>
  <si>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</si>
  <si>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</si>
  <si>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</si>
  <si>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</si>
  <si>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</si>
  <si>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</si>
  <si>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</si>
  <si>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</si>
  <si>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</si>
  <si>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</si>
  <si>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</si>
  <si>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</si>
  <si>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</si>
  <si>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</si>
  <si>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</si>
  <si>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</si>
  <si>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</si>
  <si>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</si>
  <si>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</si>
  <si>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</si>
  <si>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</si>
  <si>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</si>
  <si>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</si>
  <si>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</si>
  <si>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</si>
  <si>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</si>
  <si>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</si>
  <si>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</si>
  <si>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</si>
  <si>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</si>
  <si>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</si>
  <si>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</si>
  <si>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</si>
  <si>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</si>
  <si>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</si>
  <si>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</si>
  <si>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</si>
  <si>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</si>
  <si>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</si>
  <si>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</si>
  <si>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</si>
  <si>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</si>
  <si>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</si>
  <si>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</si>
  <si>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</si>
  <si>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</si>
  <si>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</si>
  <si>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</si>
  <si>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</si>
  <si>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</si>
  <si>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</si>
  <si>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</si>
  <si>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</si>
  <si>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</si>
  <si>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</si>
  <si>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</si>
  <si>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</si>
  <si>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</si>
  <si>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</si>
  <si>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</si>
  <si>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</si>
  <si>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</si>
  <si>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</si>
  <si>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</si>
  <si>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</si>
  <si>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</si>
  <si>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</si>
  <si>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</si>
  <si>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</si>
  <si>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</si>
  <si>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</si>
  <si>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</si>
  <si>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</si>
  <si>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</si>
  <si>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</si>
  <si>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</si>
  <si>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</si>
  <si>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</si>
  <si>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</si>
  <si>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</si>
  <si>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</si>
  <si>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Penjualan Tgl 1 sd 26 Aug 2026</t>
  </si>
  <si>
    <t>Buffer Month (Tgl 1 sd 26 Aug 2026)</t>
  </si>
  <si>
    <t>Buffer Day (Tgl 1 sd 26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</si>
</sst>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1915</v>
      </c>
      <c r="O1" s="10" t="s">
        <v>1916</v>
      </c>
      <c r="P1" s="10" t="s">
        <v>1917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166.28030000000001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0.55459999999999998</v>
      </c>
      <c r="J6" s="3">
        <v>16.6386</v>
      </c>
      <c r="K6" s="2">
        <v>846.02930000000003</v>
      </c>
      <c r="L6" s="3">
        <v>0.19650000000000001</v>
      </c>
      <c r="M6" s="3">
        <v>6.0928000000000004</v>
      </c>
      <c r="N6" s="2">
        <v>237.8398</v>
      </c>
      <c r="O6" s="3">
        <v>0.58630000000000004</v>
      </c>
      <c r="P6" s="3">
        <v>18.177399999999999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0.9677</v>
      </c>
      <c r="J15" s="3">
        <v>29.036000000000001</v>
      </c>
      <c r="K15" s="2">
        <v>10</v>
      </c>
      <c r="L15" s="3">
        <v>1</v>
      </c>
      <c r="M15" s="3">
        <v>31.0077</v>
      </c>
      <c r="N15" s="2">
        <v>8</v>
      </c>
      <c r="O15" s="3">
        <v>1.0483</v>
      </c>
      <c r="P15" s="3">
        <v>32.509700000000002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3.0752000000000002</v>
      </c>
      <c r="P23" s="3">
        <v>95.403199999999998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0.55910000000000004</v>
      </c>
      <c r="P25" s="3">
        <v>17.3385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183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0.99270000000000003</v>
      </c>
      <c r="J28" s="3">
        <v>29.783200000000001</v>
      </c>
      <c r="K28" s="2">
        <v>136</v>
      </c>
      <c r="L28" s="3">
        <v>1.3454999999999999</v>
      </c>
      <c r="M28" s="3">
        <v>41.714100000000002</v>
      </c>
      <c r="N28" s="2">
        <v>85</v>
      </c>
      <c r="O28" s="3">
        <v>1.8056000000000001</v>
      </c>
      <c r="P28" s="3">
        <v>55.976900000000001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1.8170999999999999</v>
      </c>
      <c r="P30" s="3">
        <v>56.338000000000001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31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0.53749999999999998</v>
      </c>
      <c r="J32" s="3">
        <v>16.127300000000002</v>
      </c>
      <c r="K32" s="2">
        <v>54</v>
      </c>
      <c r="L32" s="3">
        <v>0.57399999999999995</v>
      </c>
      <c r="M32" s="3">
        <v>17.796600000000002</v>
      </c>
      <c r="N32" s="2">
        <v>52</v>
      </c>
      <c r="O32" s="3">
        <v>0.49990000000000001</v>
      </c>
      <c r="P32" s="3">
        <v>15.5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215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0.51019999999999999</v>
      </c>
      <c r="J33" s="3">
        <v>15.3085</v>
      </c>
      <c r="K33" s="2">
        <v>378</v>
      </c>
      <c r="L33" s="3">
        <v>0.56869999999999998</v>
      </c>
      <c r="M33" s="3">
        <v>17.632300000000001</v>
      </c>
      <c r="N33" s="2">
        <v>401</v>
      </c>
      <c r="O33" s="3">
        <v>0.4496</v>
      </c>
      <c r="P33" s="3">
        <v>13.940200000000001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1.258</v>
      </c>
      <c r="P37" s="3">
        <v>39.011699999999998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5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0.40539999999999998</v>
      </c>
      <c r="J38" s="3">
        <v>12.1624</v>
      </c>
      <c r="K38" s="2">
        <v>22</v>
      </c>
      <c r="L38" s="3">
        <v>0.22720000000000001</v>
      </c>
      <c r="M38" s="3">
        <v>7.0461999999999998</v>
      </c>
      <c r="N38" s="2">
        <v>11</v>
      </c>
      <c r="O38" s="3">
        <v>0.38119999999999998</v>
      </c>
      <c r="P38" s="3">
        <v>11.8203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40</v>
      </c>
      <c r="O41" s="3">
        <v>4.19E-2</v>
      </c>
      <c r="P41" s="3">
        <v>1.3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1.9570000000000001</v>
      </c>
      <c r="P43" s="3">
        <v>60.711100000000002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3.1450999999999998</v>
      </c>
      <c r="P46" s="3">
        <v>97.529200000000003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0.8387</v>
      </c>
      <c r="P56" s="3">
        <v>26.0078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7</v>
      </c>
      <c r="O59" s="3">
        <v>1.6774</v>
      </c>
      <c r="P59" s="3">
        <v>52.005899999999997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0.38700000000000001</v>
      </c>
      <c r="P61" s="3">
        <v>12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85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0.9375</v>
      </c>
      <c r="J63" s="3">
        <v>28.1252</v>
      </c>
      <c r="K63" s="2">
        <v>116</v>
      </c>
      <c r="L63" s="3">
        <v>0.73270000000000002</v>
      </c>
      <c r="M63" s="3">
        <v>22.715699999999998</v>
      </c>
      <c r="N63" s="2">
        <v>33</v>
      </c>
      <c r="O63" s="3">
        <v>2.1602000000000001</v>
      </c>
      <c r="P63" s="3">
        <v>66.971299999999999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</v>
      </c>
      <c r="E74" s="2">
        <v>11</v>
      </c>
      <c r="F74" s="2">
        <v>6</v>
      </c>
      <c r="G74" s="2">
        <v>9</v>
      </c>
      <c r="H74" s="2">
        <v>8.6666000000000007</v>
      </c>
      <c r="I74" s="3">
        <v>0.1153</v>
      </c>
      <c r="J74" s="3">
        <v>3.4626000000000001</v>
      </c>
      <c r="K74" s="2">
        <v>44</v>
      </c>
      <c r="L74" s="3">
        <v>2.2700000000000001E-2</v>
      </c>
      <c r="M74" s="3">
        <v>0.70450000000000002</v>
      </c>
      <c r="N74" s="2">
        <v>12</v>
      </c>
      <c r="O74" s="3">
        <v>6.9800000000000001E-2</v>
      </c>
      <c r="P74" s="3">
        <v>2.1667999999999998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0.67090000000000005</v>
      </c>
      <c r="P79" s="3">
        <v>20.800799999999999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0.3049</v>
      </c>
      <c r="P80" s="3">
        <v>9.4562000000000008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10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0.73170000000000002</v>
      </c>
      <c r="J89" s="3">
        <v>21.953800000000001</v>
      </c>
      <c r="K89" s="2">
        <v>11</v>
      </c>
      <c r="L89" s="3">
        <v>0.90900000000000003</v>
      </c>
      <c r="M89" s="3">
        <v>28.184799999999999</v>
      </c>
      <c r="N89" s="2">
        <v>11</v>
      </c>
      <c r="O89" s="3">
        <v>0.76239999999999997</v>
      </c>
      <c r="P89" s="3">
        <v>23.640599999999999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1.6774</v>
      </c>
      <c r="P94" s="3">
        <v>52.005899999999997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19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0.28639999999999999</v>
      </c>
      <c r="J95" s="3">
        <v>8.593</v>
      </c>
      <c r="K95" s="2">
        <v>54</v>
      </c>
      <c r="L95" s="3">
        <v>0.3518</v>
      </c>
      <c r="M95" s="3">
        <v>10.9076</v>
      </c>
      <c r="N95" s="2">
        <v>88</v>
      </c>
      <c r="O95" s="3">
        <v>0.18099999999999999</v>
      </c>
      <c r="P95" s="3">
        <v>5.6135999999999999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89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0.45789999999999997</v>
      </c>
      <c r="J96" s="3">
        <v>13.7394</v>
      </c>
      <c r="K96" s="2">
        <v>130</v>
      </c>
      <c r="L96" s="3">
        <v>0.68459999999999999</v>
      </c>
      <c r="M96" s="3">
        <v>21.223299999999998</v>
      </c>
      <c r="N96" s="2">
        <v>205</v>
      </c>
      <c r="O96" s="3">
        <v>0.36409999999999998</v>
      </c>
      <c r="P96" s="3">
        <v>11.287800000000001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0.33539999999999998</v>
      </c>
      <c r="P99" s="3">
        <v>10.400399999999999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0.27950000000000003</v>
      </c>
      <c r="P104" s="3">
        <v>8.673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5</v>
      </c>
      <c r="E106" s="2">
        <v>4</v>
      </c>
      <c r="F106" s="2">
        <v>9</v>
      </c>
      <c r="G106" s="2">
        <v>8</v>
      </c>
      <c r="H106" s="2">
        <v>7</v>
      </c>
      <c r="I106" s="3">
        <v>0.71419999999999995</v>
      </c>
      <c r="J106" s="3">
        <v>21.4316</v>
      </c>
      <c r="K106" s="2">
        <v>6</v>
      </c>
      <c r="L106" s="3">
        <v>0.83330000000000004</v>
      </c>
      <c r="M106" s="3">
        <v>25.839700000000001</v>
      </c>
      <c r="N106" s="2">
        <v>5</v>
      </c>
      <c r="O106" s="3">
        <v>0.8387</v>
      </c>
      <c r="P106" s="3">
        <v>26.001000000000001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37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1.2907</v>
      </c>
      <c r="J134" s="3">
        <v>38.723100000000002</v>
      </c>
      <c r="K134" s="2">
        <v>69</v>
      </c>
      <c r="L134" s="3">
        <v>0.53620000000000001</v>
      </c>
      <c r="M134" s="3">
        <v>16.623200000000001</v>
      </c>
      <c r="N134" s="2">
        <v>67</v>
      </c>
      <c r="O134" s="3">
        <v>0.46310000000000001</v>
      </c>
      <c r="P134" s="3">
        <v>14.3583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1.0483</v>
      </c>
      <c r="P172" s="3">
        <v>32.501300000000001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1.4537</v>
      </c>
      <c r="P173" s="3">
        <v>45.068399999999997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0.55910000000000004</v>
      </c>
      <c r="P174" s="3">
        <v>17.334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15</v>
      </c>
      <c r="E176" s="2">
        <v>693</v>
      </c>
      <c r="F176" s="2">
        <v>770</v>
      </c>
      <c r="G176" s="2">
        <v>814</v>
      </c>
      <c r="H176" s="2">
        <v>759</v>
      </c>
      <c r="I176" s="3">
        <v>1.9699999999999999E-2</v>
      </c>
      <c r="J176" s="3">
        <v>0.59279999999999999</v>
      </c>
      <c r="K176" s="2">
        <v>731</v>
      </c>
      <c r="L176" s="3">
        <v>2.0500000000000001E-2</v>
      </c>
      <c r="M176" s="3">
        <v>0.6361</v>
      </c>
      <c r="N176" s="2">
        <v>850</v>
      </c>
      <c r="O176" s="3">
        <v>1.4800000000000001E-2</v>
      </c>
      <c r="P176" s="3">
        <v>0.45879999999999999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1.1740999999999999</v>
      </c>
      <c r="P178" s="3">
        <v>36.401400000000002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511</v>
      </c>
      <c r="E179" s="2">
        <v>1460</v>
      </c>
      <c r="F179" s="2">
        <v>1570</v>
      </c>
      <c r="G179" s="2">
        <v>1248</v>
      </c>
      <c r="H179" s="2">
        <v>1426</v>
      </c>
      <c r="I179" s="3">
        <v>0.35830000000000001</v>
      </c>
      <c r="J179" s="3">
        <v>10.750299999999999</v>
      </c>
      <c r="K179" s="2">
        <v>722</v>
      </c>
      <c r="L179" s="3">
        <v>0.7077</v>
      </c>
      <c r="M179" s="3">
        <v>21.9404</v>
      </c>
      <c r="N179" s="2">
        <v>1201</v>
      </c>
      <c r="O179" s="3">
        <v>0.35680000000000001</v>
      </c>
      <c r="P179" s="3">
        <v>11.0624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146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9.6799999999999997E-2</v>
      </c>
      <c r="J180" s="3">
        <v>2.9056999999999999</v>
      </c>
      <c r="K180" s="2">
        <v>1978</v>
      </c>
      <c r="L180" s="3">
        <v>7.3800000000000004E-2</v>
      </c>
      <c r="M180" s="3">
        <v>2.2881</v>
      </c>
      <c r="N180" s="2">
        <v>1236</v>
      </c>
      <c r="O180" s="3">
        <v>9.9000000000000005E-2</v>
      </c>
      <c r="P180" s="3">
        <v>3.0712000000000002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1.6000000000000001E-3</v>
      </c>
      <c r="P181" s="3">
        <v>0.05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0.12620000000000001</v>
      </c>
      <c r="P182" s="3">
        <v>3.9140000000000001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1.1740999999999999</v>
      </c>
      <c r="P183" s="3">
        <v>36.401400000000002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13</v>
      </c>
      <c r="P203" s="3">
        <v>403.12090000000001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20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0.59399999999999997</v>
      </c>
      <c r="J214" s="3">
        <v>17.822099999999999</v>
      </c>
      <c r="K214" s="2">
        <v>46</v>
      </c>
      <c r="L214" s="3">
        <v>0.43469999999999998</v>
      </c>
      <c r="M214" s="3">
        <v>13.478899999999999</v>
      </c>
      <c r="N214" s="2">
        <v>30</v>
      </c>
      <c r="O214" s="3">
        <v>0.55910000000000004</v>
      </c>
      <c r="P214" s="3">
        <v>17.334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84.930999999999997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8.2600000000000007E-2</v>
      </c>
      <c r="J243" s="3">
        <v>2.4792999999999998</v>
      </c>
      <c r="K243" s="2">
        <v>830.61929999999995</v>
      </c>
      <c r="L243" s="3">
        <v>0.1022</v>
      </c>
      <c r="M243" s="3">
        <v>3.1697000000000002</v>
      </c>
      <c r="N243" s="2">
        <v>1146.5789</v>
      </c>
      <c r="O243" s="3">
        <v>6.2100000000000002E-2</v>
      </c>
      <c r="P243" s="3">
        <v>1.9258999999999999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1389.7528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1.0365</v>
      </c>
      <c r="J248" s="3">
        <v>31.095300000000002</v>
      </c>
      <c r="K248" s="2">
        <v>0</v>
      </c>
      <c r="L248" s="3">
        <v>0</v>
      </c>
      <c r="M248" s="3">
        <v>0</v>
      </c>
      <c r="N248" s="2">
        <v>1057.3371999999999</v>
      </c>
      <c r="O248" s="3">
        <v>1.1023000000000001</v>
      </c>
      <c r="P248" s="3">
        <v>34.174100000000003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0.32250000000000001</v>
      </c>
      <c r="P249" s="3">
        <v>10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777.82389999999998</v>
      </c>
      <c r="P251" s="3">
        <v>24117.1394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4840</v>
      </c>
      <c r="E255" s="2">
        <v>39</v>
      </c>
      <c r="F255" s="2">
        <v>0</v>
      </c>
      <c r="G255" s="2">
        <v>0</v>
      </c>
      <c r="H255" s="2">
        <v>39</v>
      </c>
      <c r="I255" s="3">
        <v>124.10250000000001</v>
      </c>
      <c r="J255" s="3">
        <v>3723.0769</v>
      </c>
      <c r="K255" s="2">
        <v>0</v>
      </c>
      <c r="L255" s="3">
        <v>0</v>
      </c>
      <c r="M255" s="3">
        <v>0</v>
      </c>
      <c r="N255" s="2">
        <v>235</v>
      </c>
      <c r="O255" s="3">
        <v>17.273599999999998</v>
      </c>
      <c r="P255" s="3">
        <v>535.49300000000005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1911</v>
      </c>
      <c r="B256" s="1" t="s">
        <v>1912</v>
      </c>
      <c r="C256" s="1" t="s">
        <v>28</v>
      </c>
      <c r="D256" s="2">
        <v>860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533</v>
      </c>
      <c r="B257" s="1" t="s">
        <v>534</v>
      </c>
      <c r="C257" s="1" t="s">
        <v>54</v>
      </c>
      <c r="D257" s="2">
        <v>2474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8.7626000000000008</v>
      </c>
      <c r="J257" s="3">
        <v>262.88099999999997</v>
      </c>
      <c r="K257" s="2">
        <v>0</v>
      </c>
      <c r="L257" s="3">
        <v>0</v>
      </c>
      <c r="M257" s="3">
        <v>0</v>
      </c>
      <c r="N257" s="2">
        <v>199</v>
      </c>
      <c r="O257" s="3">
        <v>10.4268</v>
      </c>
      <c r="P257" s="3">
        <v>323.23809999999997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</row>
    <row r="259" spans="1:29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</row>
    <row r="263" spans="1:29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550</v>
      </c>
      <c r="B265" s="1" t="s">
        <v>551</v>
      </c>
      <c r="C265" s="1" t="s">
        <v>54</v>
      </c>
      <c r="D265" s="2">
        <v>15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0.64280000000000004</v>
      </c>
      <c r="J265" s="3">
        <v>19.287600000000001</v>
      </c>
      <c r="K265" s="2">
        <v>22</v>
      </c>
      <c r="L265" s="3">
        <v>0.68179999999999996</v>
      </c>
      <c r="M265" s="3">
        <v>21.1386</v>
      </c>
      <c r="N265" s="2">
        <v>24</v>
      </c>
      <c r="O265" s="3">
        <v>0.52410000000000001</v>
      </c>
      <c r="P265" s="3">
        <v>16.251300000000001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0.23960000000000001</v>
      </c>
      <c r="P266" s="3">
        <v>7.4294000000000002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</row>
    <row r="267" spans="1:29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</row>
    <row r="270" spans="1:29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0.8387</v>
      </c>
      <c r="P270" s="3">
        <v>26.041599999999999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</row>
    <row r="272" spans="1:29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</row>
    <row r="281" spans="1:29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</row>
    <row r="293" spans="1:29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7.1289999999999996</v>
      </c>
      <c r="P296" s="3">
        <v>221.06630000000001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614</v>
      </c>
      <c r="B297" s="1" t="s">
        <v>615</v>
      </c>
      <c r="C297" s="1" t="s">
        <v>25</v>
      </c>
      <c r="D297" s="2">
        <v>111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11.892799999999999</v>
      </c>
      <c r="J297" s="3">
        <v>356.79840000000002</v>
      </c>
      <c r="K297" s="2">
        <v>85</v>
      </c>
      <c r="L297" s="3">
        <v>1.3058000000000001</v>
      </c>
      <c r="M297" s="3">
        <v>40.482799999999997</v>
      </c>
      <c r="N297" s="2">
        <v>9</v>
      </c>
      <c r="O297" s="3">
        <v>10.343999999999999</v>
      </c>
      <c r="P297" s="3">
        <v>320.7165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</row>
    <row r="298" spans="1:29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</row>
    <row r="300" spans="1:29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2.6838000000000002</v>
      </c>
      <c r="P300" s="3">
        <v>83.203299999999999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</row>
    <row r="301" spans="1:29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0.27950000000000003</v>
      </c>
      <c r="P301" s="3">
        <v>8.673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0.79869999999999997</v>
      </c>
      <c r="P302" s="3">
        <v>24.764700000000001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</row>
    <row r="304" spans="1:29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</row>
    <row r="306" spans="1:29" x14ac:dyDescent="0.25">
      <c r="A306" s="1" t="s">
        <v>632</v>
      </c>
      <c r="B306" s="1" t="s">
        <v>633</v>
      </c>
      <c r="C306" s="1" t="s">
        <v>25</v>
      </c>
      <c r="D306" s="2">
        <v>124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4.2271999999999998</v>
      </c>
      <c r="J306" s="3">
        <v>126.8282</v>
      </c>
      <c r="K306" s="2">
        <v>8</v>
      </c>
      <c r="L306" s="3">
        <v>15.5</v>
      </c>
      <c r="M306" s="3">
        <v>480.62009999999998</v>
      </c>
      <c r="N306" s="2">
        <v>30</v>
      </c>
      <c r="O306" s="3">
        <v>3.4666000000000001</v>
      </c>
      <c r="P306" s="3">
        <v>107.4709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</row>
    <row r="307" spans="1:29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636</v>
      </c>
      <c r="B308" s="1" t="s">
        <v>637</v>
      </c>
      <c r="C308" s="1" t="s">
        <v>40</v>
      </c>
      <c r="D308" s="2">
        <v>10</v>
      </c>
      <c r="E308" s="2">
        <v>0</v>
      </c>
      <c r="F308" s="2">
        <v>0</v>
      </c>
      <c r="G308" s="2">
        <v>5</v>
      </c>
      <c r="H308" s="2">
        <v>5</v>
      </c>
      <c r="I308" s="3">
        <v>2</v>
      </c>
      <c r="J308" s="3">
        <v>60.024000000000001</v>
      </c>
      <c r="K308" s="2">
        <v>0</v>
      </c>
      <c r="L308" s="3">
        <v>0</v>
      </c>
      <c r="M308" s="3">
        <v>0</v>
      </c>
      <c r="N308" s="2">
        <v>9</v>
      </c>
      <c r="O308" s="3">
        <v>0.93179999999999996</v>
      </c>
      <c r="P308" s="3">
        <v>28.8933</v>
      </c>
      <c r="Q308" s="11">
        <v>46258</v>
      </c>
      <c r="R308" s="2">
        <v>10</v>
      </c>
      <c r="S308" s="1" t="s">
        <v>17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</row>
    <row r="309" spans="1:29" x14ac:dyDescent="0.25">
      <c r="A309" s="1" t="s">
        <v>638</v>
      </c>
      <c r="B309" s="1" t="s">
        <v>639</v>
      </c>
      <c r="C309" s="1" t="s">
        <v>40</v>
      </c>
      <c r="D309" s="2">
        <v>20</v>
      </c>
      <c r="E309" s="2">
        <v>0</v>
      </c>
      <c r="F309" s="2">
        <v>16</v>
      </c>
      <c r="G309" s="2">
        <v>24</v>
      </c>
      <c r="H309" s="2">
        <v>20</v>
      </c>
      <c r="I309" s="3">
        <v>1</v>
      </c>
      <c r="J309" s="3">
        <v>30.003</v>
      </c>
      <c r="K309" s="2">
        <v>0</v>
      </c>
      <c r="L309" s="3">
        <v>0</v>
      </c>
      <c r="M309" s="3">
        <v>0</v>
      </c>
      <c r="N309" s="2">
        <v>11</v>
      </c>
      <c r="O309" s="3">
        <v>1.5248999999999999</v>
      </c>
      <c r="P309" s="3">
        <v>47.281300000000002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640</v>
      </c>
      <c r="B310" s="1" t="s">
        <v>641</v>
      </c>
      <c r="C310" s="1" t="s">
        <v>40</v>
      </c>
      <c r="D310" s="2">
        <v>20</v>
      </c>
      <c r="E310" s="2">
        <v>0</v>
      </c>
      <c r="F310" s="2">
        <v>16</v>
      </c>
      <c r="G310" s="2">
        <v>17</v>
      </c>
      <c r="H310" s="2">
        <v>16.5</v>
      </c>
      <c r="I310" s="3">
        <v>1.2121</v>
      </c>
      <c r="J310" s="3">
        <v>36.363599999999998</v>
      </c>
      <c r="K310" s="2">
        <v>0</v>
      </c>
      <c r="L310" s="3">
        <v>0</v>
      </c>
      <c r="M310" s="3">
        <v>0</v>
      </c>
      <c r="N310" s="2">
        <v>18</v>
      </c>
      <c r="O310" s="3">
        <v>0.93179999999999996</v>
      </c>
      <c r="P310" s="3">
        <v>28.889199999999999</v>
      </c>
      <c r="Q310" s="11">
        <v>46258</v>
      </c>
      <c r="R310" s="2">
        <v>20</v>
      </c>
      <c r="S310" s="1" t="s">
        <v>17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642</v>
      </c>
      <c r="B311" s="1" t="s">
        <v>643</v>
      </c>
      <c r="C311" s="1" t="s">
        <v>40</v>
      </c>
      <c r="D311" s="2">
        <v>20</v>
      </c>
      <c r="E311" s="2">
        <v>0</v>
      </c>
      <c r="F311" s="2">
        <v>16</v>
      </c>
      <c r="G311" s="2">
        <v>13</v>
      </c>
      <c r="H311" s="2">
        <v>14.5</v>
      </c>
      <c r="I311" s="3">
        <v>1.3793</v>
      </c>
      <c r="J311" s="3">
        <v>41.382100000000001</v>
      </c>
      <c r="K311" s="2">
        <v>0</v>
      </c>
      <c r="L311" s="3">
        <v>0</v>
      </c>
      <c r="M311" s="3">
        <v>0</v>
      </c>
      <c r="N311" s="2">
        <v>20</v>
      </c>
      <c r="O311" s="3">
        <v>0.8387</v>
      </c>
      <c r="P311" s="3">
        <v>26.001000000000001</v>
      </c>
      <c r="Q311" s="11">
        <v>46258</v>
      </c>
      <c r="R311" s="2">
        <v>20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644</v>
      </c>
      <c r="B312" s="1" t="s">
        <v>645</v>
      </c>
      <c r="C312" s="1" t="s">
        <v>40</v>
      </c>
      <c r="D312" s="2">
        <v>8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1.5</v>
      </c>
      <c r="J312" s="3">
        <v>45.019599999999997</v>
      </c>
      <c r="K312" s="2">
        <v>2</v>
      </c>
      <c r="L312" s="3">
        <v>4</v>
      </c>
      <c r="M312" s="3">
        <v>124.03100000000001</v>
      </c>
      <c r="N312" s="2">
        <v>3</v>
      </c>
      <c r="O312" s="3">
        <v>2.2364999999999999</v>
      </c>
      <c r="P312" s="3">
        <v>69.384200000000007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646</v>
      </c>
      <c r="B313" s="1" t="s">
        <v>647</v>
      </c>
      <c r="C313" s="1" t="s">
        <v>40</v>
      </c>
      <c r="D313" s="2">
        <v>8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1.7142999999999999</v>
      </c>
      <c r="J313" s="3">
        <v>51.446899999999999</v>
      </c>
      <c r="K313" s="2">
        <v>4</v>
      </c>
      <c r="L313" s="3">
        <v>2</v>
      </c>
      <c r="M313" s="3">
        <v>62.015500000000003</v>
      </c>
      <c r="N313" s="2">
        <v>2</v>
      </c>
      <c r="O313" s="3">
        <v>3.3548</v>
      </c>
      <c r="P313" s="3">
        <v>104.0312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1.258</v>
      </c>
      <c r="P314" s="3">
        <v>39.011699999999998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</row>
    <row r="315" spans="1:29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652</v>
      </c>
      <c r="B316" s="1" t="s">
        <v>653</v>
      </c>
      <c r="C316" s="1" t="s">
        <v>54</v>
      </c>
      <c r="D316" s="2">
        <v>14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0.47189999999999999</v>
      </c>
      <c r="J316" s="3">
        <v>14.1585</v>
      </c>
      <c r="K316" s="2">
        <v>3</v>
      </c>
      <c r="L316" s="3">
        <v>4.6665999999999999</v>
      </c>
      <c r="M316" s="3">
        <v>144.77760000000001</v>
      </c>
      <c r="N316" s="2">
        <v>31</v>
      </c>
      <c r="O316" s="3">
        <v>0.37869999999999998</v>
      </c>
      <c r="P316" s="3">
        <v>11.742000000000001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</row>
    <row r="318" spans="1:29" x14ac:dyDescent="0.25">
      <c r="A318" s="1" t="s">
        <v>656</v>
      </c>
      <c r="B318" s="1" t="s">
        <v>657</v>
      </c>
      <c r="C318" s="1" t="s">
        <v>28</v>
      </c>
      <c r="D318" s="2">
        <v>-2.0000000000000001E-4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46230</v>
      </c>
      <c r="R318" s="2">
        <v>1037.44</v>
      </c>
      <c r="S318" s="1">
        <v>1000.56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</row>
    <row r="319" spans="1:29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1.522</v>
      </c>
      <c r="P320" s="3">
        <v>47.187899999999999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662</v>
      </c>
      <c r="B321" s="1" t="s">
        <v>663</v>
      </c>
      <c r="C321" s="1" t="s">
        <v>40</v>
      </c>
      <c r="D321" s="2">
        <v>54</v>
      </c>
      <c r="E321" s="2">
        <v>27</v>
      </c>
      <c r="F321" s="2">
        <v>63</v>
      </c>
      <c r="G321" s="2">
        <v>36</v>
      </c>
      <c r="H321" s="2">
        <v>42</v>
      </c>
      <c r="I321" s="3">
        <v>1.2857000000000001</v>
      </c>
      <c r="J321" s="3">
        <v>38.571399999999997</v>
      </c>
      <c r="K321" s="2">
        <v>0</v>
      </c>
      <c r="L321" s="3">
        <v>0</v>
      </c>
      <c r="M321" s="3">
        <v>0</v>
      </c>
      <c r="N321" s="2">
        <v>47</v>
      </c>
      <c r="O321" s="3">
        <v>0.96360000000000001</v>
      </c>
      <c r="P321" s="3">
        <v>29.873799999999999</v>
      </c>
      <c r="Q321" s="11">
        <v>46258</v>
      </c>
      <c r="R321" s="2">
        <v>20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4.6128999999999998</v>
      </c>
      <c r="P322" s="3">
        <v>143.0429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</row>
    <row r="323" spans="1:29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</row>
    <row r="329" spans="1:29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0.36520000000000002</v>
      </c>
      <c r="P329" s="3">
        <v>11.3226</v>
      </c>
      <c r="Q329" s="11">
        <v>46058</v>
      </c>
      <c r="R329" s="2">
        <v>384</v>
      </c>
      <c r="S329" s="1">
        <v>384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681</v>
      </c>
      <c r="B330" s="1" t="s">
        <v>682</v>
      </c>
      <c r="C330" s="1" t="s">
        <v>54</v>
      </c>
      <c r="D330" s="2">
        <v>295</v>
      </c>
      <c r="E330" s="2">
        <v>45</v>
      </c>
      <c r="F330" s="2">
        <v>79</v>
      </c>
      <c r="G330" s="2">
        <v>193</v>
      </c>
      <c r="H330" s="2">
        <v>105.6666</v>
      </c>
      <c r="I330" s="3">
        <v>2.7917000000000001</v>
      </c>
      <c r="J330" s="3">
        <v>83.754400000000004</v>
      </c>
      <c r="K330" s="2">
        <v>0</v>
      </c>
      <c r="L330" s="3">
        <v>0</v>
      </c>
      <c r="M330" s="3">
        <v>0</v>
      </c>
      <c r="N330" s="2">
        <v>33</v>
      </c>
      <c r="O330" s="3">
        <v>7.4973999999999998</v>
      </c>
      <c r="P330" s="3">
        <v>232.4298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683</v>
      </c>
      <c r="B331" s="1" t="s">
        <v>684</v>
      </c>
      <c r="C331" s="1" t="s">
        <v>54</v>
      </c>
      <c r="D331" s="2">
        <v>55</v>
      </c>
      <c r="E331" s="2">
        <v>118</v>
      </c>
      <c r="F331" s="2">
        <v>43</v>
      </c>
      <c r="G331" s="2">
        <v>311</v>
      </c>
      <c r="H331" s="2">
        <v>157.33330000000001</v>
      </c>
      <c r="I331" s="3">
        <v>0.34949999999999998</v>
      </c>
      <c r="J331" s="3">
        <v>10.487299999999999</v>
      </c>
      <c r="K331" s="2">
        <v>0</v>
      </c>
      <c r="L331" s="3">
        <v>0</v>
      </c>
      <c r="M331" s="3">
        <v>0</v>
      </c>
      <c r="N331" s="2">
        <v>61</v>
      </c>
      <c r="O331" s="3">
        <v>0.75619999999999998</v>
      </c>
      <c r="P331" s="3">
        <v>23.443100000000001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1920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</row>
    <row r="333" spans="1:29" x14ac:dyDescent="0.25">
      <c r="A333" s="1" t="s">
        <v>1864</v>
      </c>
      <c r="B333" s="1" t="s">
        <v>1865</v>
      </c>
      <c r="C333" s="1" t="s">
        <v>54</v>
      </c>
      <c r="D333" s="2">
        <v>122</v>
      </c>
      <c r="E333" s="2">
        <v>0</v>
      </c>
      <c r="F333" s="2">
        <v>0</v>
      </c>
      <c r="G333" s="2">
        <v>25</v>
      </c>
      <c r="H333" s="2">
        <v>25</v>
      </c>
      <c r="I333" s="3">
        <v>4.88</v>
      </c>
      <c r="J333" s="3">
        <v>146.4058</v>
      </c>
      <c r="K333" s="2">
        <v>0</v>
      </c>
      <c r="L333" s="3">
        <v>0</v>
      </c>
      <c r="M333" s="3">
        <v>0</v>
      </c>
      <c r="N333" s="2">
        <v>45</v>
      </c>
      <c r="O333" s="3">
        <v>2.2738</v>
      </c>
      <c r="P333" s="3">
        <v>70.491699999999994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9.9999000000000002</v>
      </c>
      <c r="P334" s="3">
        <v>310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1868</v>
      </c>
      <c r="B335" s="1" t="s">
        <v>1869</v>
      </c>
      <c r="C335" s="1" t="s">
        <v>54</v>
      </c>
      <c r="D335" s="2">
        <v>267</v>
      </c>
      <c r="E335" s="2">
        <v>0</v>
      </c>
      <c r="F335" s="2">
        <v>0</v>
      </c>
      <c r="G335" s="2">
        <v>40</v>
      </c>
      <c r="H335" s="2">
        <v>40</v>
      </c>
      <c r="I335" s="3">
        <v>6.6749999999999998</v>
      </c>
      <c r="J335" s="3">
        <v>200.255</v>
      </c>
      <c r="K335" s="2">
        <v>0</v>
      </c>
      <c r="L335" s="3">
        <v>0</v>
      </c>
      <c r="M335" s="3">
        <v>0</v>
      </c>
      <c r="N335" s="2">
        <v>13</v>
      </c>
      <c r="O335" s="3">
        <v>17.2256</v>
      </c>
      <c r="P335" s="3">
        <v>534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1870</v>
      </c>
      <c r="B336" s="1" t="s">
        <v>1871</v>
      </c>
      <c r="C336" s="1" t="s">
        <v>54</v>
      </c>
      <c r="D336" s="2">
        <v>46</v>
      </c>
      <c r="E336" s="2">
        <v>0</v>
      </c>
      <c r="F336" s="2">
        <v>0</v>
      </c>
      <c r="G336" s="2">
        <v>27</v>
      </c>
      <c r="H336" s="2">
        <v>27</v>
      </c>
      <c r="I336" s="3">
        <v>1.7037</v>
      </c>
      <c r="J336" s="3">
        <v>51.1111</v>
      </c>
      <c r="K336" s="2">
        <v>0</v>
      </c>
      <c r="L336" s="3">
        <v>0</v>
      </c>
      <c r="M336" s="3">
        <v>0</v>
      </c>
      <c r="N336" s="2">
        <v>23</v>
      </c>
      <c r="O336" s="3">
        <v>1.6774</v>
      </c>
      <c r="P336" s="3">
        <v>52.000900000000001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1872</v>
      </c>
      <c r="B337" s="1" t="s">
        <v>1873</v>
      </c>
      <c r="C337" s="1" t="s">
        <v>54</v>
      </c>
      <c r="D337" s="2">
        <v>217</v>
      </c>
      <c r="E337" s="2">
        <v>0</v>
      </c>
      <c r="F337" s="2">
        <v>0</v>
      </c>
      <c r="G337" s="2">
        <v>42</v>
      </c>
      <c r="H337" s="2">
        <v>42</v>
      </c>
      <c r="I337" s="3">
        <v>5.1665999999999999</v>
      </c>
      <c r="J337" s="3">
        <v>155</v>
      </c>
      <c r="K337" s="2">
        <v>0</v>
      </c>
      <c r="L337" s="3">
        <v>0</v>
      </c>
      <c r="M337" s="3">
        <v>0</v>
      </c>
      <c r="N337" s="2">
        <v>35</v>
      </c>
      <c r="O337" s="3">
        <v>5.1999000000000004</v>
      </c>
      <c r="P337" s="3">
        <v>161.2064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</row>
    <row r="340" spans="1:29" x14ac:dyDescent="0.25">
      <c r="A340" s="1" t="s">
        <v>691</v>
      </c>
      <c r="B340" s="1" t="s">
        <v>692</v>
      </c>
      <c r="C340" s="1" t="s">
        <v>28</v>
      </c>
      <c r="D340" s="2">
        <v>3804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8.2995999999999999</v>
      </c>
      <c r="J340" s="3">
        <v>248.99029999999999</v>
      </c>
      <c r="K340" s="2">
        <v>245</v>
      </c>
      <c r="L340" s="3">
        <v>15.5265</v>
      </c>
      <c r="M340" s="3">
        <v>481.32400000000001</v>
      </c>
      <c r="N340" s="2">
        <v>425</v>
      </c>
      <c r="O340" s="3">
        <v>7.5068000000000001</v>
      </c>
      <c r="P340" s="3">
        <v>232.71600000000001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693</v>
      </c>
      <c r="B341" s="1" t="s">
        <v>694</v>
      </c>
      <c r="C341" s="1" t="s">
        <v>28</v>
      </c>
      <c r="D341" s="2">
        <v>4825</v>
      </c>
      <c r="E341" s="2">
        <v>1375</v>
      </c>
      <c r="F341" s="2">
        <v>1400</v>
      </c>
      <c r="G341" s="2">
        <v>2625</v>
      </c>
      <c r="H341" s="2">
        <v>1800</v>
      </c>
      <c r="I341" s="3">
        <v>2.6804999999999999</v>
      </c>
      <c r="J341" s="3">
        <v>80.416600000000003</v>
      </c>
      <c r="K341" s="2">
        <v>675</v>
      </c>
      <c r="L341" s="3">
        <v>7.1481000000000003</v>
      </c>
      <c r="M341" s="3">
        <v>221.59350000000001</v>
      </c>
      <c r="N341" s="2">
        <v>2125</v>
      </c>
      <c r="O341" s="3">
        <v>1.9043000000000001</v>
      </c>
      <c r="P341" s="3">
        <v>59.035299999999999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695</v>
      </c>
      <c r="B342" s="1" t="s">
        <v>696</v>
      </c>
      <c r="C342" s="1" t="s">
        <v>28</v>
      </c>
      <c r="D342" s="2">
        <v>420.61009999999999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1.6623000000000001</v>
      </c>
      <c r="J342" s="3">
        <v>49.871299999999998</v>
      </c>
      <c r="K342" s="2">
        <v>75.059799999999996</v>
      </c>
      <c r="L342" s="3">
        <v>5.6036000000000001</v>
      </c>
      <c r="M342" s="3">
        <v>173.71960000000001</v>
      </c>
      <c r="N342" s="2">
        <v>227.88990000000001</v>
      </c>
      <c r="O342" s="3">
        <v>1.5479000000000001</v>
      </c>
      <c r="P342" s="3">
        <v>47.988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697</v>
      </c>
      <c r="B343" s="1" t="s">
        <v>698</v>
      </c>
      <c r="C343" s="1" t="s">
        <v>28</v>
      </c>
      <c r="D343" s="2">
        <v>939.54010000000005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6.6154999999999999</v>
      </c>
      <c r="J343" s="3">
        <v>198.47059999999999</v>
      </c>
      <c r="K343" s="2">
        <v>115.98950000000001</v>
      </c>
      <c r="L343" s="3">
        <v>8.1001999999999992</v>
      </c>
      <c r="M343" s="3">
        <v>251.11320000000001</v>
      </c>
      <c r="N343" s="2">
        <v>60.559899999999999</v>
      </c>
      <c r="O343" s="3">
        <v>13.011699999999999</v>
      </c>
      <c r="P343" s="3">
        <v>403.37450000000001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1.0852999999999999</v>
      </c>
      <c r="P344" s="3">
        <v>33.6494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5.4516</v>
      </c>
      <c r="P345" s="3">
        <v>169.05070000000001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705</v>
      </c>
      <c r="B347" s="1" t="s">
        <v>706</v>
      </c>
      <c r="C347" s="1" t="s">
        <v>28</v>
      </c>
      <c r="D347" s="2">
        <v>91.24</v>
      </c>
      <c r="E347" s="2">
        <v>0</v>
      </c>
      <c r="F347" s="2">
        <v>0</v>
      </c>
      <c r="G347" s="2">
        <v>1</v>
      </c>
      <c r="H347" s="2">
        <v>1</v>
      </c>
      <c r="I347" s="3">
        <v>91.24</v>
      </c>
      <c r="J347" s="3">
        <v>2739.9398999999999</v>
      </c>
      <c r="K347" s="2">
        <v>0</v>
      </c>
      <c r="L347" s="3">
        <v>0</v>
      </c>
      <c r="M347" s="3">
        <v>0</v>
      </c>
      <c r="N347" s="2">
        <v>207.76</v>
      </c>
      <c r="O347" s="3">
        <v>0.36830000000000002</v>
      </c>
      <c r="P347" s="3">
        <v>11.418200000000001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</row>
    <row r="348" spans="1:29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</row>
    <row r="354" spans="1:29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741</v>
      </c>
      <c r="B365" s="1" t="s">
        <v>742</v>
      </c>
      <c r="C365" s="1" t="s">
        <v>743</v>
      </c>
      <c r="D365" s="2">
        <v>1238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5.9139999999999997</v>
      </c>
      <c r="J365" s="3">
        <v>177.42230000000001</v>
      </c>
      <c r="K365" s="2">
        <v>184</v>
      </c>
      <c r="L365" s="3">
        <v>6.7282000000000002</v>
      </c>
      <c r="M365" s="3">
        <v>208.57900000000001</v>
      </c>
      <c r="N365" s="2">
        <v>150</v>
      </c>
      <c r="O365" s="3">
        <v>6.9219999999999997</v>
      </c>
      <c r="P365" s="3">
        <v>214.58779999999999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744</v>
      </c>
      <c r="B366" s="1" t="s">
        <v>745</v>
      </c>
      <c r="C366" s="1" t="s">
        <v>743</v>
      </c>
      <c r="D366" s="2">
        <v>15265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17.972899999999999</v>
      </c>
      <c r="J366" s="3">
        <v>539.18780000000004</v>
      </c>
      <c r="K366" s="2">
        <v>997</v>
      </c>
      <c r="L366" s="3">
        <v>15.3109</v>
      </c>
      <c r="M366" s="3">
        <v>474.64019999999999</v>
      </c>
      <c r="N366" s="2">
        <v>733</v>
      </c>
      <c r="O366" s="3">
        <v>17.466200000000001</v>
      </c>
      <c r="P366" s="3">
        <v>541.45989999999995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</row>
    <row r="367" spans="1:29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</row>
    <row r="369" spans="1:29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</row>
    <row r="370" spans="1:29" x14ac:dyDescent="0.25">
      <c r="A370" s="1" t="s">
        <v>752</v>
      </c>
      <c r="B370" s="1" t="s">
        <v>753</v>
      </c>
      <c r="C370" s="1" t="s">
        <v>20</v>
      </c>
      <c r="D370" s="2">
        <v>2488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10.9764</v>
      </c>
      <c r="J370" s="3">
        <v>329.29649999999998</v>
      </c>
      <c r="K370" s="2">
        <v>154</v>
      </c>
      <c r="L370" s="3">
        <v>16.155799999999999</v>
      </c>
      <c r="M370" s="3">
        <v>500.83530000000002</v>
      </c>
      <c r="N370" s="2">
        <v>106</v>
      </c>
      <c r="O370" s="3">
        <v>19.685700000000001</v>
      </c>
      <c r="P370" s="3">
        <v>610.26760000000002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754</v>
      </c>
      <c r="B371" s="1" t="s">
        <v>755</v>
      </c>
      <c r="C371" s="1" t="s">
        <v>20</v>
      </c>
      <c r="D371" s="2">
        <v>3129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6.1073000000000004</v>
      </c>
      <c r="J371" s="3">
        <v>183.22130000000001</v>
      </c>
      <c r="K371" s="2">
        <v>519</v>
      </c>
      <c r="L371" s="3">
        <v>6.0289000000000001</v>
      </c>
      <c r="M371" s="3">
        <v>186.8963</v>
      </c>
      <c r="N371" s="2">
        <v>142</v>
      </c>
      <c r="O371" s="3">
        <v>18.480899999999998</v>
      </c>
      <c r="P371" s="3">
        <v>572.91949999999997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756</v>
      </c>
      <c r="B372" s="1" t="s">
        <v>757</v>
      </c>
      <c r="C372" s="1" t="s">
        <v>20</v>
      </c>
      <c r="D372" s="2">
        <v>1529</v>
      </c>
      <c r="E372" s="2">
        <v>488</v>
      </c>
      <c r="F372" s="2">
        <v>420</v>
      </c>
      <c r="G372" s="2">
        <v>2224</v>
      </c>
      <c r="H372" s="2">
        <v>1044</v>
      </c>
      <c r="I372" s="3">
        <v>1.4644999999999999</v>
      </c>
      <c r="J372" s="3">
        <v>43.936700000000002</v>
      </c>
      <c r="K372" s="2">
        <v>490</v>
      </c>
      <c r="L372" s="3">
        <v>3.1204000000000001</v>
      </c>
      <c r="M372" s="3">
        <v>96.732900000000001</v>
      </c>
      <c r="N372" s="2">
        <v>214</v>
      </c>
      <c r="O372" s="3">
        <v>5.9923000000000002</v>
      </c>
      <c r="P372" s="3">
        <v>185.7679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758</v>
      </c>
      <c r="B373" s="1" t="s">
        <v>759</v>
      </c>
      <c r="C373" s="1" t="s">
        <v>20</v>
      </c>
      <c r="D373" s="2">
        <v>63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2.3624999999999998</v>
      </c>
      <c r="J373" s="3">
        <v>70.882000000000005</v>
      </c>
      <c r="K373" s="2">
        <v>237</v>
      </c>
      <c r="L373" s="3">
        <v>0.26579999999999998</v>
      </c>
      <c r="M373" s="3">
        <v>8.2405000000000008</v>
      </c>
      <c r="N373" s="2">
        <v>39</v>
      </c>
      <c r="O373" s="3">
        <v>1.3548</v>
      </c>
      <c r="P373" s="3">
        <v>42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760</v>
      </c>
      <c r="B374" s="1" t="s">
        <v>761</v>
      </c>
      <c r="C374" s="1" t="s">
        <v>20</v>
      </c>
      <c r="D374" s="2">
        <v>18</v>
      </c>
      <c r="E374" s="2">
        <v>0</v>
      </c>
      <c r="F374" s="2">
        <v>0</v>
      </c>
      <c r="G374" s="2">
        <v>3</v>
      </c>
      <c r="H374" s="2">
        <v>3</v>
      </c>
      <c r="I374" s="3">
        <v>6</v>
      </c>
      <c r="J374" s="3">
        <v>180</v>
      </c>
      <c r="K374" s="2">
        <v>224</v>
      </c>
      <c r="L374" s="3">
        <v>8.0299999999999996E-2</v>
      </c>
      <c r="M374" s="3">
        <v>2.4910000000000001</v>
      </c>
      <c r="N374" s="2">
        <v>39</v>
      </c>
      <c r="O374" s="3">
        <v>0.38700000000000001</v>
      </c>
      <c r="P374" s="3">
        <v>12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762</v>
      </c>
      <c r="B375" s="1" t="s">
        <v>763</v>
      </c>
      <c r="C375" s="1" t="s">
        <v>20</v>
      </c>
      <c r="D375" s="2">
        <v>48</v>
      </c>
      <c r="E375" s="2">
        <v>60</v>
      </c>
      <c r="F375" s="2">
        <v>24</v>
      </c>
      <c r="G375" s="2">
        <v>84</v>
      </c>
      <c r="H375" s="2">
        <v>56</v>
      </c>
      <c r="I375" s="3">
        <v>0.85709999999999997</v>
      </c>
      <c r="J375" s="3">
        <v>25.715199999999999</v>
      </c>
      <c r="K375" s="2">
        <v>221</v>
      </c>
      <c r="L375" s="3">
        <v>0.21709999999999999</v>
      </c>
      <c r="M375" s="3">
        <v>6.7329999999999997</v>
      </c>
      <c r="N375" s="2">
        <v>48</v>
      </c>
      <c r="O375" s="3">
        <v>0.8387</v>
      </c>
      <c r="P375" s="3">
        <v>26.000699999999998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1.3977999999999999</v>
      </c>
      <c r="P376" s="3">
        <v>43.335000000000001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53.677700000000002</v>
      </c>
      <c r="P378" s="3">
        <v>1664.4992999999999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772</v>
      </c>
      <c r="B380" s="1" t="s">
        <v>773</v>
      </c>
      <c r="C380" s="1" t="s">
        <v>25</v>
      </c>
      <c r="D380" s="2">
        <v>53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1.272</v>
      </c>
      <c r="J380" s="3">
        <v>38.162399999999998</v>
      </c>
      <c r="K380" s="2">
        <v>45</v>
      </c>
      <c r="L380" s="3">
        <v>1.1777</v>
      </c>
      <c r="M380" s="3">
        <v>36.511400000000002</v>
      </c>
      <c r="N380" s="2">
        <v>43</v>
      </c>
      <c r="O380" s="3">
        <v>1.0337000000000001</v>
      </c>
      <c r="P380" s="3">
        <v>32.047400000000003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774</v>
      </c>
      <c r="B381" s="1" t="s">
        <v>775</v>
      </c>
      <c r="C381" s="1" t="s">
        <v>54</v>
      </c>
      <c r="D381" s="2">
        <v>17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0.26700000000000002</v>
      </c>
      <c r="J381" s="3">
        <v>8.0105000000000004</v>
      </c>
      <c r="K381" s="2">
        <v>80</v>
      </c>
      <c r="L381" s="3">
        <v>0.21249999999999999</v>
      </c>
      <c r="M381" s="3">
        <v>6.5876000000000001</v>
      </c>
      <c r="N381" s="2">
        <v>84</v>
      </c>
      <c r="O381" s="3">
        <v>0.16969999999999999</v>
      </c>
      <c r="P381" s="3">
        <v>5.2619999999999996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7.5484</v>
      </c>
      <c r="P384" s="3">
        <v>234.375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</row>
    <row r="385" spans="1:29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828</v>
      </c>
      <c r="B408" s="1" t="s">
        <v>829</v>
      </c>
      <c r="C408" s="1" t="s">
        <v>51</v>
      </c>
      <c r="D408" s="2">
        <v>291</v>
      </c>
      <c r="E408" s="2">
        <v>207</v>
      </c>
      <c r="F408" s="2">
        <v>464</v>
      </c>
      <c r="G408" s="2">
        <v>316</v>
      </c>
      <c r="H408" s="2">
        <v>329</v>
      </c>
      <c r="I408" s="3">
        <v>0.88439999999999996</v>
      </c>
      <c r="J408" s="3">
        <v>26.5351</v>
      </c>
      <c r="K408" s="2">
        <v>292</v>
      </c>
      <c r="L408" s="3">
        <v>0.99650000000000005</v>
      </c>
      <c r="M408" s="3">
        <v>30.893999999999998</v>
      </c>
      <c r="N408" s="2">
        <v>152</v>
      </c>
      <c r="O408" s="3">
        <v>1.6055999999999999</v>
      </c>
      <c r="P408" s="3">
        <v>49.776699999999998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</row>
    <row r="410" spans="1:29" x14ac:dyDescent="0.25">
      <c r="A410" s="1" t="s">
        <v>832</v>
      </c>
      <c r="B410" s="1" t="s">
        <v>833</v>
      </c>
      <c r="C410" s="1" t="s">
        <v>51</v>
      </c>
      <c r="D410" s="2">
        <v>169</v>
      </c>
      <c r="E410" s="2">
        <v>236</v>
      </c>
      <c r="F410" s="2">
        <v>247</v>
      </c>
      <c r="G410" s="2">
        <v>210</v>
      </c>
      <c r="H410" s="2">
        <v>231</v>
      </c>
      <c r="I410" s="3">
        <v>0.73160000000000003</v>
      </c>
      <c r="J410" s="3">
        <v>21.948</v>
      </c>
      <c r="K410" s="2">
        <v>240</v>
      </c>
      <c r="L410" s="3">
        <v>0.70409999999999995</v>
      </c>
      <c r="M410" s="3">
        <v>21.8292</v>
      </c>
      <c r="N410" s="2">
        <v>217</v>
      </c>
      <c r="O410" s="3">
        <v>0.65310000000000001</v>
      </c>
      <c r="P410" s="3">
        <v>20.248899999999999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1.258</v>
      </c>
      <c r="P411" s="3">
        <v>39.0015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836</v>
      </c>
      <c r="B412" s="1" t="s">
        <v>837</v>
      </c>
      <c r="C412" s="1" t="s">
        <v>51</v>
      </c>
      <c r="D412" s="2">
        <v>34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0.76690000000000003</v>
      </c>
      <c r="J412" s="3">
        <v>23.008700000000001</v>
      </c>
      <c r="K412" s="2">
        <v>20</v>
      </c>
      <c r="L412" s="3">
        <v>1.7</v>
      </c>
      <c r="M412" s="3">
        <v>52.704999999999998</v>
      </c>
      <c r="N412" s="2">
        <v>38</v>
      </c>
      <c r="O412" s="3">
        <v>0.75039999999999996</v>
      </c>
      <c r="P412" s="3">
        <v>23.2637</v>
      </c>
      <c r="Q412" s="11">
        <v>46242</v>
      </c>
      <c r="R412" s="2">
        <v>24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842</v>
      </c>
      <c r="B415" s="1" t="s">
        <v>843</v>
      </c>
      <c r="C415" s="1" t="s">
        <v>51</v>
      </c>
      <c r="D415" s="2">
        <v>107</v>
      </c>
      <c r="E415" s="2">
        <v>80</v>
      </c>
      <c r="F415" s="2">
        <v>153</v>
      </c>
      <c r="G415" s="2">
        <v>130</v>
      </c>
      <c r="H415" s="2">
        <v>121</v>
      </c>
      <c r="I415" s="3">
        <v>0.88419999999999999</v>
      </c>
      <c r="J415" s="3">
        <v>26.5291</v>
      </c>
      <c r="K415" s="2">
        <v>33</v>
      </c>
      <c r="L415" s="3">
        <v>3.2423999999999999</v>
      </c>
      <c r="M415" s="3">
        <v>100.5166</v>
      </c>
      <c r="N415" s="2">
        <v>60</v>
      </c>
      <c r="O415" s="3">
        <v>1.4956</v>
      </c>
      <c r="P415" s="3">
        <v>46.368499999999997</v>
      </c>
      <c r="Q415" s="11">
        <v>46242</v>
      </c>
      <c r="R415" s="2">
        <v>60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846</v>
      </c>
      <c r="B417" s="1" t="s">
        <v>847</v>
      </c>
      <c r="C417" s="1" t="s">
        <v>54</v>
      </c>
      <c r="D417" s="2">
        <v>30</v>
      </c>
      <c r="E417" s="2">
        <v>23</v>
      </c>
      <c r="F417" s="2">
        <v>37</v>
      </c>
      <c r="G417" s="2">
        <v>27</v>
      </c>
      <c r="H417" s="2">
        <v>29</v>
      </c>
      <c r="I417" s="3">
        <v>1.0344</v>
      </c>
      <c r="J417" s="3">
        <v>31.0366</v>
      </c>
      <c r="K417" s="2">
        <v>25</v>
      </c>
      <c r="L417" s="3">
        <v>1.2</v>
      </c>
      <c r="M417" s="3">
        <v>37.202300000000001</v>
      </c>
      <c r="N417" s="2">
        <v>23</v>
      </c>
      <c r="O417" s="3">
        <v>1.0939000000000001</v>
      </c>
      <c r="P417" s="3">
        <v>33.913600000000002</v>
      </c>
      <c r="Q417" s="11">
        <v>46255</v>
      </c>
      <c r="R417" s="2">
        <v>24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848</v>
      </c>
      <c r="B418" s="1" t="s">
        <v>849</v>
      </c>
      <c r="C418" s="1" t="s">
        <v>54</v>
      </c>
      <c r="D418" s="2">
        <v>34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0.75</v>
      </c>
      <c r="J418" s="3">
        <v>22.5001</v>
      </c>
      <c r="K418" s="2">
        <v>40</v>
      </c>
      <c r="L418" s="3">
        <v>0.85</v>
      </c>
      <c r="M418" s="3">
        <v>26.3504</v>
      </c>
      <c r="N418" s="2">
        <v>43</v>
      </c>
      <c r="O418" s="3">
        <v>0.66310000000000002</v>
      </c>
      <c r="P418" s="3">
        <v>20.558700000000002</v>
      </c>
      <c r="Q418" s="11">
        <v>46255</v>
      </c>
      <c r="R418" s="2">
        <v>36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852</v>
      </c>
      <c r="B420" s="1" t="s">
        <v>853</v>
      </c>
      <c r="C420" s="1" t="s">
        <v>54</v>
      </c>
      <c r="D420" s="2">
        <v>203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0.92830000000000001</v>
      </c>
      <c r="J420" s="3">
        <v>27.850899999999999</v>
      </c>
      <c r="K420" s="2">
        <v>240</v>
      </c>
      <c r="L420" s="3">
        <v>0.8458</v>
      </c>
      <c r="M420" s="3">
        <v>26.2209</v>
      </c>
      <c r="N420" s="2">
        <v>132</v>
      </c>
      <c r="O420" s="3">
        <v>1.2898000000000001</v>
      </c>
      <c r="P420" s="3">
        <v>39.984999999999999</v>
      </c>
      <c r="Q420" s="11">
        <v>46255</v>
      </c>
      <c r="R420" s="2">
        <v>60</v>
      </c>
      <c r="S420" s="1">
        <v>624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854</v>
      </c>
      <c r="B421" s="1" t="s">
        <v>855</v>
      </c>
      <c r="C421" s="1" t="s">
        <v>54</v>
      </c>
      <c r="D421" s="2">
        <v>17</v>
      </c>
      <c r="E421" s="2">
        <v>16</v>
      </c>
      <c r="F421" s="2">
        <v>15</v>
      </c>
      <c r="G421" s="2">
        <v>14</v>
      </c>
      <c r="H421" s="2">
        <v>15</v>
      </c>
      <c r="I421" s="3">
        <v>1.1333</v>
      </c>
      <c r="J421" s="3">
        <v>34</v>
      </c>
      <c r="K421" s="2">
        <v>21</v>
      </c>
      <c r="L421" s="3">
        <v>0.8095</v>
      </c>
      <c r="M421" s="3">
        <v>25.0959</v>
      </c>
      <c r="N421" s="2">
        <v>11</v>
      </c>
      <c r="O421" s="3">
        <v>1.2961</v>
      </c>
      <c r="P421" s="3">
        <v>40.189100000000003</v>
      </c>
      <c r="Q421" s="11">
        <v>46255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856</v>
      </c>
      <c r="B422" s="1" t="s">
        <v>857</v>
      </c>
      <c r="C422" s="1" t="s">
        <v>54</v>
      </c>
      <c r="D422" s="2">
        <v>43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0.9214</v>
      </c>
      <c r="J422" s="3">
        <v>27.643799999999999</v>
      </c>
      <c r="K422" s="2">
        <v>14</v>
      </c>
      <c r="L422" s="3">
        <v>3.0714000000000001</v>
      </c>
      <c r="M422" s="3">
        <v>95.216999999999999</v>
      </c>
      <c r="N422" s="2">
        <v>30</v>
      </c>
      <c r="O422" s="3">
        <v>1.2020999999999999</v>
      </c>
      <c r="P422" s="3">
        <v>37.268099999999997</v>
      </c>
      <c r="Q422" s="11">
        <v>46255</v>
      </c>
      <c r="R422" s="2">
        <v>36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858</v>
      </c>
      <c r="B423" s="1" t="s">
        <v>859</v>
      </c>
      <c r="C423" s="1" t="s">
        <v>54</v>
      </c>
      <c r="D423" s="2">
        <v>88</v>
      </c>
      <c r="E423" s="2">
        <v>37</v>
      </c>
      <c r="F423" s="2">
        <v>69</v>
      </c>
      <c r="G423" s="2">
        <v>214</v>
      </c>
      <c r="H423" s="2">
        <v>106.6666</v>
      </c>
      <c r="I423" s="3">
        <v>0.82499999999999996</v>
      </c>
      <c r="J423" s="3">
        <v>24.750299999999999</v>
      </c>
      <c r="K423" s="2">
        <v>110</v>
      </c>
      <c r="L423" s="3">
        <v>0.8</v>
      </c>
      <c r="M423" s="3">
        <v>24.800599999999999</v>
      </c>
      <c r="N423" s="2">
        <v>111</v>
      </c>
      <c r="O423" s="3">
        <v>0.66490000000000005</v>
      </c>
      <c r="P423" s="3">
        <v>20.6127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860</v>
      </c>
      <c r="B424" s="1" t="s">
        <v>861</v>
      </c>
      <c r="C424" s="1" t="s">
        <v>54</v>
      </c>
      <c r="D424" s="2">
        <v>74</v>
      </c>
      <c r="E424" s="2">
        <v>26</v>
      </c>
      <c r="F424" s="2">
        <v>60</v>
      </c>
      <c r="G424" s="2">
        <v>136</v>
      </c>
      <c r="H424" s="2">
        <v>74</v>
      </c>
      <c r="I424" s="3">
        <v>1</v>
      </c>
      <c r="J424" s="3">
        <v>30.000800000000002</v>
      </c>
      <c r="K424" s="2">
        <v>53</v>
      </c>
      <c r="L424" s="3">
        <v>1.3962000000000001</v>
      </c>
      <c r="M424" s="3">
        <v>43.2849</v>
      </c>
      <c r="N424" s="2">
        <v>42</v>
      </c>
      <c r="O424" s="3">
        <v>1.4777</v>
      </c>
      <c r="P424" s="3">
        <v>45.811900000000001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862</v>
      </c>
      <c r="B425" s="1" t="s">
        <v>863</v>
      </c>
      <c r="C425" s="1" t="s">
        <v>54</v>
      </c>
      <c r="D425" s="2">
        <v>2</v>
      </c>
      <c r="E425" s="2">
        <v>0</v>
      </c>
      <c r="F425" s="2">
        <v>12</v>
      </c>
      <c r="G425" s="2">
        <v>9</v>
      </c>
      <c r="H425" s="2">
        <v>10.5</v>
      </c>
      <c r="I425" s="3">
        <v>0.19040000000000001</v>
      </c>
      <c r="J425" s="3">
        <v>5.7141999999999999</v>
      </c>
      <c r="K425" s="2">
        <v>0</v>
      </c>
      <c r="L425" s="3">
        <v>0</v>
      </c>
      <c r="M425" s="3">
        <v>0</v>
      </c>
      <c r="N425" s="2">
        <v>10</v>
      </c>
      <c r="O425" s="3">
        <v>0.16769999999999999</v>
      </c>
      <c r="P425" s="3">
        <v>5.2001999999999997</v>
      </c>
      <c r="Q425" s="11">
        <v>46242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864</v>
      </c>
      <c r="B426" s="1" t="s">
        <v>865</v>
      </c>
      <c r="C426" s="1" t="s">
        <v>54</v>
      </c>
      <c r="D426" s="2">
        <v>70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1.0824</v>
      </c>
      <c r="J426" s="3">
        <v>32.475000000000001</v>
      </c>
      <c r="K426" s="2">
        <v>57</v>
      </c>
      <c r="L426" s="3">
        <v>1.228</v>
      </c>
      <c r="M426" s="3">
        <v>38.070300000000003</v>
      </c>
      <c r="N426" s="2">
        <v>5</v>
      </c>
      <c r="O426" s="3">
        <v>11.7418</v>
      </c>
      <c r="P426" s="3">
        <v>364.0145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0.55910000000000004</v>
      </c>
      <c r="P434" s="3">
        <v>17.346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882</v>
      </c>
      <c r="B435" s="1" t="s">
        <v>883</v>
      </c>
      <c r="C435" s="1" t="s">
        <v>54</v>
      </c>
      <c r="D435" s="2">
        <v>35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1.9811000000000001</v>
      </c>
      <c r="J435" s="3">
        <v>59.442900000000002</v>
      </c>
      <c r="K435" s="2">
        <v>33</v>
      </c>
      <c r="L435" s="3">
        <v>1.0606</v>
      </c>
      <c r="M435" s="3">
        <v>32.879199999999997</v>
      </c>
      <c r="N435" s="2">
        <v>26</v>
      </c>
      <c r="O435" s="3">
        <v>1.129</v>
      </c>
      <c r="P435" s="3">
        <v>35</v>
      </c>
      <c r="Q435" s="11">
        <v>46255</v>
      </c>
      <c r="R435" s="2">
        <v>36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3.5644999999999998</v>
      </c>
      <c r="P436" s="3">
        <v>110.5331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886</v>
      </c>
      <c r="B437" s="1" t="s">
        <v>887</v>
      </c>
      <c r="C437" s="1" t="s">
        <v>54</v>
      </c>
      <c r="D437" s="2">
        <v>4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0.41370000000000001</v>
      </c>
      <c r="J437" s="3">
        <v>12.4146</v>
      </c>
      <c r="K437" s="2">
        <v>0</v>
      </c>
      <c r="L437" s="3">
        <v>0</v>
      </c>
      <c r="M437" s="3">
        <v>0</v>
      </c>
      <c r="N437" s="2">
        <v>14</v>
      </c>
      <c r="O437" s="3">
        <v>0.23960000000000001</v>
      </c>
      <c r="P437" s="3">
        <v>7.4294000000000002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898</v>
      </c>
      <c r="B443" s="1" t="s">
        <v>899</v>
      </c>
      <c r="C443" s="1" t="s">
        <v>54</v>
      </c>
      <c r="D443" s="2">
        <v>0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</v>
      </c>
      <c r="J443" s="3">
        <v>0</v>
      </c>
      <c r="K443" s="2">
        <v>18</v>
      </c>
      <c r="L443" s="3">
        <v>0</v>
      </c>
      <c r="M443" s="3">
        <v>0</v>
      </c>
      <c r="N443" s="2">
        <v>50</v>
      </c>
      <c r="O443" s="3">
        <v>0</v>
      </c>
      <c r="P443" s="3">
        <v>0</v>
      </c>
      <c r="Q443" s="11">
        <v>46249</v>
      </c>
      <c r="R443" s="2">
        <v>12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0.39460000000000001</v>
      </c>
      <c r="P446" s="3">
        <v>12.2361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924</v>
      </c>
      <c r="B456" s="1" t="s">
        <v>925</v>
      </c>
      <c r="C456" s="1" t="s">
        <v>54</v>
      </c>
      <c r="D456" s="2">
        <v>20</v>
      </c>
      <c r="E456" s="2">
        <v>24</v>
      </c>
      <c r="F456" s="2">
        <v>20</v>
      </c>
      <c r="G456" s="2">
        <v>13</v>
      </c>
      <c r="H456" s="2">
        <v>19</v>
      </c>
      <c r="I456" s="3">
        <v>1.0526</v>
      </c>
      <c r="J456" s="3">
        <v>31.5806</v>
      </c>
      <c r="K456" s="2">
        <v>31</v>
      </c>
      <c r="L456" s="3">
        <v>0.64510000000000001</v>
      </c>
      <c r="M456" s="3">
        <v>20</v>
      </c>
      <c r="N456" s="2">
        <v>20</v>
      </c>
      <c r="O456" s="3">
        <v>0.8387</v>
      </c>
      <c r="P456" s="3">
        <v>26.001000000000001</v>
      </c>
      <c r="Q456" s="11">
        <v>46255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0.8387</v>
      </c>
      <c r="P459" s="3">
        <v>26.0078</v>
      </c>
      <c r="Q459" s="11">
        <v>46218</v>
      </c>
      <c r="R459" s="2">
        <v>12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932</v>
      </c>
      <c r="B460" s="1" t="s">
        <v>933</v>
      </c>
      <c r="C460" s="1" t="s">
        <v>54</v>
      </c>
      <c r="D460" s="2">
        <v>103</v>
      </c>
      <c r="E460" s="2">
        <v>167</v>
      </c>
      <c r="F460" s="2">
        <v>166</v>
      </c>
      <c r="G460" s="2">
        <v>225</v>
      </c>
      <c r="H460" s="2">
        <v>186</v>
      </c>
      <c r="I460" s="3">
        <v>0.55369999999999997</v>
      </c>
      <c r="J460" s="3">
        <v>16.6129</v>
      </c>
      <c r="K460" s="2">
        <v>231</v>
      </c>
      <c r="L460" s="3">
        <v>0.44579999999999997</v>
      </c>
      <c r="M460" s="3">
        <v>13.8225</v>
      </c>
      <c r="N460" s="2">
        <v>130</v>
      </c>
      <c r="O460" s="3">
        <v>0.66449999999999998</v>
      </c>
      <c r="P460" s="3">
        <v>20.6</v>
      </c>
      <c r="Q460" s="11">
        <v>46255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</row>
    <row r="463" spans="1:29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19.290400000000002</v>
      </c>
      <c r="P463" s="3">
        <v>598.95830000000001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940</v>
      </c>
      <c r="B464" s="1" t="s">
        <v>941</v>
      </c>
      <c r="C464" s="1" t="s">
        <v>54</v>
      </c>
      <c r="D464" s="2">
        <v>10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1.5789</v>
      </c>
      <c r="J464" s="3">
        <v>47.370899999999999</v>
      </c>
      <c r="K464" s="2">
        <v>8</v>
      </c>
      <c r="L464" s="3">
        <v>1.25</v>
      </c>
      <c r="M464" s="3">
        <v>38.759599999999999</v>
      </c>
      <c r="N464" s="2">
        <v>10</v>
      </c>
      <c r="O464" s="3">
        <v>0.8387</v>
      </c>
      <c r="P464" s="3">
        <v>26.001000000000001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10.064500000000001</v>
      </c>
      <c r="P465" s="3">
        <v>312.5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944</v>
      </c>
      <c r="B466" s="1" t="s">
        <v>945</v>
      </c>
      <c r="C466" s="1" t="s">
        <v>54</v>
      </c>
      <c r="D466" s="2">
        <v>24</v>
      </c>
      <c r="E466" s="2">
        <v>30</v>
      </c>
      <c r="F466" s="2">
        <v>22</v>
      </c>
      <c r="G466" s="2">
        <v>5</v>
      </c>
      <c r="H466" s="2">
        <v>19</v>
      </c>
      <c r="I466" s="3">
        <v>1.2630999999999999</v>
      </c>
      <c r="J466" s="3">
        <v>37.896700000000003</v>
      </c>
      <c r="K466" s="2">
        <v>30</v>
      </c>
      <c r="L466" s="3">
        <v>0.8</v>
      </c>
      <c r="M466" s="3">
        <v>24.800999999999998</v>
      </c>
      <c r="N466" s="2">
        <v>28</v>
      </c>
      <c r="O466" s="3">
        <v>0.71879999999999999</v>
      </c>
      <c r="P466" s="3">
        <v>22.286100000000001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948</v>
      </c>
      <c r="B468" s="1" t="s">
        <v>949</v>
      </c>
      <c r="C468" s="1" t="s">
        <v>54</v>
      </c>
      <c r="D468" s="2">
        <v>12</v>
      </c>
      <c r="E468" s="2">
        <v>0</v>
      </c>
      <c r="F468" s="2">
        <v>12</v>
      </c>
      <c r="G468" s="2">
        <v>0</v>
      </c>
      <c r="H468" s="2">
        <v>12</v>
      </c>
      <c r="I468" s="3">
        <v>1</v>
      </c>
      <c r="J468" s="3">
        <v>30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0.59199999999999997</v>
      </c>
      <c r="P470" s="3">
        <v>18.354199999999999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954</v>
      </c>
      <c r="B471" s="1" t="s">
        <v>955</v>
      </c>
      <c r="C471" s="1" t="s">
        <v>54</v>
      </c>
      <c r="D471" s="2">
        <v>14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0.91300000000000003</v>
      </c>
      <c r="J471" s="3">
        <v>27.3918</v>
      </c>
      <c r="K471" s="2">
        <v>12</v>
      </c>
      <c r="L471" s="3">
        <v>1.1666000000000001</v>
      </c>
      <c r="M471" s="3">
        <v>36.175699999999999</v>
      </c>
      <c r="N471" s="2">
        <v>10</v>
      </c>
      <c r="O471" s="3">
        <v>1.1740999999999999</v>
      </c>
      <c r="P471" s="3">
        <v>36.401400000000002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956</v>
      </c>
      <c r="B472" s="1" t="s">
        <v>957</v>
      </c>
      <c r="C472" s="1" t="s">
        <v>54</v>
      </c>
      <c r="D472" s="2">
        <v>0</v>
      </c>
      <c r="E472" s="2">
        <v>9</v>
      </c>
      <c r="F472" s="2">
        <v>11</v>
      </c>
      <c r="G472" s="2">
        <v>10</v>
      </c>
      <c r="H472" s="2">
        <v>10</v>
      </c>
      <c r="I472" s="3">
        <v>0</v>
      </c>
      <c r="J472" s="3">
        <v>0</v>
      </c>
      <c r="K472" s="2">
        <v>13</v>
      </c>
      <c r="L472" s="3">
        <v>0</v>
      </c>
      <c r="M472" s="3">
        <v>0</v>
      </c>
      <c r="N472" s="2">
        <v>10</v>
      </c>
      <c r="O472" s="3">
        <v>0</v>
      </c>
      <c r="P472" s="3">
        <v>0</v>
      </c>
      <c r="Q472" s="11">
        <v>46218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960</v>
      </c>
      <c r="B474" s="1" t="s">
        <v>961</v>
      </c>
      <c r="C474" s="1" t="s">
        <v>54</v>
      </c>
      <c r="D474" s="2">
        <v>25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0.4491</v>
      </c>
      <c r="J474" s="3">
        <v>13.4734</v>
      </c>
      <c r="K474" s="2">
        <v>98</v>
      </c>
      <c r="L474" s="3">
        <v>0.25509999999999999</v>
      </c>
      <c r="M474" s="3">
        <v>7.9082999999999997</v>
      </c>
      <c r="N474" s="2">
        <v>58</v>
      </c>
      <c r="O474" s="3">
        <v>0.36149999999999999</v>
      </c>
      <c r="P474" s="3">
        <v>11.2072</v>
      </c>
      <c r="Q474" s="11">
        <v>46249</v>
      </c>
      <c r="R474" s="2">
        <v>20</v>
      </c>
      <c r="S474" s="1">
        <v>340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962</v>
      </c>
      <c r="B475" s="1" t="s">
        <v>963</v>
      </c>
      <c r="C475" s="1" t="s">
        <v>20</v>
      </c>
      <c r="D475" s="2">
        <v>28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0.51529999999999998</v>
      </c>
      <c r="J475" s="3">
        <v>15.4602</v>
      </c>
      <c r="K475" s="2">
        <v>25</v>
      </c>
      <c r="L475" s="3">
        <v>1.1200000000000001</v>
      </c>
      <c r="M475" s="3">
        <v>34.722200000000001</v>
      </c>
      <c r="N475" s="2">
        <v>23</v>
      </c>
      <c r="O475" s="3">
        <v>1.0209999999999999</v>
      </c>
      <c r="P475" s="3">
        <v>31.652699999999999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964</v>
      </c>
      <c r="B476" s="1" t="s">
        <v>965</v>
      </c>
      <c r="C476" s="1" t="s">
        <v>20</v>
      </c>
      <c r="D476" s="2">
        <v>47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1.0290999999999999</v>
      </c>
      <c r="J476" s="3">
        <v>30.876300000000001</v>
      </c>
      <c r="K476" s="2">
        <v>18</v>
      </c>
      <c r="L476" s="3">
        <v>2.6111</v>
      </c>
      <c r="M476" s="3">
        <v>80.950699999999998</v>
      </c>
      <c r="N476" s="2">
        <v>53</v>
      </c>
      <c r="O476" s="3">
        <v>0.74370000000000003</v>
      </c>
      <c r="P476" s="3">
        <v>23.057200000000002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0.629</v>
      </c>
      <c r="P477" s="3">
        <v>19.505800000000001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0.41930000000000001</v>
      </c>
      <c r="P478" s="3">
        <v>13.000999999999999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970</v>
      </c>
      <c r="B479" s="1" t="s">
        <v>971</v>
      </c>
      <c r="C479" s="1" t="s">
        <v>54</v>
      </c>
      <c r="D479" s="2">
        <v>16</v>
      </c>
      <c r="E479" s="2">
        <v>7</v>
      </c>
      <c r="F479" s="2">
        <v>17</v>
      </c>
      <c r="G479" s="2">
        <v>24</v>
      </c>
      <c r="H479" s="2">
        <v>16</v>
      </c>
      <c r="I479" s="3">
        <v>1</v>
      </c>
      <c r="J479" s="3">
        <v>30.001799999999999</v>
      </c>
      <c r="K479" s="2">
        <v>0</v>
      </c>
      <c r="L479" s="3">
        <v>0</v>
      </c>
      <c r="M479" s="3">
        <v>0</v>
      </c>
      <c r="N479" s="2">
        <v>32</v>
      </c>
      <c r="O479" s="3">
        <v>0.41930000000000001</v>
      </c>
      <c r="P479" s="3">
        <v>13.0007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</row>
    <row r="480" spans="1:29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990</v>
      </c>
      <c r="B489" s="1" t="s">
        <v>991</v>
      </c>
      <c r="C489" s="1" t="s">
        <v>54</v>
      </c>
      <c r="D489" s="2">
        <v>16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2.4</v>
      </c>
      <c r="J489" s="3">
        <v>72.007199999999997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4.1935000000000002</v>
      </c>
      <c r="P490" s="3">
        <v>130.03899999999999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</row>
    <row r="492" spans="1:29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998</v>
      </c>
      <c r="B493" s="1" t="s">
        <v>999</v>
      </c>
      <c r="C493" s="1" t="s">
        <v>54</v>
      </c>
      <c r="D493" s="2">
        <v>90</v>
      </c>
      <c r="E493" s="2">
        <v>96</v>
      </c>
      <c r="F493" s="2">
        <v>141</v>
      </c>
      <c r="G493" s="2">
        <v>80</v>
      </c>
      <c r="H493" s="2">
        <v>105.6666</v>
      </c>
      <c r="I493" s="3">
        <v>0.85170000000000001</v>
      </c>
      <c r="J493" s="3">
        <v>25.552199999999999</v>
      </c>
      <c r="K493" s="2">
        <v>9</v>
      </c>
      <c r="L493" s="3">
        <v>10</v>
      </c>
      <c r="M493" s="3">
        <v>310.02409999999998</v>
      </c>
      <c r="N493" s="2">
        <v>63</v>
      </c>
      <c r="O493" s="3">
        <v>1.1980999999999999</v>
      </c>
      <c r="P493" s="3">
        <v>37.143999999999998</v>
      </c>
      <c r="Q493" s="11">
        <v>46255</v>
      </c>
      <c r="R493" s="2">
        <v>12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1002</v>
      </c>
      <c r="B495" s="1" t="s">
        <v>1003</v>
      </c>
      <c r="C495" s="1" t="s">
        <v>20</v>
      </c>
      <c r="D495" s="2">
        <v>21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0.54779999999999995</v>
      </c>
      <c r="J495" s="3">
        <v>16.435700000000001</v>
      </c>
      <c r="K495" s="2">
        <v>40</v>
      </c>
      <c r="L495" s="3">
        <v>0.52500000000000002</v>
      </c>
      <c r="M495" s="3">
        <v>16.275200000000002</v>
      </c>
      <c r="N495" s="2">
        <v>25</v>
      </c>
      <c r="O495" s="3">
        <v>0.70450000000000002</v>
      </c>
      <c r="P495" s="3">
        <v>21.840800000000002</v>
      </c>
      <c r="Q495" s="11">
        <v>46242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1.1182000000000001</v>
      </c>
      <c r="P496" s="3">
        <v>34.677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1008</v>
      </c>
      <c r="B498" s="1" t="s">
        <v>1009</v>
      </c>
      <c r="C498" s="1" t="s">
        <v>20</v>
      </c>
      <c r="D498" s="2">
        <v>4</v>
      </c>
      <c r="E498" s="2">
        <v>6</v>
      </c>
      <c r="F498" s="2">
        <v>2</v>
      </c>
      <c r="G498" s="2">
        <v>4</v>
      </c>
      <c r="H498" s="2">
        <v>4</v>
      </c>
      <c r="I498" s="3">
        <v>1</v>
      </c>
      <c r="J498" s="3">
        <v>30.0075</v>
      </c>
      <c r="K498" s="2">
        <v>5</v>
      </c>
      <c r="L498" s="3">
        <v>0.8</v>
      </c>
      <c r="M498" s="3">
        <v>24.813800000000001</v>
      </c>
      <c r="N498" s="2">
        <v>8</v>
      </c>
      <c r="O498" s="3">
        <v>0.41930000000000001</v>
      </c>
      <c r="P498" s="3">
        <v>13.0039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1010</v>
      </c>
      <c r="B499" s="1" t="s">
        <v>1011</v>
      </c>
      <c r="C499" s="1" t="s">
        <v>20</v>
      </c>
      <c r="D499" s="2">
        <v>14</v>
      </c>
      <c r="E499" s="2">
        <v>2</v>
      </c>
      <c r="F499" s="2">
        <v>2</v>
      </c>
      <c r="G499" s="2">
        <v>0</v>
      </c>
      <c r="H499" s="2">
        <v>2</v>
      </c>
      <c r="I499" s="3">
        <v>7</v>
      </c>
      <c r="J499" s="3">
        <v>210.21019999999999</v>
      </c>
      <c r="K499" s="2">
        <v>0</v>
      </c>
      <c r="L499" s="3">
        <v>0</v>
      </c>
      <c r="M499" s="3">
        <v>0</v>
      </c>
      <c r="N499" s="2">
        <v>1</v>
      </c>
      <c r="O499" s="3">
        <v>11.742000000000001</v>
      </c>
      <c r="P499" s="3">
        <v>364.58330000000001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1012</v>
      </c>
      <c r="B500" s="1" t="s">
        <v>1013</v>
      </c>
      <c r="C500" s="1" t="s">
        <v>20</v>
      </c>
      <c r="D500" s="2">
        <v>3</v>
      </c>
      <c r="E500" s="2">
        <v>0</v>
      </c>
      <c r="F500" s="2">
        <v>4</v>
      </c>
      <c r="G500" s="2">
        <v>5</v>
      </c>
      <c r="H500" s="2">
        <v>4.5</v>
      </c>
      <c r="I500" s="3">
        <v>0.66659999999999997</v>
      </c>
      <c r="J500" s="3">
        <v>20</v>
      </c>
      <c r="K500" s="2">
        <v>0</v>
      </c>
      <c r="L500" s="3">
        <v>0</v>
      </c>
      <c r="M500" s="3">
        <v>0</v>
      </c>
      <c r="N500" s="2">
        <v>6</v>
      </c>
      <c r="O500" s="3">
        <v>0.41930000000000001</v>
      </c>
      <c r="P500" s="3">
        <v>13.0039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1.887</v>
      </c>
      <c r="P501" s="3">
        <v>58.508000000000003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1.258</v>
      </c>
      <c r="P502" s="3">
        <v>39.011699999999998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2.0526</v>
      </c>
      <c r="P503" s="3">
        <v>63.633200000000002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</row>
    <row r="505" spans="1:29" x14ac:dyDescent="0.25">
      <c r="A505" s="1" t="s">
        <v>1022</v>
      </c>
      <c r="B505" s="1" t="s">
        <v>1023</v>
      </c>
      <c r="C505" s="1" t="s">
        <v>20</v>
      </c>
      <c r="D505" s="2">
        <v>68</v>
      </c>
      <c r="E505" s="2">
        <v>0</v>
      </c>
      <c r="F505" s="2">
        <v>38</v>
      </c>
      <c r="G505" s="2">
        <v>1</v>
      </c>
      <c r="H505" s="2">
        <v>19.5</v>
      </c>
      <c r="I505" s="3">
        <v>3.4870999999999999</v>
      </c>
      <c r="J505" s="3">
        <v>104.6153</v>
      </c>
      <c r="K505" s="2">
        <v>0</v>
      </c>
      <c r="L505" s="3">
        <v>0</v>
      </c>
      <c r="M505" s="3">
        <v>0</v>
      </c>
      <c r="N505" s="2">
        <v>2</v>
      </c>
      <c r="O505" s="3">
        <v>28.516300000000001</v>
      </c>
      <c r="P505" s="3">
        <v>884.26520000000005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1024</v>
      </c>
      <c r="B506" s="1" t="s">
        <v>1025</v>
      </c>
      <c r="C506" s="1" t="s">
        <v>20</v>
      </c>
      <c r="D506" s="2">
        <v>78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0.98309999999999997</v>
      </c>
      <c r="J506" s="3">
        <v>29.496200000000002</v>
      </c>
      <c r="K506" s="2">
        <v>60</v>
      </c>
      <c r="L506" s="3">
        <v>1.3</v>
      </c>
      <c r="M506" s="3">
        <v>40.301699999999997</v>
      </c>
      <c r="N506" s="2">
        <v>60</v>
      </c>
      <c r="O506" s="3">
        <v>1.0903</v>
      </c>
      <c r="P506" s="3">
        <v>33.801299999999998</v>
      </c>
      <c r="Q506" s="11">
        <v>46255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1026</v>
      </c>
      <c r="B507" s="1" t="s">
        <v>1027</v>
      </c>
      <c r="C507" s="1" t="s">
        <v>20</v>
      </c>
      <c r="D507" s="2">
        <v>94</v>
      </c>
      <c r="E507" s="2">
        <v>86</v>
      </c>
      <c r="F507" s="2">
        <v>64</v>
      </c>
      <c r="G507" s="2">
        <v>110</v>
      </c>
      <c r="H507" s="2">
        <v>86.666600000000003</v>
      </c>
      <c r="I507" s="3">
        <v>1.0846</v>
      </c>
      <c r="J507" s="3">
        <v>32.539400000000001</v>
      </c>
      <c r="K507" s="2">
        <v>38</v>
      </c>
      <c r="L507" s="3">
        <v>2.4735999999999998</v>
      </c>
      <c r="M507" s="3">
        <v>76.684600000000003</v>
      </c>
      <c r="N507" s="2">
        <v>37</v>
      </c>
      <c r="O507" s="3">
        <v>2.1307</v>
      </c>
      <c r="P507" s="3">
        <v>66.057599999999994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1028</v>
      </c>
      <c r="B508" s="1" t="s">
        <v>1029</v>
      </c>
      <c r="C508" s="1" t="s">
        <v>20</v>
      </c>
      <c r="D508" s="2">
        <v>132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1.079</v>
      </c>
      <c r="J508" s="3">
        <v>32.371099999999998</v>
      </c>
      <c r="K508" s="2">
        <v>65</v>
      </c>
      <c r="L508" s="3">
        <v>2.0306999999999999</v>
      </c>
      <c r="M508" s="3">
        <v>62.956000000000003</v>
      </c>
      <c r="N508" s="2">
        <v>71</v>
      </c>
      <c r="O508" s="3">
        <v>1.5591999999999999</v>
      </c>
      <c r="P508" s="3">
        <v>48.339199999999998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1030</v>
      </c>
      <c r="B509" s="1" t="s">
        <v>1031</v>
      </c>
      <c r="C509" s="1" t="s">
        <v>20</v>
      </c>
      <c r="D509" s="2">
        <v>50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1.3043</v>
      </c>
      <c r="J509" s="3">
        <v>39.132800000000003</v>
      </c>
      <c r="K509" s="2">
        <v>12</v>
      </c>
      <c r="L509" s="3">
        <v>4.1665999999999999</v>
      </c>
      <c r="M509" s="3">
        <v>129.19890000000001</v>
      </c>
      <c r="N509" s="2">
        <v>3</v>
      </c>
      <c r="O509" s="3">
        <v>13.9785</v>
      </c>
      <c r="P509" s="3">
        <v>433.65129999999999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1032</v>
      </c>
      <c r="B510" s="1" t="s">
        <v>1033</v>
      </c>
      <c r="C510" s="1" t="s">
        <v>20</v>
      </c>
      <c r="D510" s="2">
        <v>0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0</v>
      </c>
      <c r="J510" s="3">
        <v>0</v>
      </c>
      <c r="K510" s="2">
        <v>17</v>
      </c>
      <c r="L510" s="3">
        <v>0</v>
      </c>
      <c r="M510" s="3">
        <v>0</v>
      </c>
      <c r="N510" s="2">
        <v>42</v>
      </c>
      <c r="O510" s="3">
        <v>0</v>
      </c>
      <c r="P510" s="3">
        <v>0</v>
      </c>
      <c r="Q510" s="11">
        <v>46255</v>
      </c>
      <c r="R510" s="2">
        <v>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1</v>
      </c>
    </row>
    <row r="511" spans="1:29" x14ac:dyDescent="0.25">
      <c r="A511" s="1" t="s">
        <v>1034</v>
      </c>
      <c r="B511" s="1" t="s">
        <v>1035</v>
      </c>
      <c r="C511" s="1" t="s">
        <v>20</v>
      </c>
      <c r="D511" s="2">
        <v>5</v>
      </c>
      <c r="E511" s="2">
        <v>17</v>
      </c>
      <c r="F511" s="2">
        <v>6</v>
      </c>
      <c r="G511" s="2">
        <v>10</v>
      </c>
      <c r="H511" s="2">
        <v>11</v>
      </c>
      <c r="I511" s="3">
        <v>0.45450000000000002</v>
      </c>
      <c r="J511" s="3">
        <v>13.6388</v>
      </c>
      <c r="K511" s="2">
        <v>1</v>
      </c>
      <c r="L511" s="3">
        <v>5</v>
      </c>
      <c r="M511" s="3">
        <v>155.27950000000001</v>
      </c>
      <c r="N511" s="2">
        <v>7</v>
      </c>
      <c r="O511" s="3">
        <v>0.59899999999999998</v>
      </c>
      <c r="P511" s="3">
        <v>18.573499999999999</v>
      </c>
      <c r="Q511" s="11">
        <v>46242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1038</v>
      </c>
      <c r="B513" s="1" t="s">
        <v>1039</v>
      </c>
      <c r="C513" s="1" t="s">
        <v>54</v>
      </c>
      <c r="D513" s="2">
        <v>34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0.71319999999999995</v>
      </c>
      <c r="J513" s="3">
        <v>21.399699999999999</v>
      </c>
      <c r="K513" s="2">
        <v>12</v>
      </c>
      <c r="L513" s="3">
        <v>2.8332999999999999</v>
      </c>
      <c r="M513" s="3">
        <v>87.855199999999996</v>
      </c>
      <c r="N513" s="2">
        <v>63</v>
      </c>
      <c r="O513" s="3">
        <v>0.4526</v>
      </c>
      <c r="P513" s="3">
        <v>14.0321</v>
      </c>
      <c r="Q513" s="11">
        <v>46255</v>
      </c>
      <c r="R513" s="2">
        <v>12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1040</v>
      </c>
      <c r="B514" s="1" t="s">
        <v>1041</v>
      </c>
      <c r="C514" s="1" t="s">
        <v>20</v>
      </c>
      <c r="D514" s="2">
        <v>36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1.9285000000000001</v>
      </c>
      <c r="J514" s="3">
        <v>57.859200000000001</v>
      </c>
      <c r="K514" s="2">
        <v>5</v>
      </c>
      <c r="L514" s="3">
        <v>7.2</v>
      </c>
      <c r="M514" s="3">
        <v>223.32499999999999</v>
      </c>
      <c r="N514" s="2">
        <v>10</v>
      </c>
      <c r="O514" s="3">
        <v>3.0192999999999999</v>
      </c>
      <c r="P514" s="3">
        <v>93.603700000000003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1042</v>
      </c>
      <c r="B515" s="1" t="s">
        <v>1043</v>
      </c>
      <c r="C515" s="1" t="s">
        <v>20</v>
      </c>
      <c r="D515" s="2">
        <v>29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1.0481</v>
      </c>
      <c r="J515" s="3">
        <v>31.4465</v>
      </c>
      <c r="K515" s="2">
        <v>2</v>
      </c>
      <c r="L515" s="3">
        <v>14.5</v>
      </c>
      <c r="M515" s="3">
        <v>449.61239999999998</v>
      </c>
      <c r="N515" s="2">
        <v>12</v>
      </c>
      <c r="O515" s="3">
        <v>2.0268000000000002</v>
      </c>
      <c r="P515" s="3">
        <v>62.838500000000003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1044</v>
      </c>
      <c r="B516" s="1" t="s">
        <v>1045</v>
      </c>
      <c r="C516" s="1" t="s">
        <v>20</v>
      </c>
      <c r="D516" s="2">
        <v>40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1.0084</v>
      </c>
      <c r="J516" s="3">
        <v>30.252600000000001</v>
      </c>
      <c r="K516" s="2">
        <v>13</v>
      </c>
      <c r="L516" s="3">
        <v>3.0769000000000002</v>
      </c>
      <c r="M516" s="3">
        <v>95.397000000000006</v>
      </c>
      <c r="N516" s="2">
        <v>19</v>
      </c>
      <c r="O516" s="3">
        <v>1.7656000000000001</v>
      </c>
      <c r="P516" s="3">
        <v>54.741999999999997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1046</v>
      </c>
      <c r="B517" s="1" t="s">
        <v>1047</v>
      </c>
      <c r="C517" s="1" t="s">
        <v>20</v>
      </c>
      <c r="D517" s="2">
        <v>29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1.2794000000000001</v>
      </c>
      <c r="J517" s="3">
        <v>38.385100000000001</v>
      </c>
      <c r="K517" s="2">
        <v>12</v>
      </c>
      <c r="L517" s="3">
        <v>2.4165999999999999</v>
      </c>
      <c r="M517" s="3">
        <v>74.935400000000001</v>
      </c>
      <c r="N517" s="2">
        <v>15</v>
      </c>
      <c r="O517" s="3">
        <v>1.6214</v>
      </c>
      <c r="P517" s="3">
        <v>50.268599999999999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1048</v>
      </c>
      <c r="B518" s="1" t="s">
        <v>1049</v>
      </c>
      <c r="C518" s="1" t="s">
        <v>20</v>
      </c>
      <c r="D518" s="2">
        <v>12</v>
      </c>
      <c r="E518" s="2">
        <v>3</v>
      </c>
      <c r="F518" s="2">
        <v>1</v>
      </c>
      <c r="G518" s="2">
        <v>17</v>
      </c>
      <c r="H518" s="2">
        <v>7</v>
      </c>
      <c r="I518" s="3">
        <v>1.7141999999999999</v>
      </c>
      <c r="J518" s="3">
        <v>51.435899999999997</v>
      </c>
      <c r="K518" s="2">
        <v>0</v>
      </c>
      <c r="L518" s="3">
        <v>0</v>
      </c>
      <c r="M518" s="3">
        <v>0</v>
      </c>
      <c r="N518" s="2">
        <v>1</v>
      </c>
      <c r="O518" s="3">
        <v>10.064500000000001</v>
      </c>
      <c r="P518" s="3">
        <v>312.5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1052</v>
      </c>
      <c r="B520" s="1" t="s">
        <v>1053</v>
      </c>
      <c r="C520" s="1" t="s">
        <v>20</v>
      </c>
      <c r="D520" s="2">
        <v>35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1.6153</v>
      </c>
      <c r="J520" s="3">
        <v>48.463000000000001</v>
      </c>
      <c r="K520" s="2">
        <v>2</v>
      </c>
      <c r="L520" s="3">
        <v>17.5</v>
      </c>
      <c r="M520" s="3">
        <v>542.63559999999995</v>
      </c>
      <c r="N520" s="2">
        <v>37</v>
      </c>
      <c r="O520" s="3">
        <v>0.79330000000000001</v>
      </c>
      <c r="P520" s="3">
        <v>24.5959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1056</v>
      </c>
      <c r="B522" s="1" t="s">
        <v>1057</v>
      </c>
      <c r="C522" s="1" t="s">
        <v>20</v>
      </c>
      <c r="D522" s="2">
        <v>10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0.65210000000000001</v>
      </c>
      <c r="J522" s="3">
        <v>19.5656</v>
      </c>
      <c r="K522" s="2">
        <v>13</v>
      </c>
      <c r="L522" s="3">
        <v>0.76919999999999999</v>
      </c>
      <c r="M522" s="3">
        <v>23.8492</v>
      </c>
      <c r="N522" s="2">
        <v>19</v>
      </c>
      <c r="O522" s="3">
        <v>0.44140000000000001</v>
      </c>
      <c r="P522" s="3">
        <v>13.685499999999999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1058</v>
      </c>
      <c r="B523" s="1" t="s">
        <v>1059</v>
      </c>
      <c r="C523" s="1" t="s">
        <v>20</v>
      </c>
      <c r="D523" s="2">
        <v>10</v>
      </c>
      <c r="E523" s="2">
        <v>6</v>
      </c>
      <c r="F523" s="2">
        <v>6</v>
      </c>
      <c r="G523" s="2">
        <v>6</v>
      </c>
      <c r="H523" s="2">
        <v>6</v>
      </c>
      <c r="I523" s="3">
        <v>1.6666000000000001</v>
      </c>
      <c r="J523" s="3">
        <v>50</v>
      </c>
      <c r="K523" s="2">
        <v>2</v>
      </c>
      <c r="L523" s="3">
        <v>5</v>
      </c>
      <c r="M523" s="3">
        <v>155.03870000000001</v>
      </c>
      <c r="N523" s="2">
        <v>8</v>
      </c>
      <c r="O523" s="3">
        <v>1.0483</v>
      </c>
      <c r="P523" s="3">
        <v>32.509700000000002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1060</v>
      </c>
      <c r="B524" s="1" t="s">
        <v>1061</v>
      </c>
      <c r="C524" s="1" t="s">
        <v>20</v>
      </c>
      <c r="D524" s="2">
        <v>27</v>
      </c>
      <c r="E524" s="2">
        <v>25</v>
      </c>
      <c r="F524" s="2">
        <v>18</v>
      </c>
      <c r="G524" s="2">
        <v>35</v>
      </c>
      <c r="H524" s="2">
        <v>26</v>
      </c>
      <c r="I524" s="3">
        <v>1.0384</v>
      </c>
      <c r="J524" s="3">
        <v>31.156199999999998</v>
      </c>
      <c r="K524" s="2">
        <v>18</v>
      </c>
      <c r="L524" s="3">
        <v>1.5</v>
      </c>
      <c r="M524" s="3">
        <v>46.503599999999999</v>
      </c>
      <c r="N524" s="2">
        <v>20</v>
      </c>
      <c r="O524" s="3">
        <v>1.1322000000000001</v>
      </c>
      <c r="P524" s="3">
        <v>35.101399999999998</v>
      </c>
      <c r="Q524" s="11">
        <v>46227</v>
      </c>
      <c r="R524" s="2">
        <v>48</v>
      </c>
      <c r="S524" s="1">
        <v>78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1062</v>
      </c>
      <c r="B525" s="1" t="s">
        <v>1063</v>
      </c>
      <c r="C525" s="1" t="s">
        <v>20</v>
      </c>
      <c r="D525" s="2">
        <v>17</v>
      </c>
      <c r="E525" s="2">
        <v>2</v>
      </c>
      <c r="F525" s="2">
        <v>2</v>
      </c>
      <c r="G525" s="2">
        <v>0</v>
      </c>
      <c r="H525" s="2">
        <v>2</v>
      </c>
      <c r="I525" s="3">
        <v>8.5</v>
      </c>
      <c r="J525" s="3">
        <v>255.2552</v>
      </c>
      <c r="K525" s="2">
        <v>0</v>
      </c>
      <c r="L525" s="3">
        <v>0</v>
      </c>
      <c r="M525" s="3">
        <v>0</v>
      </c>
      <c r="N525" s="2">
        <v>1</v>
      </c>
      <c r="O525" s="3">
        <v>14.258100000000001</v>
      </c>
      <c r="P525" s="3">
        <v>442.70830000000001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1068</v>
      </c>
      <c r="B528" s="1" t="s">
        <v>1069</v>
      </c>
      <c r="C528" s="1" t="s">
        <v>20</v>
      </c>
      <c r="D528" s="2">
        <v>0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0</v>
      </c>
      <c r="J528" s="3">
        <v>0</v>
      </c>
      <c r="K528" s="2">
        <v>11</v>
      </c>
      <c r="L528" s="3">
        <v>0</v>
      </c>
      <c r="M528" s="3">
        <v>0</v>
      </c>
      <c r="N528" s="2">
        <v>30</v>
      </c>
      <c r="O528" s="3">
        <v>0</v>
      </c>
      <c r="P528" s="3">
        <v>0</v>
      </c>
      <c r="Q528" s="11">
        <v>46231</v>
      </c>
      <c r="R528" s="2">
        <v>36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6.1504000000000003</v>
      </c>
      <c r="P532" s="3">
        <v>190.72380000000001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1078</v>
      </c>
      <c r="B533" s="1" t="s">
        <v>1079</v>
      </c>
      <c r="C533" s="1" t="s">
        <v>54</v>
      </c>
      <c r="D533" s="2">
        <v>119</v>
      </c>
      <c r="E533" s="2">
        <v>165</v>
      </c>
      <c r="F533" s="2">
        <v>169</v>
      </c>
      <c r="G533" s="2">
        <v>110</v>
      </c>
      <c r="H533" s="2">
        <v>148</v>
      </c>
      <c r="I533" s="3">
        <v>0.80400000000000005</v>
      </c>
      <c r="J533" s="3">
        <v>24.121700000000001</v>
      </c>
      <c r="K533" s="2">
        <v>171</v>
      </c>
      <c r="L533" s="3">
        <v>0.69589999999999996</v>
      </c>
      <c r="M533" s="3">
        <v>21.5732</v>
      </c>
      <c r="N533" s="2">
        <v>127</v>
      </c>
      <c r="O533" s="3">
        <v>0.78580000000000005</v>
      </c>
      <c r="P533" s="3">
        <v>24.362200000000001</v>
      </c>
      <c r="Q533" s="11">
        <v>46255</v>
      </c>
      <c r="R533" s="2">
        <v>60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1080</v>
      </c>
      <c r="B534" s="1" t="s">
        <v>1081</v>
      </c>
      <c r="C534" s="1" t="s">
        <v>54</v>
      </c>
      <c r="D534" s="2">
        <v>84</v>
      </c>
      <c r="E534" s="2">
        <v>143</v>
      </c>
      <c r="F534" s="2">
        <v>154</v>
      </c>
      <c r="G534" s="2">
        <v>77</v>
      </c>
      <c r="H534" s="2">
        <v>124.6666</v>
      </c>
      <c r="I534" s="3">
        <v>0.67369999999999997</v>
      </c>
      <c r="J534" s="3">
        <v>20.214099999999998</v>
      </c>
      <c r="K534" s="2">
        <v>154</v>
      </c>
      <c r="L534" s="3">
        <v>0.5454</v>
      </c>
      <c r="M534" s="3">
        <v>16.909199999999998</v>
      </c>
      <c r="N534" s="2">
        <v>121</v>
      </c>
      <c r="O534" s="3">
        <v>0.58220000000000005</v>
      </c>
      <c r="P534" s="3">
        <v>18.049700000000001</v>
      </c>
      <c r="Q534" s="11">
        <v>46255</v>
      </c>
      <c r="R534" s="2">
        <v>30</v>
      </c>
      <c r="S534" s="1">
        <v>862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1082</v>
      </c>
      <c r="B535" s="1" t="s">
        <v>1083</v>
      </c>
      <c r="C535" s="1" t="s">
        <v>20</v>
      </c>
      <c r="D535" s="2">
        <v>2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0.12</v>
      </c>
      <c r="J535" s="3">
        <v>3.6002999999999998</v>
      </c>
      <c r="K535" s="2">
        <v>9</v>
      </c>
      <c r="L535" s="3">
        <v>0.22220000000000001</v>
      </c>
      <c r="M535" s="3">
        <v>6.8894000000000002</v>
      </c>
      <c r="N535" s="2">
        <v>34</v>
      </c>
      <c r="O535" s="3">
        <v>4.9299999999999997E-2</v>
      </c>
      <c r="P535" s="3">
        <v>1.5295000000000001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1084</v>
      </c>
      <c r="B536" s="1" t="s">
        <v>1085</v>
      </c>
      <c r="C536" s="1" t="s">
        <v>20</v>
      </c>
      <c r="D536" s="2">
        <v>19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0.32019999999999998</v>
      </c>
      <c r="J536" s="3">
        <v>9.6071000000000009</v>
      </c>
      <c r="K536" s="2">
        <v>30</v>
      </c>
      <c r="L536" s="3">
        <v>0.63329999999999997</v>
      </c>
      <c r="M536" s="3">
        <v>19.6341</v>
      </c>
      <c r="N536" s="2">
        <v>58</v>
      </c>
      <c r="O536" s="3">
        <v>0.2747</v>
      </c>
      <c r="P536" s="3">
        <v>8.5175000000000001</v>
      </c>
      <c r="Q536" s="11">
        <v>46249</v>
      </c>
      <c r="R536" s="2">
        <v>36</v>
      </c>
      <c r="S536" s="1">
        <v>188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2.5160999999999998</v>
      </c>
      <c r="P537" s="3">
        <v>78.006500000000003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</row>
    <row r="539" spans="1:29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1.258</v>
      </c>
      <c r="P539" s="3">
        <v>39.011699999999998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1092</v>
      </c>
      <c r="B540" s="1" t="s">
        <v>1093</v>
      </c>
      <c r="C540" s="1" t="s">
        <v>54</v>
      </c>
      <c r="D540" s="2">
        <v>6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2.5714000000000001</v>
      </c>
      <c r="J540" s="3">
        <v>77.22</v>
      </c>
      <c r="K540" s="2">
        <v>1</v>
      </c>
      <c r="L540" s="3">
        <v>6</v>
      </c>
      <c r="M540" s="3">
        <v>186.33539999999999</v>
      </c>
      <c r="N540" s="2">
        <v>2</v>
      </c>
      <c r="O540" s="3">
        <v>2.5160999999999998</v>
      </c>
      <c r="P540" s="3">
        <v>78.023399999999995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1094</v>
      </c>
      <c r="B541" s="1" t="s">
        <v>1095</v>
      </c>
      <c r="C541" s="1" t="s">
        <v>20</v>
      </c>
      <c r="D541" s="2">
        <v>21</v>
      </c>
      <c r="E541" s="2">
        <v>3</v>
      </c>
      <c r="F541" s="2">
        <v>4</v>
      </c>
      <c r="G541" s="2">
        <v>11</v>
      </c>
      <c r="H541" s="2">
        <v>6</v>
      </c>
      <c r="I541" s="3">
        <v>3.5</v>
      </c>
      <c r="J541" s="3">
        <v>105</v>
      </c>
      <c r="K541" s="2">
        <v>1</v>
      </c>
      <c r="L541" s="3">
        <v>21</v>
      </c>
      <c r="M541" s="3">
        <v>652.1739</v>
      </c>
      <c r="N541" s="2">
        <v>4</v>
      </c>
      <c r="O541" s="3">
        <v>4.4032</v>
      </c>
      <c r="P541" s="3">
        <v>136.54089999999999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1096</v>
      </c>
      <c r="B542" s="1" t="s">
        <v>1097</v>
      </c>
      <c r="C542" s="1" t="s">
        <v>20</v>
      </c>
      <c r="D542" s="2">
        <v>28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0.6774</v>
      </c>
      <c r="J542" s="3">
        <v>20.323699999999999</v>
      </c>
      <c r="K542" s="2">
        <v>9</v>
      </c>
      <c r="L542" s="3">
        <v>3.1111</v>
      </c>
      <c r="M542" s="3">
        <v>96.451899999999995</v>
      </c>
      <c r="N542" s="2">
        <v>34</v>
      </c>
      <c r="O542" s="3">
        <v>0.69059999999999999</v>
      </c>
      <c r="P542" s="3">
        <v>21.4132</v>
      </c>
      <c r="Q542" s="11">
        <v>46249</v>
      </c>
      <c r="R542" s="2">
        <v>30</v>
      </c>
      <c r="S542" s="1">
        <v>118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2.0966999999999998</v>
      </c>
      <c r="P543" s="3">
        <v>65.005399999999995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1104</v>
      </c>
      <c r="B546" s="1" t="s">
        <v>1105</v>
      </c>
      <c r="C546" s="1" t="s">
        <v>20</v>
      </c>
      <c r="D546" s="2">
        <v>4</v>
      </c>
      <c r="E546" s="2">
        <v>0</v>
      </c>
      <c r="F546" s="2">
        <v>5</v>
      </c>
      <c r="G546" s="2">
        <v>2</v>
      </c>
      <c r="H546" s="2">
        <v>3.5</v>
      </c>
      <c r="I546" s="3">
        <v>1.1428</v>
      </c>
      <c r="J546" s="3">
        <v>34.305300000000003</v>
      </c>
      <c r="K546" s="2">
        <v>12</v>
      </c>
      <c r="L546" s="3">
        <v>0.33329999999999999</v>
      </c>
      <c r="M546" s="3">
        <v>10.335900000000001</v>
      </c>
      <c r="N546" s="2">
        <v>2</v>
      </c>
      <c r="O546" s="3">
        <v>1.6774</v>
      </c>
      <c r="P546" s="3">
        <v>52.015599999999999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1106</v>
      </c>
      <c r="B547" s="1" t="s">
        <v>1107</v>
      </c>
      <c r="C547" s="1" t="s">
        <v>20</v>
      </c>
      <c r="D547" s="2">
        <v>28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1.1052</v>
      </c>
      <c r="J547" s="3">
        <v>33.159599999999998</v>
      </c>
      <c r="K547" s="2">
        <v>5</v>
      </c>
      <c r="L547" s="3">
        <v>5.6</v>
      </c>
      <c r="M547" s="3">
        <v>173.69720000000001</v>
      </c>
      <c r="N547" s="2">
        <v>26</v>
      </c>
      <c r="O547" s="3">
        <v>0.9032</v>
      </c>
      <c r="P547" s="3">
        <v>28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1110</v>
      </c>
      <c r="B549" s="1" t="s">
        <v>1111</v>
      </c>
      <c r="C549" s="1" t="s">
        <v>54</v>
      </c>
      <c r="D549" s="2">
        <v>27</v>
      </c>
      <c r="E549" s="2">
        <v>25</v>
      </c>
      <c r="F549" s="2">
        <v>44</v>
      </c>
      <c r="G549" s="2">
        <v>39</v>
      </c>
      <c r="H549" s="2">
        <v>36</v>
      </c>
      <c r="I549" s="3">
        <v>0.75</v>
      </c>
      <c r="J549" s="3">
        <v>22.5</v>
      </c>
      <c r="K549" s="2">
        <v>0</v>
      </c>
      <c r="L549" s="3">
        <v>0</v>
      </c>
      <c r="M549" s="3">
        <v>0</v>
      </c>
      <c r="N549" s="2">
        <v>28</v>
      </c>
      <c r="O549" s="3">
        <v>0.80869999999999997</v>
      </c>
      <c r="P549" s="3">
        <v>25.071899999999999</v>
      </c>
      <c r="Q549" s="11">
        <v>46255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1112</v>
      </c>
      <c r="B550" s="1" t="s">
        <v>1113</v>
      </c>
      <c r="C550" s="1" t="s">
        <v>20</v>
      </c>
      <c r="D550" s="2">
        <v>13</v>
      </c>
      <c r="E550" s="2">
        <v>1</v>
      </c>
      <c r="F550" s="2">
        <v>6</v>
      </c>
      <c r="G550" s="2">
        <v>23</v>
      </c>
      <c r="H550" s="2">
        <v>10</v>
      </c>
      <c r="I550" s="3">
        <v>1.3</v>
      </c>
      <c r="J550" s="3">
        <v>39.003900000000002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1.6774</v>
      </c>
      <c r="P551" s="3">
        <v>52.083300000000001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3.9138999999999999</v>
      </c>
      <c r="P552" s="3">
        <v>121.33459999999999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1120</v>
      </c>
      <c r="B554" s="1" t="s">
        <v>1121</v>
      </c>
      <c r="C554" s="1" t="s">
        <v>54</v>
      </c>
      <c r="D554" s="2">
        <v>27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1.4463999999999999</v>
      </c>
      <c r="J554" s="3">
        <v>43.394399999999997</v>
      </c>
      <c r="K554" s="2">
        <v>0</v>
      </c>
      <c r="L554" s="3">
        <v>0</v>
      </c>
      <c r="M554" s="3">
        <v>0</v>
      </c>
      <c r="N554" s="2">
        <v>29</v>
      </c>
      <c r="O554" s="3">
        <v>0.78080000000000005</v>
      </c>
      <c r="P554" s="3">
        <v>24.2087</v>
      </c>
      <c r="Q554" s="11">
        <v>46255</v>
      </c>
      <c r="R554" s="2">
        <v>36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1124</v>
      </c>
      <c r="B556" s="1" t="s">
        <v>1125</v>
      </c>
      <c r="C556" s="1" t="s">
        <v>20</v>
      </c>
      <c r="D556" s="2">
        <v>21</v>
      </c>
      <c r="E556" s="2">
        <v>4</v>
      </c>
      <c r="F556" s="2">
        <v>3</v>
      </c>
      <c r="G556" s="2">
        <v>5</v>
      </c>
      <c r="H556" s="2">
        <v>4</v>
      </c>
      <c r="I556" s="3">
        <v>5.25</v>
      </c>
      <c r="J556" s="3">
        <v>157.5393</v>
      </c>
      <c r="K556" s="2">
        <v>0</v>
      </c>
      <c r="L556" s="3">
        <v>0</v>
      </c>
      <c r="M556" s="3">
        <v>0</v>
      </c>
      <c r="N556" s="2">
        <v>4</v>
      </c>
      <c r="O556" s="3">
        <v>4.4032</v>
      </c>
      <c r="P556" s="3">
        <v>136.54089999999999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1132</v>
      </c>
      <c r="B560" s="1" t="s">
        <v>1133</v>
      </c>
      <c r="C560" s="1" t="s">
        <v>20</v>
      </c>
      <c r="D560" s="2">
        <v>59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3</v>
      </c>
      <c r="O560" s="3">
        <v>16.494700000000002</v>
      </c>
      <c r="P560" s="3">
        <v>511.70850000000002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</row>
    <row r="561" spans="1:29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</row>
    <row r="565" spans="1:29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</row>
    <row r="571" spans="1:29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</row>
    <row r="584" spans="1:29" x14ac:dyDescent="0.25">
      <c r="A584" s="1" t="s">
        <v>1180</v>
      </c>
      <c r="B584" s="1" t="s">
        <v>1181</v>
      </c>
      <c r="C584" s="1" t="s">
        <v>539</v>
      </c>
      <c r="D584" s="2">
        <v>5058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1.1285000000000001</v>
      </c>
      <c r="J584" s="3">
        <v>33.857900000000001</v>
      </c>
      <c r="K584" s="2">
        <v>3757</v>
      </c>
      <c r="L584" s="3">
        <v>1.3462000000000001</v>
      </c>
      <c r="M584" s="3">
        <v>41.734900000000003</v>
      </c>
      <c r="N584" s="2">
        <v>3847</v>
      </c>
      <c r="O584" s="3">
        <v>1.1027</v>
      </c>
      <c r="P584" s="3">
        <v>34.1845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1182</v>
      </c>
      <c r="B585" s="1" t="s">
        <v>1183</v>
      </c>
      <c r="C585" s="1" t="s">
        <v>539</v>
      </c>
      <c r="D585" s="2">
        <v>1084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53.311500000000002</v>
      </c>
      <c r="J585" s="3">
        <v>1599.5278000000001</v>
      </c>
      <c r="K585" s="2">
        <v>0</v>
      </c>
      <c r="L585" s="3">
        <v>0</v>
      </c>
      <c r="M585" s="3">
        <v>0</v>
      </c>
      <c r="N585" s="2">
        <v>8</v>
      </c>
      <c r="O585" s="3">
        <v>113.6447</v>
      </c>
      <c r="P585" s="3">
        <v>3524.0572000000002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1184</v>
      </c>
      <c r="B586" s="1" t="s">
        <v>1185</v>
      </c>
      <c r="C586" s="1" t="s">
        <v>539</v>
      </c>
      <c r="D586" s="2">
        <v>312</v>
      </c>
      <c r="E586" s="2">
        <v>16</v>
      </c>
      <c r="F586" s="2">
        <v>24</v>
      </c>
      <c r="G586" s="2">
        <v>35</v>
      </c>
      <c r="H586" s="2">
        <v>25</v>
      </c>
      <c r="I586" s="3">
        <v>12.48</v>
      </c>
      <c r="J586" s="3">
        <v>374.41489999999999</v>
      </c>
      <c r="K586" s="2">
        <v>0</v>
      </c>
      <c r="L586" s="3">
        <v>0</v>
      </c>
      <c r="M586" s="3">
        <v>0</v>
      </c>
      <c r="N586" s="2">
        <v>27</v>
      </c>
      <c r="O586" s="3">
        <v>9.6915999999999993</v>
      </c>
      <c r="P586" s="3">
        <v>300.4622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1186</v>
      </c>
      <c r="B587" s="1" t="s">
        <v>1187</v>
      </c>
      <c r="C587" s="1" t="s">
        <v>539</v>
      </c>
      <c r="D587" s="2">
        <v>350</v>
      </c>
      <c r="E587" s="2">
        <v>5</v>
      </c>
      <c r="F587" s="2">
        <v>7</v>
      </c>
      <c r="G587" s="2">
        <v>18</v>
      </c>
      <c r="H587" s="2">
        <v>10</v>
      </c>
      <c r="I587" s="3">
        <v>35</v>
      </c>
      <c r="J587" s="3">
        <v>1050.105</v>
      </c>
      <c r="K587" s="2">
        <v>0</v>
      </c>
      <c r="L587" s="3">
        <v>0</v>
      </c>
      <c r="M587" s="3">
        <v>0</v>
      </c>
      <c r="N587" s="2">
        <v>14</v>
      </c>
      <c r="O587" s="3">
        <v>20.967500000000001</v>
      </c>
      <c r="P587" s="3">
        <v>650.07420000000002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1188</v>
      </c>
      <c r="B588" s="1" t="s">
        <v>1189</v>
      </c>
      <c r="C588" s="1" t="s">
        <v>668</v>
      </c>
      <c r="D588" s="2">
        <v>443</v>
      </c>
      <c r="E588" s="2">
        <v>15</v>
      </c>
      <c r="F588" s="2">
        <v>7</v>
      </c>
      <c r="G588" s="2">
        <v>23</v>
      </c>
      <c r="H588" s="2">
        <v>15</v>
      </c>
      <c r="I588" s="3">
        <v>29.533300000000001</v>
      </c>
      <c r="J588" s="3">
        <v>886</v>
      </c>
      <c r="K588" s="2">
        <v>0</v>
      </c>
      <c r="L588" s="3">
        <v>0</v>
      </c>
      <c r="M588" s="3">
        <v>0</v>
      </c>
      <c r="N588" s="2">
        <v>18</v>
      </c>
      <c r="O588" s="3">
        <v>20.641400000000001</v>
      </c>
      <c r="P588" s="3">
        <v>639.89589999999998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</row>
    <row r="592" spans="1:29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</row>
    <row r="608" spans="1:29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1236</v>
      </c>
      <c r="B612" s="1" t="s">
        <v>1237</v>
      </c>
      <c r="C612" s="1" t="s">
        <v>25</v>
      </c>
      <c r="D612" s="2">
        <v>8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0.1764</v>
      </c>
      <c r="J612" s="3">
        <v>5.2941000000000003</v>
      </c>
      <c r="K612" s="2">
        <v>14</v>
      </c>
      <c r="L612" s="3">
        <v>0.57140000000000002</v>
      </c>
      <c r="M612" s="3">
        <v>17.714700000000001</v>
      </c>
      <c r="N612" s="2">
        <v>35</v>
      </c>
      <c r="O612" s="3">
        <v>0.19170000000000001</v>
      </c>
      <c r="P612" s="3">
        <v>5.9429999999999996</v>
      </c>
      <c r="Q612" s="11">
        <v>46237</v>
      </c>
      <c r="R612" s="2">
        <v>100</v>
      </c>
      <c r="S612" s="1">
        <v>181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</row>
    <row r="613" spans="1:29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1240</v>
      </c>
      <c r="B614" s="1" t="s">
        <v>1241</v>
      </c>
      <c r="C614" s="1" t="s">
        <v>25</v>
      </c>
      <c r="D614" s="2">
        <v>5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15</v>
      </c>
      <c r="O614" s="3">
        <v>0.27950000000000003</v>
      </c>
      <c r="P614" s="3">
        <v>8.6669999999999998</v>
      </c>
      <c r="Q614" s="11">
        <v>46248</v>
      </c>
      <c r="R614" s="2">
        <v>30</v>
      </c>
      <c r="S614" s="1">
        <v>110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1244</v>
      </c>
      <c r="B616" s="1" t="s">
        <v>1245</v>
      </c>
      <c r="C616" s="1" t="s">
        <v>54</v>
      </c>
      <c r="D616" s="2">
        <v>303</v>
      </c>
      <c r="E616" s="2">
        <v>139</v>
      </c>
      <c r="F616" s="2">
        <v>214</v>
      </c>
      <c r="G616" s="2">
        <v>331</v>
      </c>
      <c r="H616" s="2">
        <v>228</v>
      </c>
      <c r="I616" s="3">
        <v>1.3289</v>
      </c>
      <c r="J616" s="3">
        <v>39.868400000000001</v>
      </c>
      <c r="K616" s="2">
        <v>10</v>
      </c>
      <c r="L616" s="3">
        <v>30.3</v>
      </c>
      <c r="M616" s="3">
        <v>939.53480000000002</v>
      </c>
      <c r="N616" s="2">
        <v>668</v>
      </c>
      <c r="O616" s="3">
        <v>0.38040000000000002</v>
      </c>
      <c r="P616" s="3">
        <v>11.7934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1246</v>
      </c>
      <c r="B617" s="1" t="s">
        <v>1247</v>
      </c>
      <c r="C617" s="1" t="s">
        <v>54</v>
      </c>
      <c r="D617" s="2">
        <v>6</v>
      </c>
      <c r="E617" s="2">
        <v>0</v>
      </c>
      <c r="F617" s="2">
        <v>4</v>
      </c>
      <c r="G617" s="2">
        <v>0</v>
      </c>
      <c r="H617" s="2">
        <v>4</v>
      </c>
      <c r="I617" s="3">
        <v>1.5</v>
      </c>
      <c r="J617" s="3">
        <v>45.011200000000002</v>
      </c>
      <c r="K617" s="2">
        <v>4</v>
      </c>
      <c r="L617" s="3">
        <v>1.5</v>
      </c>
      <c r="M617" s="3">
        <v>46.511600000000001</v>
      </c>
      <c r="N617" s="2">
        <v>34</v>
      </c>
      <c r="O617" s="3">
        <v>0.14799999999999999</v>
      </c>
      <c r="P617" s="3">
        <v>4.5884999999999998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0.41930000000000001</v>
      </c>
      <c r="P618" s="3">
        <v>13.0039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1260</v>
      </c>
      <c r="B624" s="1" t="s">
        <v>1261</v>
      </c>
      <c r="C624" s="1" t="s">
        <v>28</v>
      </c>
      <c r="D624" s="2">
        <v>975</v>
      </c>
      <c r="E624" s="2">
        <v>1400</v>
      </c>
      <c r="F624" s="2">
        <v>1325</v>
      </c>
      <c r="G624" s="2">
        <v>1700</v>
      </c>
      <c r="H624" s="2">
        <v>1475</v>
      </c>
      <c r="I624" s="3">
        <v>0.66100000000000003</v>
      </c>
      <c r="J624" s="3">
        <v>19.830500000000001</v>
      </c>
      <c r="K624" s="2">
        <v>1250</v>
      </c>
      <c r="L624" s="3">
        <v>0.78</v>
      </c>
      <c r="M624" s="3">
        <v>24.18</v>
      </c>
      <c r="N624" s="2">
        <v>925</v>
      </c>
      <c r="O624" s="3">
        <v>0.88400000000000001</v>
      </c>
      <c r="P624" s="3">
        <v>27.4054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1262</v>
      </c>
      <c r="B625" s="1" t="s">
        <v>1263</v>
      </c>
      <c r="C625" s="1" t="s">
        <v>518</v>
      </c>
      <c r="D625" s="2">
        <v>10</v>
      </c>
      <c r="E625" s="2">
        <v>0</v>
      </c>
      <c r="F625" s="2">
        <v>0</v>
      </c>
      <c r="G625" s="2">
        <v>2</v>
      </c>
      <c r="H625" s="2">
        <v>2</v>
      </c>
      <c r="I625" s="3">
        <v>5</v>
      </c>
      <c r="J625" s="3">
        <v>150.15010000000001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</row>
    <row r="630" spans="1:29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1.258</v>
      </c>
      <c r="P637" s="3">
        <v>39.0032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1.258</v>
      </c>
      <c r="P639" s="3">
        <v>39.0032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1302</v>
      </c>
      <c r="B645" s="1" t="s">
        <v>1303</v>
      </c>
      <c r="C645" s="1" t="s">
        <v>28</v>
      </c>
      <c r="D645" s="2">
        <v>1254.5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0.86480000000000001</v>
      </c>
      <c r="J645" s="3">
        <v>25.946200000000001</v>
      </c>
      <c r="K645" s="2">
        <v>0</v>
      </c>
      <c r="L645" s="3">
        <v>0</v>
      </c>
      <c r="M645" s="3">
        <v>0</v>
      </c>
      <c r="N645" s="2">
        <v>961</v>
      </c>
      <c r="O645" s="3">
        <v>1.0948</v>
      </c>
      <c r="P645" s="3">
        <v>33.9407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</row>
    <row r="646" spans="1:29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</row>
    <row r="651" spans="1:29" x14ac:dyDescent="0.25">
      <c r="A651" s="1" t="s">
        <v>1314</v>
      </c>
      <c r="B651" s="1" t="s">
        <v>1315</v>
      </c>
      <c r="C651" s="1" t="s">
        <v>1316</v>
      </c>
      <c r="D651" s="2">
        <v>565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36.063899999999997</v>
      </c>
      <c r="J651" s="3">
        <v>1081.9609</v>
      </c>
      <c r="K651" s="2">
        <v>0</v>
      </c>
      <c r="L651" s="3">
        <v>0</v>
      </c>
      <c r="M651" s="3">
        <v>0</v>
      </c>
      <c r="N651" s="2">
        <v>89</v>
      </c>
      <c r="O651" s="3">
        <v>5.3243</v>
      </c>
      <c r="P651" s="3">
        <v>165.0598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</row>
    <row r="679" spans="1:29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1913</v>
      </c>
      <c r="B680" s="1" t="s">
        <v>1914</v>
      </c>
      <c r="C680" s="1" t="s">
        <v>54</v>
      </c>
      <c r="D680" s="2">
        <v>3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49</v>
      </c>
      <c r="O680" s="3">
        <v>5.1299999999999998E-2</v>
      </c>
      <c r="P680" s="3">
        <v>1.5918000000000001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</row>
    <row r="681" spans="1:29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</row>
    <row r="688" spans="1:29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1443</v>
      </c>
      <c r="B728" s="1" t="s">
        <v>1444</v>
      </c>
      <c r="C728" s="1" t="s">
        <v>25</v>
      </c>
      <c r="D728" s="2">
        <v>1855</v>
      </c>
      <c r="E728" s="2">
        <v>410</v>
      </c>
      <c r="F728" s="2">
        <v>370</v>
      </c>
      <c r="G728" s="2">
        <v>360</v>
      </c>
      <c r="H728" s="2">
        <v>380</v>
      </c>
      <c r="I728" s="3">
        <v>4.8815</v>
      </c>
      <c r="J728" s="3">
        <v>146.44810000000001</v>
      </c>
      <c r="K728" s="2">
        <v>250</v>
      </c>
      <c r="L728" s="3">
        <v>7.42</v>
      </c>
      <c r="M728" s="3">
        <v>230.0204</v>
      </c>
      <c r="N728" s="2">
        <v>270</v>
      </c>
      <c r="O728" s="3">
        <v>5.7621000000000002</v>
      </c>
      <c r="P728" s="3">
        <v>178.62979999999999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</row>
    <row r="729" spans="1:29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1455</v>
      </c>
      <c r="B734" s="1" t="s">
        <v>1456</v>
      </c>
      <c r="C734" s="1" t="s">
        <v>25</v>
      </c>
      <c r="D734" s="2">
        <v>496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6.3049999999999997</v>
      </c>
      <c r="J734" s="3">
        <v>189.1541</v>
      </c>
      <c r="K734" s="2">
        <v>165</v>
      </c>
      <c r="L734" s="3">
        <v>3.0059999999999998</v>
      </c>
      <c r="M734" s="3">
        <v>93.1892</v>
      </c>
      <c r="N734" s="2">
        <v>107</v>
      </c>
      <c r="O734" s="3">
        <v>3.8877999999999999</v>
      </c>
      <c r="P734" s="3">
        <v>120.5258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</row>
    <row r="735" spans="1:29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1459</v>
      </c>
      <c r="B736" s="1" t="s">
        <v>1460</v>
      </c>
      <c r="C736" s="1" t="s">
        <v>54</v>
      </c>
      <c r="D736" s="2">
        <v>2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1.2200000000000001E-2</v>
      </c>
      <c r="J736" s="3">
        <v>0.36730000000000002</v>
      </c>
      <c r="K736" s="2">
        <v>204</v>
      </c>
      <c r="L736" s="3">
        <v>9.7999999999999997E-3</v>
      </c>
      <c r="M736" s="3">
        <v>0.3039</v>
      </c>
      <c r="N736" s="2">
        <v>186</v>
      </c>
      <c r="O736" s="3">
        <v>8.9999999999999993E-3</v>
      </c>
      <c r="P736" s="3">
        <v>0.27950000000000003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</row>
    <row r="737" spans="1:29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1521</v>
      </c>
      <c r="B767" s="1" t="s">
        <v>1522</v>
      </c>
      <c r="C767" s="1" t="s">
        <v>28</v>
      </c>
      <c r="D767" s="2">
        <v>857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1.2008000000000001</v>
      </c>
      <c r="J767" s="3">
        <v>36.025300000000001</v>
      </c>
      <c r="K767" s="2">
        <v>925</v>
      </c>
      <c r="L767" s="3">
        <v>0.9264</v>
      </c>
      <c r="M767" s="3">
        <v>28.721</v>
      </c>
      <c r="N767" s="2">
        <v>684</v>
      </c>
      <c r="O767" s="3">
        <v>1.0508</v>
      </c>
      <c r="P767" s="3">
        <v>32.576099999999997</v>
      </c>
      <c r="Q767" s="11">
        <v>46258</v>
      </c>
      <c r="R767" s="2">
        <v>76</v>
      </c>
      <c r="S767" s="1">
        <v>1314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1523</v>
      </c>
      <c r="B768" s="1" t="s">
        <v>1524</v>
      </c>
      <c r="C768" s="1" t="s">
        <v>54</v>
      </c>
      <c r="D768" s="2">
        <v>213</v>
      </c>
      <c r="E768" s="2">
        <v>177</v>
      </c>
      <c r="F768" s="2">
        <v>166</v>
      </c>
      <c r="G768" s="2">
        <v>269</v>
      </c>
      <c r="H768" s="2">
        <v>204</v>
      </c>
      <c r="I768" s="3">
        <v>1.0441</v>
      </c>
      <c r="J768" s="3">
        <v>31.323499999999999</v>
      </c>
      <c r="K768" s="2">
        <v>193</v>
      </c>
      <c r="L768" s="3">
        <v>1.1035999999999999</v>
      </c>
      <c r="M768" s="3">
        <v>34.212400000000002</v>
      </c>
      <c r="N768" s="2">
        <v>89</v>
      </c>
      <c r="O768" s="3">
        <v>2.0072000000000001</v>
      </c>
      <c r="P768" s="3">
        <v>62.226100000000002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1525</v>
      </c>
      <c r="B769" s="1" t="s">
        <v>1526</v>
      </c>
      <c r="C769" s="1" t="s">
        <v>28</v>
      </c>
      <c r="D769" s="2">
        <v>43.450200000000002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4.1185</v>
      </c>
      <c r="J769" s="3">
        <v>123.5784</v>
      </c>
      <c r="K769" s="2">
        <v>81.479600000000005</v>
      </c>
      <c r="L769" s="3">
        <v>0.53320000000000001</v>
      </c>
      <c r="M769" s="3">
        <v>16.531600000000001</v>
      </c>
      <c r="N769" s="2">
        <v>39.079799999999999</v>
      </c>
      <c r="O769" s="3">
        <v>0.93240000000000001</v>
      </c>
      <c r="P769" s="3">
        <v>28.908899999999999</v>
      </c>
      <c r="Q769" s="11">
        <v>46090</v>
      </c>
      <c r="R769" s="2">
        <v>19.3</v>
      </c>
      <c r="S769" s="1">
        <v>4129.51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20.9678</v>
      </c>
      <c r="P771" s="3">
        <v>651.04160000000002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1.6758</v>
      </c>
      <c r="P772" s="3">
        <v>51.953299999999999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1535</v>
      </c>
      <c r="B774" s="1" t="s">
        <v>1536</v>
      </c>
      <c r="C774" s="1" t="s">
        <v>28</v>
      </c>
      <c r="D774" s="2">
        <v>4.5103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7.7000000000000002E-3</v>
      </c>
      <c r="J774" s="3">
        <v>0.23369999999999999</v>
      </c>
      <c r="K774" s="2">
        <v>0</v>
      </c>
      <c r="L774" s="3">
        <v>0</v>
      </c>
      <c r="M774" s="3">
        <v>0</v>
      </c>
      <c r="N774" s="2">
        <v>298.86959999999999</v>
      </c>
      <c r="O774" s="3">
        <v>1.26E-2</v>
      </c>
      <c r="P774" s="3">
        <v>0.39229999999999998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1537</v>
      </c>
      <c r="B775" s="1" t="s">
        <v>1538</v>
      </c>
      <c r="C775" s="1" t="s">
        <v>28</v>
      </c>
      <c r="D775" s="2">
        <v>690.01030000000003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0.52</v>
      </c>
      <c r="J775" s="3">
        <v>15.600899999999999</v>
      </c>
      <c r="K775" s="2">
        <v>0</v>
      </c>
      <c r="L775" s="3">
        <v>0</v>
      </c>
      <c r="M775" s="3">
        <v>0</v>
      </c>
      <c r="N775" s="2">
        <v>3287.8996000000002</v>
      </c>
      <c r="O775" s="3">
        <v>0.17599999999999999</v>
      </c>
      <c r="P775" s="3">
        <v>5.4564000000000004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1539</v>
      </c>
      <c r="B776" s="1" t="s">
        <v>1540</v>
      </c>
      <c r="C776" s="1" t="s">
        <v>28</v>
      </c>
      <c r="D776" s="2">
        <v>27.380500000000001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9.1999999999999998E-3</v>
      </c>
      <c r="J776" s="3">
        <v>0.27610000000000001</v>
      </c>
      <c r="K776" s="2">
        <v>0</v>
      </c>
      <c r="L776" s="3">
        <v>0</v>
      </c>
      <c r="M776" s="3">
        <v>0</v>
      </c>
      <c r="N776" s="2">
        <v>2033.1095</v>
      </c>
      <c r="O776" s="3">
        <v>1.12E-2</v>
      </c>
      <c r="P776" s="3">
        <v>0.35010000000000002</v>
      </c>
      <c r="Q776" s="11">
        <v>46238</v>
      </c>
      <c r="R776" s="2">
        <v>1502.74</v>
      </c>
      <c r="S776" s="1">
        <v>5000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1906</v>
      </c>
      <c r="B777" s="1" t="s">
        <v>1907</v>
      </c>
      <c r="C777" s="1" t="s">
        <v>28</v>
      </c>
      <c r="D777" s="2">
        <v>166.68010000000001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260.18990000000002</v>
      </c>
      <c r="O777" s="3">
        <v>0.53720000000000001</v>
      </c>
      <c r="P777" s="3">
        <v>16.655799999999999</v>
      </c>
      <c r="Q777" s="11">
        <v>46258</v>
      </c>
      <c r="R777" s="2">
        <v>177</v>
      </c>
      <c r="S777" s="1">
        <v>207.2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524.19690000000003</v>
      </c>
      <c r="P778" s="3">
        <v>16276.0416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1547</v>
      </c>
      <c r="B781" s="1" t="s">
        <v>1548</v>
      </c>
      <c r="C781" s="1" t="s">
        <v>20</v>
      </c>
      <c r="D781" s="2">
        <v>817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66.243399999999994</v>
      </c>
      <c r="J781" s="3">
        <v>1987.3510000000001</v>
      </c>
      <c r="K781" s="2">
        <v>0</v>
      </c>
      <c r="L781" s="3">
        <v>0</v>
      </c>
      <c r="M781" s="3">
        <v>0</v>
      </c>
      <c r="N781" s="2">
        <v>18</v>
      </c>
      <c r="O781" s="3">
        <v>38.067799999999998</v>
      </c>
      <c r="P781" s="3">
        <v>1180.1242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</row>
    <row r="782" spans="1:29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741.42409999999995</v>
      </c>
      <c r="P782" s="3">
        <v>23020.833299999998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690.39260000000002</v>
      </c>
      <c r="P783" s="3">
        <v>21404.116999999998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</row>
    <row r="795" spans="1:29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</row>
    <row r="806" spans="1:29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1601</v>
      </c>
      <c r="B808" s="1" t="s">
        <v>1602</v>
      </c>
      <c r="C808" s="1" t="s">
        <v>518</v>
      </c>
      <c r="D808" s="2">
        <v>0</v>
      </c>
      <c r="E808" s="2">
        <v>0</v>
      </c>
      <c r="F808" s="2">
        <v>1</v>
      </c>
      <c r="G808" s="2">
        <v>0</v>
      </c>
      <c r="H808" s="2">
        <v>1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</row>
    <row r="843" spans="1:29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</row>
    <row r="848" spans="1:29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</row>
    <row r="849" spans="1:29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</row>
    <row r="856" spans="1:29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</row>
    <row r="857" spans="1:29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</row>
    <row r="858" spans="1:29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</row>
    <row r="924" spans="1:29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</row>
    <row r="925" spans="1:29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PQW0010</v>
      </c>
      <c r="B2" s="7" t="str" cm="1">
        <f t="array" ref="B2">IFERROR(INDEX(Data!$B$2:$B$5000,$J2),"")</f>
        <v>IQF FF Shoestring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496</v>
      </c>
      <c r="E2" s="8" cm="1">
        <f t="array" ref="E2">IFERROR(INDEX(Data!$H$2:$H$5000,$J2),"")</f>
        <v>78.666600000000003</v>
      </c>
      <c r="F2" s="8" cm="1">
        <f t="array" ref="F2">IFERROR(INDEX(Data!$J$2:$J$5000,$J2),"")</f>
        <v>189.1541</v>
      </c>
      <c r="G2" s="8" cm="1">
        <f t="array" ref="G2">IFERROR(INDEX(Data!$N$2:$N$5000,$J2),"")</f>
        <v>107</v>
      </c>
      <c r="H2" s="8" cm="1">
        <f t="array" ref="H2">IFERROR(INDEX(Data!$P$2:$P$5000,$J2),"")</f>
        <v>120.5258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733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187.65020000000001</v>
      </c>
      <c r="E3" s="8" cm="1">
        <f t="array" ref="E3">IFERROR(INDEX(Data!$H$2:$H$5000,$J3),"")</f>
        <v>55.349899999999998</v>
      </c>
      <c r="F3" s="8" cm="1">
        <f t="array" ref="F3">IFERROR(INDEX(Data!$J$2:$J$5000,$J3),"")</f>
        <v>101.7129</v>
      </c>
      <c r="G3" s="8" cm="1">
        <f t="array" ref="G3">IFERROR(INDEX(Data!$N$2:$N$5000,$J3),"")</f>
        <v>93.909800000000004</v>
      </c>
      <c r="H3" s="8" cm="1">
        <f t="array" ref="H3">IFERROR(INDEX(Data!$P$2:$P$5000,$J3),"")</f>
        <v>51.953299999999999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771</v>
      </c>
    </row>
    <row r="4" spans="1:10" x14ac:dyDescent="0.25">
      <c r="A4" s="7" t="str" cm="1">
        <f t="array" ref="A4">IFERROR(INDEX(Data!$A$2:$A$5000,$J4),IF(ROW()=2,"No data",""))</f>
        <v>CKPS014</v>
      </c>
      <c r="B4" s="7" t="str" cm="1">
        <f t="array" ref="B4">IFERROR(INDEX(Data!$B$2:$B$5000,$J4),"")</f>
        <v>Fashion Vodka Premium Quality</v>
      </c>
      <c r="C4" s="7" t="str" cm="1">
        <f t="array" ref="C4">IFERROR(INDEX(Data!$C$2:$C$5000,$J4),"")</f>
        <v>BTL</v>
      </c>
      <c r="D4" s="8" cm="1">
        <f t="array" ref="D4">IFERROR(INDEX(Data!$D$2:$D$5000,$J4),"")</f>
        <v>20</v>
      </c>
      <c r="E4" s="8" cm="1">
        <f t="array" ref="E4">IFERROR(INDEX(Data!$H$2:$H$5000,$J4),"")</f>
        <v>33.666600000000003</v>
      </c>
      <c r="F4" s="8" cm="1">
        <f t="array" ref="F4">IFERROR(INDEX(Data!$J$2:$J$5000,$J4),"")</f>
        <v>17.822099999999999</v>
      </c>
      <c r="G4" s="8" cm="1">
        <f t="array" ref="G4">IFERROR(INDEX(Data!$N$2:$N$5000,$J4),"")</f>
        <v>30</v>
      </c>
      <c r="H4" s="8" cm="1">
        <f t="array" ref="H4">IFERROR(INDEX(Data!$P$2:$P$5000,$J4),"")</f>
        <v>17.334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213</v>
      </c>
    </row>
    <row r="5" spans="1:10" x14ac:dyDescent="0.25">
      <c r="A5" s="7" t="str" cm="1">
        <f t="array" ref="A5">IFERROR(INDEX(Data!$A$2:$A$5000,$J5),IF(ROW()=2,"No data",""))</f>
        <v>PJS0007</v>
      </c>
      <c r="B5" s="7" t="str" cm="1">
        <f t="array" ref="B5">IFERROR(INDEX(Data!$B$2:$B$5000,$J5),"")</f>
        <v>Daebak Spark Grape 330 Ml</v>
      </c>
      <c r="C5" s="7" t="str" cm="1">
        <f t="array" ref="C5">IFERROR(INDEX(Data!$C$2:$C$5000,$J5),"")</f>
        <v>BTL</v>
      </c>
      <c r="D5" s="8" cm="1">
        <f t="array" ref="D5">IFERROR(INDEX(Data!$D$2:$D$5000,$J5),"")</f>
        <v>1529</v>
      </c>
      <c r="E5" s="8" cm="1">
        <f t="array" ref="E5">IFERROR(INDEX(Data!$H$2:$H$5000,$J5),"")</f>
        <v>1044</v>
      </c>
      <c r="F5" s="8" cm="1">
        <f t="array" ref="F5">IFERROR(INDEX(Data!$J$2:$J$5000,$J5),"")</f>
        <v>43.936700000000002</v>
      </c>
      <c r="G5" s="8" cm="1">
        <f t="array" ref="G5">IFERROR(INDEX(Data!$N$2:$N$5000,$J5),"")</f>
        <v>214</v>
      </c>
      <c r="H5" s="8" cm="1">
        <f t="array" ref="H5">IFERROR(INDEX(Data!$P$2:$P$5000,$J5),"")</f>
        <v>185.7679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371</v>
      </c>
    </row>
    <row r="6" spans="1:10" x14ac:dyDescent="0.25">
      <c r="A6" s="7" t="str" cm="1">
        <f t="array" ref="A6">IFERROR(INDEX(Data!$A$2:$A$5000,$J6),IF(ROW()=2,"No data",""))</f>
        <v>PKI0001</v>
      </c>
      <c r="B6" s="7" t="str" cm="1">
        <f t="array" ref="B6">IFERROR(INDEX(Data!$B$2:$B$5000,$J6),"")</f>
        <v>Premium Crincle Cut Fries 6x2 Kg</v>
      </c>
      <c r="C6" s="7" t="str" cm="1">
        <f t="array" ref="C6">IFERROR(INDEX(Data!$C$2:$C$5000,$J6),"")</f>
        <v>KTN</v>
      </c>
      <c r="D6" s="8" cm="1">
        <f t="array" ref="D6">IFERROR(INDEX(Data!$D$2:$D$5000,$J6),"")</f>
        <v>53</v>
      </c>
      <c r="E6" s="8" cm="1">
        <f t="array" ref="E6">IFERROR(INDEX(Data!$H$2:$H$5000,$J6),"")</f>
        <v>41.666600000000003</v>
      </c>
      <c r="F6" s="8" cm="1">
        <f t="array" ref="F6">IFERROR(INDEX(Data!$J$2:$J$5000,$J6),"")</f>
        <v>38.162399999999998</v>
      </c>
      <c r="G6" s="8" cm="1">
        <f t="array" ref="G6">IFERROR(INDEX(Data!$N$2:$N$5000,$J6),"")</f>
        <v>43</v>
      </c>
      <c r="H6" s="8" cm="1">
        <f t="array" ref="H6">IFERROR(INDEX(Data!$P$2:$P$5000,$J6),"")</f>
        <v>32.047400000000003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379</v>
      </c>
    </row>
    <row r="7" spans="1:10" x14ac:dyDescent="0.25">
      <c r="A7" s="7" t="str" cm="1">
        <f t="array" ref="A7">IFERROR(INDEX(Data!$A$2:$A$5000,$J7),IF(ROW()=2,"No data",""))</f>
        <v>ASS-ESP</v>
      </c>
      <c r="B7" s="7" t="str" cm="1">
        <f t="array" ref="B7">IFERROR(INDEX(Data!$B$2:$B$5000,$J7),"")</f>
        <v>Exotic Especia@50TB/Box</v>
      </c>
      <c r="C7" s="7" t="str" cm="1">
        <f t="array" ref="C7">IFERROR(INDEX(Data!$C$2:$C$5000,$J7),"")</f>
        <v>BOX</v>
      </c>
      <c r="D7" s="8" cm="1">
        <f t="array" ref="D7">IFERROR(INDEX(Data!$D$2:$D$5000,$J7),"")</f>
        <v>15</v>
      </c>
      <c r="E7" s="8" cm="1">
        <f t="array" ref="E7">IFERROR(INDEX(Data!$H$2:$H$5000,$J7),"")</f>
        <v>9.3332999999999995</v>
      </c>
      <c r="F7" s="8" cm="1">
        <f t="array" ref="F7">IFERROR(INDEX(Data!$J$2:$J$5000,$J7),"")</f>
        <v>48.216000000000001</v>
      </c>
      <c r="G7" s="8" cm="1">
        <f t="array" ref="G7">IFERROR(INDEX(Data!$N$2:$N$5000,$J7),"")</f>
        <v>4</v>
      </c>
      <c r="H7" s="8" cm="1">
        <f t="array" ref="H7">IFERROR(INDEX(Data!$P$2:$P$5000,$J7),"")</f>
        <v>97.529200000000003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45</v>
      </c>
    </row>
    <row r="8" spans="1:10" x14ac:dyDescent="0.25">
      <c r="A8" s="7" t="str" cm="1">
        <f t="array" ref="A8">IFERROR(INDEX(Data!$A$2:$A$5000,$J8),IF(ROW()=2,"No data",""))</f>
        <v>PAS0057</v>
      </c>
      <c r="B8" s="7" t="str" cm="1">
        <f t="array" ref="B8">IFERROR(INDEX(Data!$B$2:$B$5000,$J8),"")</f>
        <v>Savis English Breakfast Tea 50 Tb Cover Alila</v>
      </c>
      <c r="C8" s="7" t="str" cm="1">
        <f t="array" ref="C8">IFERROR(INDEX(Data!$C$2:$C$5000,$J8),"")</f>
        <v>BOX</v>
      </c>
      <c r="D8" s="8" cm="1">
        <f t="array" ref="D8">IFERROR(INDEX(Data!$D$2:$D$5000,$J8),"")</f>
        <v>20</v>
      </c>
      <c r="E8" s="8" cm="1">
        <f t="array" ref="E8">IFERROR(INDEX(Data!$H$2:$H$5000,$J8),"")</f>
        <v>20</v>
      </c>
      <c r="F8" s="8" cm="1">
        <f t="array" ref="F8">IFERROR(INDEX(Data!$J$2:$J$5000,$J8),"")</f>
        <v>30.003</v>
      </c>
      <c r="G8" s="8" cm="1">
        <f t="array" ref="G8">IFERROR(INDEX(Data!$N$2:$N$5000,$J8),"")</f>
        <v>11</v>
      </c>
      <c r="H8" s="8" cm="1">
        <f t="array" ref="H8">IFERROR(INDEX(Data!$P$2:$P$5000,$J8),"")</f>
        <v>47.281300000000002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308</v>
      </c>
    </row>
    <row r="9" spans="1:10" x14ac:dyDescent="0.25">
      <c r="A9" s="7" t="str" cm="1">
        <f t="array" ref="A9">IFERROR(INDEX(Data!$A$2:$A$5000,$J9),IF(ROW()=2,"No data",""))</f>
        <v>PMS0142</v>
      </c>
      <c r="B9" s="7" t="str" cm="1">
        <f t="array" ref="B9">IFERROR(INDEX(Data!$B$2:$B$5000,$J9),"")</f>
        <v>Flavourista Syrup Caramel 1.000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29</v>
      </c>
      <c r="E9" s="8" cm="1">
        <f t="array" ref="E9">IFERROR(INDEX(Data!$H$2:$H$5000,$J9),"")</f>
        <v>27.666599999999999</v>
      </c>
      <c r="F9" s="8" cm="1">
        <f t="array" ref="F9">IFERROR(INDEX(Data!$J$2:$J$5000,$J9),"")</f>
        <v>31.4465</v>
      </c>
      <c r="G9" s="8" cm="1">
        <f t="array" ref="G9">IFERROR(INDEX(Data!$N$2:$N$5000,$J9),"")</f>
        <v>12</v>
      </c>
      <c r="H9" s="8" cm="1">
        <f t="array" ref="H9">IFERROR(INDEX(Data!$P$2:$P$5000,$J9),"")</f>
        <v>62.838500000000003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514</v>
      </c>
    </row>
    <row r="10" spans="1:10" x14ac:dyDescent="0.25">
      <c r="A10" s="7" t="str" cm="1">
        <f t="array" ref="A10">IFERROR(INDEX(Data!$A$2:$A$5000,$J10),IF(ROW()=2,"No data",""))</f>
        <v>PJS0006</v>
      </c>
      <c r="B10" s="7" t="str" cm="1">
        <f t="array" ref="B10">IFERROR(INDEX(Data!$B$2:$B$5000,$J10),"")</f>
        <v>Daebak Spark Blood Orange 330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3129</v>
      </c>
      <c r="E10" s="8" cm="1">
        <f t="array" ref="E10">IFERROR(INDEX(Data!$H$2:$H$5000,$J10),"")</f>
        <v>512.33330000000001</v>
      </c>
      <c r="F10" s="8" cm="1">
        <f t="array" ref="F10">IFERROR(INDEX(Data!$J$2:$J$5000,$J10),"")</f>
        <v>183.22130000000001</v>
      </c>
      <c r="G10" s="8" cm="1">
        <f t="array" ref="G10">IFERROR(INDEX(Data!$N$2:$N$5000,$J10),"")</f>
        <v>142</v>
      </c>
      <c r="H10" s="8" cm="1">
        <f t="array" ref="H10">IFERROR(INDEX(Data!$P$2:$P$5000,$J10),"")</f>
        <v>572.91949999999997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370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68</v>
      </c>
      <c r="E11" s="8" cm="1">
        <f t="array" ref="E11">IFERROR(INDEX(Data!$H$2:$H$5000,$J11),"")</f>
        <v>19.5</v>
      </c>
      <c r="F11" s="8" cm="1">
        <f t="array" ref="F11">IFERROR(INDEX(Data!$J$2:$J$5000,$J11),"")</f>
        <v>104.6153</v>
      </c>
      <c r="G11" s="8" cm="1">
        <f t="array" ref="G11">IFERROR(INDEX(Data!$N$2:$N$5000,$J11),"")</f>
        <v>2</v>
      </c>
      <c r="H11" s="8" cm="1">
        <f t="array" ref="H11">IFERROR(INDEX(Data!$P$2:$P$5000,$J11),"")</f>
        <v>884.26520000000005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504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20.800799999999999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13.000999999999999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477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70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32.475000000000001</v>
      </c>
      <c r="G14" s="8" cm="1">
        <f t="array" ref="G14">IFERROR(INDEX(Data!$N$2:$N$5000,$J14),"")</f>
        <v>5</v>
      </c>
      <c r="H14" s="8" cm="1">
        <f t="array" ref="H14">IFERROR(INDEX(Data!$P$2:$P$5000,$J14),"")</f>
        <v>364.0145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425</v>
      </c>
    </row>
    <row r="15" spans="1:10" x14ac:dyDescent="0.25">
      <c r="A15" s="7" t="str" cm="1">
        <f t="array" ref="A15">IFERROR(INDEX(Data!$A$2:$A$5000,$J15),IF(ROW()=2,"No data",""))</f>
        <v>ASS-CBT</v>
      </c>
      <c r="B15" s="7" t="str" cm="1">
        <f t="array" ref="B15">IFERROR(INDEX(Data!$B$2:$B$5000,$J15),"")</f>
        <v>Classic Black Tea @50TB/Box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11</v>
      </c>
      <c r="E15" s="8" cm="1">
        <f t="array" ref="E15">IFERROR(INDEX(Data!$H$2:$H$5000,$J15),"")</f>
        <v>2.6665999999999999</v>
      </c>
      <c r="F15" s="8" cm="1">
        <f t="array" ref="F15">IFERROR(INDEX(Data!$J$2:$J$5000,$J15),"")</f>
        <v>123.8738</v>
      </c>
      <c r="G15" s="8" cm="1">
        <f t="array" ref="G15">IFERROR(INDEX(Data!$N$2:$N$5000,$J15),"")</f>
        <v>3</v>
      </c>
      <c r="H15" s="8" cm="1">
        <f t="array" ref="H15">IFERROR(INDEX(Data!$P$2:$P$5000,$J15),"")</f>
        <v>95.403199999999998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22</v>
      </c>
    </row>
    <row r="16" spans="1:10" x14ac:dyDescent="0.25">
      <c r="A16" s="7" t="str" cm="1">
        <f t="array" ref="A16">IFERROR(INDEX(Data!$A$2:$A$5000,$J16),IF(ROW()=2,"No data",""))</f>
        <v>PAS0047</v>
      </c>
      <c r="B16" s="7" t="str" cm="1">
        <f t="array" ref="B16">IFERROR(INDEX(Data!$B$2:$B$5000,$J16),"")</f>
        <v>Savis Pure Bunga Telang 200 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16</v>
      </c>
      <c r="E16" s="8" cm="1">
        <f t="array" ref="E16">IFERROR(INDEX(Data!$H$2:$H$5000,$J16),"")</f>
        <v>21</v>
      </c>
      <c r="F16" s="8" cm="1">
        <f t="array" ref="F16">IFERROR(INDEX(Data!$J$2:$J$5000,$J16),"")</f>
        <v>22.857099999999999</v>
      </c>
      <c r="G16" s="8" cm="1">
        <f t="array" ref="G16">IFERROR(INDEX(Data!$N$2:$N$5000,$J16),"")</f>
        <v>5</v>
      </c>
      <c r="H16" s="8" cm="1">
        <f t="array" ref="H16">IFERROR(INDEX(Data!$P$2:$P$5000,$J16),"")</f>
        <v>83.203299999999999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299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1855</v>
      </c>
      <c r="E17" s="8" cm="1">
        <f t="array" ref="E17">IFERROR(INDEX(Data!$H$2:$H$5000,$J17),"")</f>
        <v>380</v>
      </c>
      <c r="F17" s="8" cm="1">
        <f t="array" ref="F17">IFERROR(INDEX(Data!$J$2:$J$5000,$J17),"")</f>
        <v>146.44810000000001</v>
      </c>
      <c r="G17" s="8" cm="1">
        <f t="array" ref="G17">IFERROR(INDEX(Data!$N$2:$N$5000,$J17),"")</f>
        <v>270</v>
      </c>
      <c r="H17" s="8" cm="1">
        <f t="array" ref="H17">IFERROR(INDEX(Data!$P$2:$P$5000,$J17),"")</f>
        <v>178.62979999999999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727</v>
      </c>
    </row>
    <row r="18" spans="1:10" x14ac:dyDescent="0.25">
      <c r="A18" s="7" t="str" cm="1">
        <f t="array" ref="A18">IFERROR(INDEX(Data!$A$2:$A$5000,$J18),IF(ROW()=2,"No data",""))</f>
        <v>POS0025</v>
      </c>
      <c r="B18" s="7" t="str" cm="1">
        <f t="array" ref="B18">IFERROR(INDEX(Data!$B$2:$B$5000,$J18),"")</f>
        <v>O Sole Doppio Concentrato Paste Tomato 2.2 Kg</v>
      </c>
      <c r="C18" s="7" t="str" cm="1">
        <f t="array" ref="C18">IFERROR(INDEX(Data!$C$2:$C$5000,$J18),"")</f>
        <v>CAN</v>
      </c>
      <c r="D18" s="8" cm="1">
        <f t="array" ref="D18">IFERROR(INDEX(Data!$D$2:$D$5000,$J18),"")</f>
        <v>1084</v>
      </c>
      <c r="E18" s="8" cm="1">
        <f t="array" ref="E18">IFERROR(INDEX(Data!$H$2:$H$5000,$J18),"")</f>
        <v>20.333300000000001</v>
      </c>
      <c r="F18" s="8" cm="1">
        <f t="array" ref="F18">IFERROR(INDEX(Data!$J$2:$J$5000,$J18),"")</f>
        <v>1599.5278000000001</v>
      </c>
      <c r="G18" s="8" cm="1">
        <f t="array" ref="G18">IFERROR(INDEX(Data!$N$2:$N$5000,$J18),"")</f>
        <v>8</v>
      </c>
      <c r="H18" s="8" cm="1">
        <f t="array" ref="H18">IFERROR(INDEX(Data!$P$2:$P$5000,$J18),"")</f>
        <v>3524.0572000000002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584</v>
      </c>
    </row>
    <row r="19" spans="1:10" x14ac:dyDescent="0.25">
      <c r="A19" s="7" t="str" cm="1">
        <f t="array" ref="A19">IFERROR(INDEX(Data!$A$2:$A$5000,$J19),IF(ROW()=2,"No data",""))</f>
        <v>PAL0002</v>
      </c>
      <c r="B19" s="7" t="str" cm="1">
        <f t="array" ref="B19">IFERROR(INDEX(Data!$B$2:$B$5000,$J19),"")</f>
        <v>Frozen Smoked Salmon Sliced 100 Gr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860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255</v>
      </c>
    </row>
    <row r="20" spans="1:10" x14ac:dyDescent="0.25">
      <c r="A20" s="7" t="str" cm="1">
        <f t="array" ref="A20">IFERROR(INDEX(Data!$A$2:$A$5000,$J20),IF(ROW()=2,"No data",""))</f>
        <v>ASS-PD-G</v>
      </c>
      <c r="B20" s="7" t="str" cm="1">
        <f t="array" ref="B20">IFERROR(INDEX(Data!$B$2:$B$5000,$J20),"")</f>
        <v>Pandanus Green Tea @50TB/Box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10</v>
      </c>
      <c r="E20" s="8" cm="1">
        <f t="array" ref="E20">IFERROR(INDEX(Data!$H$2:$H$5000,$J20),"")</f>
        <v>13.666600000000001</v>
      </c>
      <c r="F20" s="8" cm="1">
        <f t="array" ref="F20">IFERROR(INDEX(Data!$J$2:$J$5000,$J20),"")</f>
        <v>21.953800000000001</v>
      </c>
      <c r="G20" s="8" cm="1">
        <f t="array" ref="G20">IFERROR(INDEX(Data!$N$2:$N$5000,$J20),"")</f>
        <v>11</v>
      </c>
      <c r="H20" s="8" cm="1">
        <f t="array" ref="H20">IFERROR(INDEX(Data!$P$2:$P$5000,$J20),"")</f>
        <v>23.640599999999999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88</v>
      </c>
    </row>
    <row r="21" spans="1:10" x14ac:dyDescent="0.25">
      <c r="A21" s="7" t="str" cm="1">
        <f t="array" ref="A21">IFERROR(INDEX(Data!$A$2:$A$5000,$J21),IF(ROW()=2,"No data",""))</f>
        <v>ASS-JT-LP250</v>
      </c>
      <c r="B21" s="7" t="str" cm="1">
        <f t="array" ref="B21">IFERROR(INDEX(Data!$B$2:$B$5000,$J21),"")</f>
        <v>Jasmine Tea @250gr/Pouch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14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25.202500000000001</v>
      </c>
      <c r="G21" s="8" cm="1">
        <f t="array" ref="G21">IFERROR(INDEX(Data!$N$2:$N$5000,$J21),"")</f>
        <v>7</v>
      </c>
      <c r="H21" s="8" cm="1">
        <f t="array" ref="H21">IFERROR(INDEX(Data!$P$2:$P$5000,$J21),"")</f>
        <v>52.005899999999997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58</v>
      </c>
    </row>
    <row r="22" spans="1:10" x14ac:dyDescent="0.25">
      <c r="A22" s="7" t="str" cm="1">
        <f t="array" ref="A22">IFERROR(INDEX(Data!$A$2:$A$5000,$J22),IF(ROW()=2,"No data",""))</f>
        <v>PMS0179</v>
      </c>
      <c r="B22" s="7" t="str" cm="1">
        <f t="array" ref="B22">IFERROR(INDEX(Data!$B$2:$B$5000,$J22),"")</f>
        <v>Masterista Syrup Yuzu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13</v>
      </c>
      <c r="E22" s="8" cm="1">
        <f t="array" ref="E22">IFERROR(INDEX(Data!$H$2:$H$5000,$J22),"")</f>
        <v>10</v>
      </c>
      <c r="F22" s="8" cm="1">
        <f t="array" ref="F22">IFERROR(INDEX(Data!$J$2:$J$5000,$J22),"")</f>
        <v>39.003900000000002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549</v>
      </c>
    </row>
    <row r="23" spans="1:10" x14ac:dyDescent="0.25">
      <c r="A23" s="7" t="str" cm="1">
        <f t="array" ref="A23">IFERROR(INDEX(Data!$A$2:$A$5000,$J23),IF(ROW()=2,"No data",""))</f>
        <v>CKP1S-186</v>
      </c>
      <c r="B23" s="7" t="str" cm="1">
        <f t="array" ref="B23">IFERROR(INDEX(Data!$B$2:$B$5000,$J23),"")</f>
        <v>Cap Tikus Original 700ml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25</v>
      </c>
      <c r="E23" s="8" cm="1">
        <f t="array" ref="E23">IFERROR(INDEX(Data!$H$2:$H$5000,$J23),"")</f>
        <v>10.5</v>
      </c>
      <c r="F23" s="8" cm="1">
        <f t="array" ref="F23">IFERROR(INDEX(Data!$J$2:$J$5000,$J23),"")</f>
        <v>71.4285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201</v>
      </c>
    </row>
    <row r="24" spans="1:10" x14ac:dyDescent="0.25">
      <c r="A24" s="7" t="str" cm="1">
        <f t="array" ref="A24">IFERROR(INDEX(Data!$A$2:$A$5000,$J24),IF(ROW()=2,"No data",""))</f>
        <v>PMS0181</v>
      </c>
      <c r="B24" s="7" t="str" cm="1">
        <f t="array" ref="B24">IFERROR(INDEX(Data!$B$2:$B$5000,$J24),"")</f>
        <v>Ice Shaken Pink Lava 1.000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84</v>
      </c>
      <c r="E24" s="8" cm="1">
        <f t="array" ref="E24">IFERROR(INDEX(Data!$H$2:$H$5000,$J24),"")</f>
        <v>84</v>
      </c>
      <c r="F24" s="8" cm="1">
        <f t="array" ref="F24">IFERROR(INDEX(Data!$J$2:$J$5000,$J24),"")</f>
        <v>30</v>
      </c>
      <c r="G24" s="8" cm="1">
        <f t="array" ref="G24">IFERROR(INDEX(Data!$N$2:$N$5000,$J24),"")</f>
        <v>18</v>
      </c>
      <c r="H24" s="8" cm="1">
        <f t="array" ref="H24">IFERROR(INDEX(Data!$P$2:$P$5000,$J24),"")</f>
        <v>121.33459999999999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551</v>
      </c>
    </row>
    <row r="25" spans="1:10" x14ac:dyDescent="0.25">
      <c r="A25" s="7" t="str" cm="1">
        <f t="array" ref="A25">IFERROR(INDEX(Data!$A$2:$A$5000,$J25),IF(ROW()=2,"No data",""))</f>
        <v>PAS0052</v>
      </c>
      <c r="B25" s="7" t="str" cm="1">
        <f t="array" ref="B25">IFERROR(INDEX(Data!$B$2:$B$5000,$J25),"")</f>
        <v>Savis English Breakfast Jumbo Bag (25x18Gr)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9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304</v>
      </c>
    </row>
    <row r="26" spans="1:10" x14ac:dyDescent="0.25">
      <c r="A26" s="7" t="str" cm="1">
        <f t="array" ref="A26">IFERROR(INDEX(Data!$A$2:$A$5000,$J26),IF(ROW()=2,"No data",""))</f>
        <v>ASS-EBT</v>
      </c>
      <c r="B26" s="7" t="str" cm="1">
        <f t="array" ref="B26">IFERROR(INDEX(Data!$B$2:$B$5000,$J26),"")</f>
        <v>English Breakfast@50TB/Box</v>
      </c>
      <c r="C26" s="7" t="str" cm="1">
        <f t="array" ref="C26">IFERROR(INDEX(Data!$C$2:$C$5000,$J26),"")</f>
        <v>BOX</v>
      </c>
      <c r="D26" s="8" cm="1">
        <f t="array" ref="D26">IFERROR(INDEX(Data!$D$2:$D$5000,$J26),"")</f>
        <v>215</v>
      </c>
      <c r="E26" s="8" cm="1">
        <f t="array" ref="E26">IFERROR(INDEX(Data!$H$2:$H$5000,$J26),"")</f>
        <v>421.33330000000001</v>
      </c>
      <c r="F26" s="8" cm="1">
        <f t="array" ref="F26">IFERROR(INDEX(Data!$J$2:$J$5000,$J26),"")</f>
        <v>15.3085</v>
      </c>
      <c r="G26" s="8" cm="1">
        <f t="array" ref="G26">IFERROR(INDEX(Data!$N$2:$N$5000,$J26),"")</f>
        <v>401</v>
      </c>
      <c r="H26" s="8" cm="1">
        <f t="array" ref="H26">IFERROR(INDEX(Data!$P$2:$P$5000,$J26),"")</f>
        <v>13.940200000000001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32</v>
      </c>
    </row>
    <row r="27" spans="1:10" x14ac:dyDescent="0.25">
      <c r="A27" s="7" t="str" cm="1">
        <f t="array" ref="A27">IFERROR(INDEX(Data!$A$2:$A$5000,$J27),IF(ROW()=2,"No data",""))</f>
        <v>ASS-EB-LP250</v>
      </c>
      <c r="B27" s="7" t="str" cm="1">
        <f t="array" ref="B27">IFERROR(INDEX(Data!$B$2:$B$5000,$J27),"")</f>
        <v>English Breakfast @250gr/Pouch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31</v>
      </c>
      <c r="E27" s="8" cm="1">
        <f t="array" ref="E27">IFERROR(INDEX(Data!$H$2:$H$5000,$J27),"")</f>
        <v>57.666600000000003</v>
      </c>
      <c r="F27" s="8" cm="1">
        <f t="array" ref="F27">IFERROR(INDEX(Data!$J$2:$J$5000,$J27),"")</f>
        <v>16.127300000000002</v>
      </c>
      <c r="G27" s="8" cm="1">
        <f t="array" ref="G27">IFERROR(INDEX(Data!$N$2:$N$5000,$J27),"")</f>
        <v>52</v>
      </c>
      <c r="H27" s="8" cm="1">
        <f t="array" ref="H27">IFERROR(INDEX(Data!$P$2:$P$5000,$J27),"")</f>
        <v>15.5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31</v>
      </c>
    </row>
    <row r="28" spans="1:10" x14ac:dyDescent="0.25">
      <c r="A28" s="7" t="str" cm="1">
        <f t="array" ref="A28">IFERROR(INDEX(Data!$A$2:$A$5000,$J28),IF(ROW()=2,"No data",""))</f>
        <v>ASS-PP-LP250</v>
      </c>
      <c r="B28" s="7" t="str" cm="1">
        <f t="array" ref="B28">IFERROR(INDEX(Data!$B$2:$B$5000,$J28),"")</f>
        <v>Peppermint @250gr</v>
      </c>
      <c r="C28" s="7" t="str" cm="1">
        <f t="array" ref="C28">IFERROR(INDEX(Data!$C$2:$C$5000,$J28),"")</f>
        <v>POU</v>
      </c>
      <c r="D28" s="8" cm="1">
        <f t="array" ref="D28">IFERROR(INDEX(Data!$D$2:$D$5000,$J28),"")</f>
        <v>5</v>
      </c>
      <c r="E28" s="8" cm="1">
        <f t="array" ref="E28">IFERROR(INDEX(Data!$H$2:$H$5000,$J28),"")</f>
        <v>7</v>
      </c>
      <c r="F28" s="8" cm="1">
        <f t="array" ref="F28">IFERROR(INDEX(Data!$J$2:$J$5000,$J28),"")</f>
        <v>21.4316</v>
      </c>
      <c r="G28" s="8" cm="1">
        <f t="array" ref="G28">IFERROR(INDEX(Data!$N$2:$N$5000,$J28),"")</f>
        <v>5</v>
      </c>
      <c r="H28" s="8" cm="1">
        <f t="array" ref="H28">IFERROR(INDEX(Data!$P$2:$P$5000,$J28),"")</f>
        <v>26.001000000000001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105</v>
      </c>
    </row>
    <row r="29" spans="1:10" x14ac:dyDescent="0.25">
      <c r="A29" s="7" t="str" cm="1">
        <f t="array" ref="A29">IFERROR(INDEX(Data!$A$2:$A$5000,$J29),IF(ROW()=2,"No data",""))</f>
        <v>PMS0186</v>
      </c>
      <c r="B29" s="7" t="str" cm="1">
        <f t="array" ref="B29">IFERROR(INDEX(Data!$B$2:$B$5000,$J29),"")</f>
        <v>Masterista Ice shaken es jeruk nipis 1kg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29</v>
      </c>
      <c r="E29" s="8" cm="1">
        <f t="array" ref="E29">IFERROR(INDEX(Data!$H$2:$H$5000,$J29),"")</f>
        <v>9</v>
      </c>
      <c r="F29" s="8" cm="1">
        <f t="array" ref="F29">IFERROR(INDEX(Data!$J$2:$J$5000,$J29),"")</f>
        <v>96.666600000000003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556</v>
      </c>
    </row>
    <row r="30" spans="1:10" x14ac:dyDescent="0.25">
      <c r="A30" s="7" t="str" cm="1">
        <f t="array" ref="A30">IFERROR(INDEX(Data!$A$2:$A$5000,$J30),IF(ROW()=2,"No data",""))</f>
        <v>PIF0012</v>
      </c>
      <c r="B30" s="7" t="str" cm="1">
        <f t="array" ref="B30">IFERROR(INDEX(Data!$B$2:$B$5000,$J30),"")</f>
        <v>Pristine Classic Cooking Cream 1 Lt</v>
      </c>
      <c r="C30" s="7" t="str" cm="1">
        <f t="array" ref="C30">IFERROR(INDEX(Data!$C$2:$C$5000,$J30),"")</f>
        <v>LTR</v>
      </c>
      <c r="D30" s="8" cm="1">
        <f t="array" ref="D30">IFERROR(INDEX(Data!$D$2:$D$5000,$J30),"")</f>
        <v>15265</v>
      </c>
      <c r="E30" s="8" cm="1">
        <f t="array" ref="E30">IFERROR(INDEX(Data!$H$2:$H$5000,$J30),"")</f>
        <v>849.33330000000001</v>
      </c>
      <c r="F30" s="8" cm="1">
        <f t="array" ref="F30">IFERROR(INDEX(Data!$J$2:$J$5000,$J30),"")</f>
        <v>539.18780000000004</v>
      </c>
      <c r="G30" s="8" cm="1">
        <f t="array" ref="G30">IFERROR(INDEX(Data!$N$2:$N$5000,$J30),"")</f>
        <v>733</v>
      </c>
      <c r="H30" s="8" cm="1">
        <f t="array" ref="H30">IFERROR(INDEX(Data!$P$2:$P$5000,$J30),"")</f>
        <v>541.45989999999995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365</v>
      </c>
    </row>
    <row r="31" spans="1:10" x14ac:dyDescent="0.25">
      <c r="A31" s="7" t="str" cm="1">
        <f t="array" ref="A31">IFERROR(INDEX(Data!$A$2:$A$5000,$J31),IF(ROW()=2,"No data",""))</f>
        <v>ASS-ES-TB20</v>
      </c>
      <c r="B31" s="7" t="str" cm="1">
        <f t="array" ref="B31">IFERROR(INDEX(Data!$B$2:$B$5000,$J31),"")</f>
        <v>Exotic Especia @20TB/Box</v>
      </c>
      <c r="C31" s="7" t="str" cm="1">
        <f t="array" ref="C31">IFERROR(INDEX(Data!$C$2:$C$5000,$J31),"")</f>
        <v>BOX</v>
      </c>
      <c r="D31" s="8" cm="1">
        <f t="array" ref="D31">IFERROR(INDEX(Data!$D$2:$D$5000,$J31),"")</f>
        <v>7</v>
      </c>
      <c r="E31" s="8" cm="1">
        <f t="array" ref="E31">IFERROR(INDEX(Data!$H$2:$H$5000,$J31),"")</f>
        <v>6</v>
      </c>
      <c r="F31" s="8" cm="1">
        <f t="array" ref="F31">IFERROR(INDEX(Data!$J$2:$J$5000,$J31),"")</f>
        <v>35</v>
      </c>
      <c r="G31" s="8" cm="1">
        <f t="array" ref="G31">IFERROR(INDEX(Data!$N$2:$N$5000,$J31),"")</f>
        <v>3</v>
      </c>
      <c r="H31" s="8" cm="1">
        <f t="array" ref="H31">IFERROR(INDEX(Data!$P$2:$P$5000,$J31),"")</f>
        <v>60.711100000000002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42</v>
      </c>
    </row>
    <row r="32" spans="1:10" x14ac:dyDescent="0.25">
      <c r="A32" s="7" t="str" cm="1">
        <f t="array" ref="A32">IFERROR(INDEX(Data!$A$2:$A$5000,$J32),IF(ROW()=2,"No data",""))</f>
        <v>PMS0148</v>
      </c>
      <c r="B32" s="7" t="str" cm="1">
        <f t="array" ref="B32">IFERROR(INDEX(Data!$B$2:$B$5000,$J32),"")</f>
        <v>Masterista Syrup Grenadine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21.666599999999999</v>
      </c>
      <c r="F32" s="8" cm="1">
        <f t="array" ref="F32">IFERROR(INDEX(Data!$J$2:$J$5000,$J32),"")</f>
        <v>48.463000000000001</v>
      </c>
      <c r="G32" s="8" cm="1">
        <f t="array" ref="G32">IFERROR(INDEX(Data!$N$2:$N$5000,$J32),"")</f>
        <v>37</v>
      </c>
      <c r="H32" s="8" cm="1">
        <f t="array" ref="H32">IFERROR(INDEX(Data!$P$2:$P$5000,$J32),"")</f>
        <v>24.5959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519</v>
      </c>
    </row>
    <row r="33" spans="1:10" x14ac:dyDescent="0.25">
      <c r="A33" s="7" t="str" cm="1">
        <f t="array" ref="A33">IFERROR(INDEX(Data!$A$2:$A$5000,$J33),IF(ROW()=2,"No data",""))</f>
        <v>ASS-JVJ</v>
      </c>
      <c r="B33" s="7" t="str" cm="1">
        <f t="array" ref="B33">IFERROR(INDEX(Data!$B$2:$B$5000,$J33),"")</f>
        <v>Javanese Jasmine Tea @50TB/Box</v>
      </c>
      <c r="C33" s="7" t="str" cm="1">
        <f t="array" ref="C33">IFERROR(INDEX(Data!$C$2:$C$5000,$J33),"")</f>
        <v>BOX</v>
      </c>
      <c r="D33" s="8" cm="1">
        <f t="array" ref="D33">IFERROR(INDEX(Data!$D$2:$D$5000,$J33),"")</f>
        <v>85</v>
      </c>
      <c r="E33" s="8" cm="1">
        <f t="array" ref="E33">IFERROR(INDEX(Data!$H$2:$H$5000,$J33),"")</f>
        <v>90.666600000000003</v>
      </c>
      <c r="F33" s="8" cm="1">
        <f t="array" ref="F33">IFERROR(INDEX(Data!$J$2:$J$5000,$J33),"")</f>
        <v>28.1252</v>
      </c>
      <c r="G33" s="8" cm="1">
        <f t="array" ref="G33">IFERROR(INDEX(Data!$N$2:$N$5000,$J33),"")</f>
        <v>33</v>
      </c>
      <c r="H33" s="8" cm="1">
        <f t="array" ref="H33">IFERROR(INDEX(Data!$P$2:$P$5000,$J33),"")</f>
        <v>66.971299999999999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62</v>
      </c>
    </row>
    <row r="34" spans="1:10" x14ac:dyDescent="0.25">
      <c r="A34" s="7" t="str" cm="1">
        <f t="array" ref="A34">IFERROR(INDEX(Data!$A$2:$A$5000,$J34),IF(ROW()=2,"No data",""))</f>
        <v>PJS0014</v>
      </c>
      <c r="B34" s="7" t="str" cm="1">
        <f t="array" ref="B34">IFERROR(INDEX(Data!$B$2:$B$5000,$J34),"")</f>
        <v>ANI Mapple 580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128</v>
      </c>
      <c r="E34" s="8" cm="1">
        <f t="array" ref="E34">IFERROR(INDEX(Data!$H$2:$H$5000,$J34),"")</f>
        <v>11</v>
      </c>
      <c r="F34" s="8" cm="1">
        <f t="array" ref="F34">IFERROR(INDEX(Data!$J$2:$J$5000,$J34),"")</f>
        <v>349.15429999999998</v>
      </c>
      <c r="G34" s="8" cm="1">
        <f t="array" ref="G34">IFERROR(INDEX(Data!$N$2:$N$5000,$J34),"")</f>
        <v>2</v>
      </c>
      <c r="H34" s="8" cm="1">
        <f t="array" ref="H34">IFERROR(INDEX(Data!$P$2:$P$5000,$J34),"")</f>
        <v>1664.4992999999999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377</v>
      </c>
    </row>
    <row r="35" spans="1:10" x14ac:dyDescent="0.25">
      <c r="A35" s="7" t="str" cm="1">
        <f t="array" ref="A35">IFERROR(INDEX(Data!$A$2:$A$5000,$J35),IF(ROW()=2,"No data",""))</f>
        <v>PMS0161</v>
      </c>
      <c r="B35" s="7" t="str" cm="1">
        <f t="array" ref="B35">IFERROR(INDEX(Data!$B$2:$B$5000,$J35),"")</f>
        <v>Cocofreo Soft Ice Cream Belgian Chocolate 1000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44</v>
      </c>
      <c r="E35" s="8" cm="1">
        <f t="array" ref="E35">IFERROR(INDEX(Data!$H$2:$H$5000,$J35),"")</f>
        <v>8.6666000000000007</v>
      </c>
      <c r="F35" s="8" cm="1">
        <f t="array" ref="F35">IFERROR(INDEX(Data!$J$2:$J$5000,$J35),"")</f>
        <v>152.3545</v>
      </c>
      <c r="G35" s="8" cm="1">
        <f t="array" ref="G35">IFERROR(INDEX(Data!$N$2:$N$5000,$J35),"")</f>
        <v>6</v>
      </c>
      <c r="H35" s="8" cm="1">
        <f t="array" ref="H35">IFERROR(INDEX(Data!$P$2:$P$5000,$J35),"")</f>
        <v>190.72380000000001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531</v>
      </c>
    </row>
    <row r="36" spans="1:10" x14ac:dyDescent="0.25">
      <c r="A36" s="7" t="str" cm="1">
        <f t="array" ref="A36">IFERROR(INDEX(Data!$A$2:$A$5000,$J36),IF(ROW()=2,"No data",""))</f>
        <v>ASS-CH-L250</v>
      </c>
      <c r="B36" s="7" t="str" cm="1">
        <f t="array" ref="B36">IFERROR(INDEX(Data!$B$2:$B$5000,$J36),"")</f>
        <v>Chamomile Dream @250gr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4</v>
      </c>
      <c r="E36" s="8" cm="1">
        <f t="array" ref="E36">IFERROR(INDEX(Data!$H$2:$H$5000,$J36),"")</f>
        <v>7</v>
      </c>
      <c r="F36" s="8" cm="1">
        <f t="array" ref="F36">IFERROR(INDEX(Data!$J$2:$J$5000,$J36),"")</f>
        <v>17.145299999999999</v>
      </c>
      <c r="G36" s="8" cm="1">
        <f t="array" ref="G36">IFERROR(INDEX(Data!$N$2:$N$5000,$J36),"")</f>
        <v>6</v>
      </c>
      <c r="H36" s="8" cm="1">
        <f t="array" ref="H36">IFERROR(INDEX(Data!$P$2:$P$5000,$J36),"")</f>
        <v>17.3385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24</v>
      </c>
    </row>
    <row r="37" spans="1:10" x14ac:dyDescent="0.25">
      <c r="A37" s="7" t="str" cm="1">
        <f t="array" ref="A37">IFERROR(INDEX(Data!$A$2:$A$5000,$J37),IF(ROW()=2,"No data",""))</f>
        <v>PMS0166</v>
      </c>
      <c r="B37" s="7" t="str" cm="1">
        <f t="array" ref="B37">IFERROR(INDEX(Data!$B$2:$B$5000,$J37),"")</f>
        <v>Flavourista Syrup Green Apple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36</v>
      </c>
      <c r="E37" s="8" cm="1">
        <f t="array" ref="E37">IFERROR(INDEX(Data!$H$2:$H$5000,$J37),"")</f>
        <v>19</v>
      </c>
      <c r="F37" s="8" cm="1">
        <f t="array" ref="F37">IFERROR(INDEX(Data!$J$2:$J$5000,$J37),"")</f>
        <v>56.844999999999999</v>
      </c>
      <c r="G37" s="8" cm="1">
        <f t="array" ref="G37">IFERROR(INDEX(Data!$N$2:$N$5000,$J37),"")</f>
        <v>12</v>
      </c>
      <c r="H37" s="8" cm="1">
        <f t="array" ref="H37">IFERROR(INDEX(Data!$P$2:$P$5000,$J37),"")</f>
        <v>78.006500000000003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536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15265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539.18780000000004</v>
      </c>
      <c r="G2" s="8" cm="1">
        <f t="array" ref="G2">IFERROR(INDEX(Data!$N$2:$N$5000,$J2),"")</f>
        <v>733</v>
      </c>
      <c r="H2" s="8" cm="1">
        <f t="array" ref="H2">IFERROR(INDEX(Data!$P$2:$P$5000,$J2),"")</f>
        <v>541.45989999999995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1238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177.42230000000001</v>
      </c>
      <c r="G3" s="8" cm="1">
        <f t="array" ref="G3">IFERROR(INDEX(Data!$N$2:$N$5000,$J3),"")</f>
        <v>150</v>
      </c>
      <c r="H3" s="8" cm="1">
        <f t="array" ref="H3">IFERROR(INDEX(Data!$P$2:$P$5000,$J3),"")</f>
        <v>214.58779999999999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5058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33.857900000000001</v>
      </c>
      <c r="G2" s="8" cm="1">
        <f t="array" ref="G2">IFERROR(INDEX(Data!$N$2:$N$5000,$J2),"")</f>
        <v>3847</v>
      </c>
      <c r="H2" s="8" cm="1">
        <f t="array" ref="H2">IFERROR(INDEX(Data!$P$2:$P$5000,$J2),"")</f>
        <v>34.1845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3524.0572000000002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639.89589999999998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650.07420000000002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312</v>
      </c>
      <c r="E7" s="8" cm="1">
        <f t="array" ref="E7">IFERROR(INDEX(Data!$H$2:$H$5000,$J7),"")</f>
        <v>25</v>
      </c>
      <c r="F7" s="8" cm="1">
        <f t="array" ref="F7">IFERROR(INDEX(Data!$J$2:$J$5000,$J7),"")</f>
        <v>374.41489999999999</v>
      </c>
      <c r="G7" s="8" cm="1">
        <f t="array" ref="G7">IFERROR(INDEX(Data!$N$2:$N$5000,$J7),"")</f>
        <v>27</v>
      </c>
      <c r="H7" s="8" cm="1">
        <f t="array" ref="H7">IFERROR(INDEX(Data!$P$2:$P$5000,$J7),"")</f>
        <v>300.4622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126.8282</v>
      </c>
      <c r="G2" s="8" cm="1">
        <f t="array" ref="G2">IFERROR(INDEX(Data!$N$2:$N$5000,$J2),"")</f>
        <v>30</v>
      </c>
      <c r="H2" s="8" cm="1">
        <f t="array" ref="H2">IFERROR(INDEX(Data!$P$2:$P$5000,$J2),"")</f>
        <v>107.4709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111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356.79840000000002</v>
      </c>
      <c r="G3" s="8" cm="1">
        <f t="array" ref="G3">IFERROR(INDEX(Data!$N$2:$N$5000,$J3),"")</f>
        <v>9</v>
      </c>
      <c r="H3" s="8" cm="1">
        <f t="array" ref="H3">IFERROR(INDEX(Data!$P$2:$P$5000,$J3),"")</f>
        <v>320.7165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24.764700000000001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221.06630000000001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11.742000000000001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8.673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857</v>
      </c>
      <c r="E2" s="8" cm="1">
        <f t="array" ref="E2">IFERROR(INDEX(Data!$H$2:$H$5000,$J2),"")</f>
        <v>713.66660000000002</v>
      </c>
      <c r="F2" s="8" cm="1">
        <f t="array" ref="F2">IFERROR(INDEX(Data!$J$2:$J$5000,$J2),"")</f>
        <v>36.025300000000001</v>
      </c>
      <c r="G2" s="8" cm="1">
        <f t="array" ref="G2">IFERROR(INDEX(Data!$N$2:$N$5000,$J2),"")</f>
        <v>684</v>
      </c>
      <c r="H2" s="8" cm="1">
        <f t="array" ref="H2">IFERROR(INDEX(Data!$P$2:$P$5000,$J2),"")</f>
        <v>32.576099999999997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690.01030000000003</v>
      </c>
      <c r="E3" s="8" cm="1">
        <f t="array" ref="E3">IFERROR(INDEX(Data!$H$2:$H$5000,$J3),"")</f>
        <v>1326.8595</v>
      </c>
      <c r="F3" s="8" cm="1">
        <f t="array" ref="F3">IFERROR(INDEX(Data!$J$2:$J$5000,$J3),"")</f>
        <v>15.600899999999999</v>
      </c>
      <c r="G3" s="8" cm="1">
        <f t="array" ref="G3">IFERROR(INDEX(Data!$N$2:$N$5000,$J3),"")</f>
        <v>3287.8996000000002</v>
      </c>
      <c r="H3" s="8" cm="1">
        <f t="array" ref="H3">IFERROR(INDEX(Data!$P$2:$P$5000,$J3),"")</f>
        <v>5.4564000000000004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213</v>
      </c>
      <c r="E4" s="8" cm="1">
        <f t="array" ref="E4">IFERROR(INDEX(Data!$H$2:$H$5000,$J4),"")</f>
        <v>204</v>
      </c>
      <c r="F4" s="8" cm="1">
        <f t="array" ref="F4">IFERROR(INDEX(Data!$J$2:$J$5000,$J4),"")</f>
        <v>31.323499999999999</v>
      </c>
      <c r="G4" s="8" cm="1">
        <f t="array" ref="G4">IFERROR(INDEX(Data!$N$2:$N$5000,$J4),"")</f>
        <v>89</v>
      </c>
      <c r="H4" s="8" cm="1">
        <f t="array" ref="H4">IFERROR(INDEX(Data!$P$2:$P$5000,$J4),"")</f>
        <v>62.226100000000002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767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101.7129</v>
      </c>
      <c r="G5" s="8" cm="1">
        <f t="array" ref="G5">IFERROR(INDEX(Data!$N$2:$N$5000,$J5),"")</f>
        <v>93.909800000000004</v>
      </c>
      <c r="H5" s="8" cm="1">
        <f t="array" ref="H5">IFERROR(INDEX(Data!$P$2:$P$5000,$J5),"")</f>
        <v>51.953299999999999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MRD1318A</v>
      </c>
      <c r="B6" s="7" t="str" cm="1">
        <f t="array" ref="B6">IFERROR(INDEX(Data!$B$2:$B$5000,$J6),"")</f>
        <v>MAMAS BELLY RIND ON SB OUT (SKIN ON) 3-5KG/PACK</v>
      </c>
      <c r="C6" s="7" t="str" cm="1">
        <f t="array" ref="C6">IFERROR(INDEX(Data!$C$2:$C$5000,$J6),"")</f>
        <v>KG</v>
      </c>
      <c r="D6" s="8" cm="1">
        <f t="array" ref="D6">IFERROR(INDEX(Data!$D$2:$D$5000,$J6),"")</f>
        <v>84.930999999999997</v>
      </c>
      <c r="E6" s="8" cm="1">
        <f t="array" ref="E6">IFERROR(INDEX(Data!$H$2:$H$5000,$J6),"")</f>
        <v>1027.6617000000001</v>
      </c>
      <c r="F6" s="8" cm="1">
        <f t="array" ref="F6">IFERROR(INDEX(Data!$J$2:$J$5000,$J6),"")</f>
        <v>2.4792999999999998</v>
      </c>
      <c r="G6" s="8" cm="1">
        <f t="array" ref="G6">IFERROR(INDEX(Data!$N$2:$N$5000,$J6),"")</f>
        <v>1146.5789</v>
      </c>
      <c r="H6" s="8" cm="1">
        <f t="array" ref="H6">IFERROR(INDEX(Data!$P$2:$P$5000,$J6),"")</f>
        <v>1.9258999999999999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242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43.450200000000002</v>
      </c>
      <c r="E7" s="8" cm="1">
        <f t="array" ref="E7">IFERROR(INDEX(Data!$H$2:$H$5000,$J7),"")</f>
        <v>10.55</v>
      </c>
      <c r="F7" s="8" cm="1">
        <f t="array" ref="F7">IFERROR(INDEX(Data!$J$2:$J$5000,$J7),"")</f>
        <v>123.5784</v>
      </c>
      <c r="G7" s="8" cm="1">
        <f t="array" ref="G7">IFERROR(INDEX(Data!$N$2:$N$5000,$J7),"")</f>
        <v>39.079799999999999</v>
      </c>
      <c r="H7" s="8" cm="1">
        <f t="array" ref="H7">IFERROR(INDEX(Data!$P$2:$P$5000,$J7),"")</f>
        <v>28.908899999999999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27.380500000000001</v>
      </c>
      <c r="E8" s="8" cm="1">
        <f t="array" ref="E8">IFERROR(INDEX(Data!$H$2:$H$5000,$J8),"")</f>
        <v>2974.3476999999998</v>
      </c>
      <c r="F8" s="8" cm="1">
        <f t="array" ref="F8">IFERROR(INDEX(Data!$J$2:$J$5000,$J8),"")</f>
        <v>0.27610000000000001</v>
      </c>
      <c r="G8" s="8" cm="1">
        <f t="array" ref="G8">IFERROR(INDEX(Data!$N$2:$N$5000,$J8),"")</f>
        <v>2033.1095</v>
      </c>
      <c r="H8" s="8" cm="1">
        <f t="array" ref="H8">IFERROR(INDEX(Data!$P$2:$P$5000,$J8),"")</f>
        <v>0.35010000000000002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651.04160000000002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770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769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4.5103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0.23369999999999999</v>
      </c>
      <c r="G12" s="8" cm="1">
        <f t="array" ref="G12">IFERROR(INDEX(Data!$N$2:$N$5000,$J12),"")</f>
        <v>298.86959999999999</v>
      </c>
      <c r="H12" s="8" cm="1">
        <f t="array" ref="H12">IFERROR(INDEX(Data!$P$2:$P$5000,$J12),"")</f>
        <v>0.39229999999999998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773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1855</v>
      </c>
      <c r="E2" s="8" cm="1">
        <f t="array" ref="E2">IFERROR(INDEX(Data!$H$2:$H$5000,$J2),"")</f>
        <v>380</v>
      </c>
      <c r="F2" s="8" cm="1">
        <f t="array" ref="F2">IFERROR(INDEX(Data!$J$2:$J$5000,$J2),"")</f>
        <v>146.44810000000001</v>
      </c>
      <c r="G2" s="8" cm="1">
        <f t="array" ref="G2">IFERROR(INDEX(Data!$N$2:$N$5000,$J2),"")</f>
        <v>270</v>
      </c>
      <c r="H2" s="8" cm="1">
        <f t="array" ref="H2">IFERROR(INDEX(Data!$P$2:$P$5000,$J2),"")</f>
        <v>178.62979999999999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496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189.1541</v>
      </c>
      <c r="G3" s="8" cm="1">
        <f t="array" ref="G3">IFERROR(INDEX(Data!$N$2:$N$5000,$J3),"")</f>
        <v>107</v>
      </c>
      <c r="H3" s="8" cm="1">
        <f t="array" ref="H3">IFERROR(INDEX(Data!$P$2:$P$5000,$J3),"")</f>
        <v>120.5258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0.36730000000000002</v>
      </c>
      <c r="G4" s="8" cm="1">
        <f t="array" ref="G4">IFERROR(INDEX(Data!$N$2:$N$5000,$J4),"")</f>
        <v>186</v>
      </c>
      <c r="H4" s="8" cm="1">
        <f t="array" ref="H4">IFERROR(INDEX(Data!$P$2:$P$5000,$J4),"")</f>
        <v>0.27950000000000003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291</v>
      </c>
      <c r="E2" s="8" cm="1">
        <f t="array" ref="E2">IFERROR(INDEX(Data!$H$2:$H$5000,$J2),"")</f>
        <v>329</v>
      </c>
      <c r="F2" s="8" cm="1">
        <f t="array" ref="F2">IFERROR(INDEX(Data!$J$2:$J$5000,$J2),"")</f>
        <v>26.5351</v>
      </c>
      <c r="G2" s="8" cm="1">
        <f t="array" ref="G2">IFERROR(INDEX(Data!$N$2:$N$5000,$J2),"")</f>
        <v>152</v>
      </c>
      <c r="H2" s="8" cm="1">
        <f t="array" ref="H2">IFERROR(INDEX(Data!$P$2:$P$5000,$J2),"")</f>
        <v>49.776699999999998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203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27.850899999999999</v>
      </c>
      <c r="G3" s="8" cm="1">
        <f t="array" ref="G3">IFERROR(INDEX(Data!$N$2:$N$5000,$J3),"")</f>
        <v>132</v>
      </c>
      <c r="H3" s="8" cm="1">
        <f t="array" ref="H3">IFERROR(INDEX(Data!$P$2:$P$5000,$J3),"")</f>
        <v>39.984999999999999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169</v>
      </c>
      <c r="E4" s="8" cm="1">
        <f t="array" ref="E4">IFERROR(INDEX(Data!$H$2:$H$5000,$J4),"")</f>
        <v>231</v>
      </c>
      <c r="F4" s="8" cm="1">
        <f t="array" ref="F4">IFERROR(INDEX(Data!$J$2:$J$5000,$J4),"")</f>
        <v>21.948</v>
      </c>
      <c r="G4" s="8" cm="1">
        <f t="array" ref="G4">IFERROR(INDEX(Data!$N$2:$N$5000,$J4),"")</f>
        <v>217</v>
      </c>
      <c r="H4" s="8" cm="1">
        <f t="array" ref="H4">IFERROR(INDEX(Data!$P$2:$P$5000,$J4),"")</f>
        <v>20.248899999999999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132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32.371099999999998</v>
      </c>
      <c r="G5" s="8" cm="1">
        <f t="array" ref="G5">IFERROR(INDEX(Data!$N$2:$N$5000,$J5),"")</f>
        <v>71</v>
      </c>
      <c r="H5" s="8" cm="1">
        <f t="array" ref="H5">IFERROR(INDEX(Data!$P$2:$P$5000,$J5),"")</f>
        <v>48.339199999999998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507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119</v>
      </c>
      <c r="E6" s="8" cm="1">
        <f t="array" ref="E6">IFERROR(INDEX(Data!$H$2:$H$5000,$J6),"")</f>
        <v>148</v>
      </c>
      <c r="F6" s="8" cm="1">
        <f t="array" ref="F6">IFERROR(INDEX(Data!$J$2:$J$5000,$J6),"")</f>
        <v>24.121700000000001</v>
      </c>
      <c r="G6" s="8" cm="1">
        <f t="array" ref="G6">IFERROR(INDEX(Data!$N$2:$N$5000,$J6),"")</f>
        <v>127</v>
      </c>
      <c r="H6" s="8" cm="1">
        <f t="array" ref="H6">IFERROR(INDEX(Data!$P$2:$P$5000,$J6),"")</f>
        <v>24.362200000000001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532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107</v>
      </c>
      <c r="E7" s="8" cm="1">
        <f t="array" ref="E7">IFERROR(INDEX(Data!$H$2:$H$5000,$J7),"")</f>
        <v>121</v>
      </c>
      <c r="F7" s="8" cm="1">
        <f t="array" ref="F7">IFERROR(INDEX(Data!$J$2:$J$5000,$J7),"")</f>
        <v>26.5291</v>
      </c>
      <c r="G7" s="8" cm="1">
        <f t="array" ref="G7">IFERROR(INDEX(Data!$N$2:$N$5000,$J7),"")</f>
        <v>60</v>
      </c>
      <c r="H7" s="8" cm="1">
        <f t="array" ref="H7">IFERROR(INDEX(Data!$P$2:$P$5000,$J7),"")</f>
        <v>46.368499999999997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103</v>
      </c>
      <c r="E8" s="8" cm="1">
        <f t="array" ref="E8">IFERROR(INDEX(Data!$H$2:$H$5000,$J8),"")</f>
        <v>186</v>
      </c>
      <c r="F8" s="8" cm="1">
        <f t="array" ref="F8">IFERROR(INDEX(Data!$J$2:$J$5000,$J8),"")</f>
        <v>16.6129</v>
      </c>
      <c r="G8" s="8" cm="1">
        <f t="array" ref="G8">IFERROR(INDEX(Data!$N$2:$N$5000,$J8),"")</f>
        <v>130</v>
      </c>
      <c r="H8" s="8" cm="1">
        <f t="array" ref="H8">IFERROR(INDEX(Data!$P$2:$P$5000,$J8),"")</f>
        <v>20.6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459</v>
      </c>
    </row>
    <row r="9" spans="1:10" x14ac:dyDescent="0.25">
      <c r="A9" s="7" t="str" cm="1">
        <f t="array" ref="A9">IFERROR(INDEX(Data!$A$2:$A$5000,$J9),IF(ROW()=2,"No data",""))</f>
        <v>PMS0131</v>
      </c>
      <c r="B9" s="7" t="str" cm="1">
        <f t="array" ref="B9">IFERROR(INDEX(Data!$B$2:$B$5000,$J9),"")</f>
        <v>Masterista Syrup Tropical Lychee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94</v>
      </c>
      <c r="E9" s="8" cm="1">
        <f t="array" ref="E9">IFERROR(INDEX(Data!$H$2:$H$5000,$J9),"")</f>
        <v>86.666600000000003</v>
      </c>
      <c r="F9" s="8" cm="1">
        <f t="array" ref="F9">IFERROR(INDEX(Data!$J$2:$J$5000,$J9),"")</f>
        <v>32.539400000000001</v>
      </c>
      <c r="G9" s="8" cm="1">
        <f t="array" ref="G9">IFERROR(INDEX(Data!$N$2:$N$5000,$J9),"")</f>
        <v>37</v>
      </c>
      <c r="H9" s="8" cm="1">
        <f t="array" ref="H9">IFERROR(INDEX(Data!$P$2:$P$5000,$J9),"")</f>
        <v>66.057599999999994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93</v>
      </c>
      <c r="E10" s="8" cm="1">
        <f t="array" ref="E10">IFERROR(INDEX(Data!$H$2:$H$5000,$J10),"")</f>
        <v>110.33329999999999</v>
      </c>
      <c r="F10" s="8" cm="1">
        <f t="array" ref="F10">IFERROR(INDEX(Data!$J$2:$J$5000,$J10),"")</f>
        <v>25.287500000000001</v>
      </c>
      <c r="G10" s="8" cm="1">
        <f t="array" ref="G10">IFERROR(INDEX(Data!$N$2:$N$5000,$J10),"")</f>
        <v>38</v>
      </c>
      <c r="H10" s="8" cm="1">
        <f t="array" ref="H10">IFERROR(INDEX(Data!$P$2:$P$5000,$J10),"")</f>
        <v>63.633200000000002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PMS0114</v>
      </c>
      <c r="B11" s="7" t="str" cm="1">
        <f t="array" ref="B11">IFERROR(INDEX(Data!$B$2:$B$5000,$J11),"")</f>
        <v>Masterista Cold Foam Sea Salt 500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90</v>
      </c>
      <c r="E11" s="8" cm="1">
        <f t="array" ref="E11">IFERROR(INDEX(Data!$H$2:$H$5000,$J11),"")</f>
        <v>105.6666</v>
      </c>
      <c r="F11" s="8" cm="1">
        <f t="array" ref="F11">IFERROR(INDEX(Data!$J$2:$J$5000,$J11),"")</f>
        <v>25.552199999999999</v>
      </c>
      <c r="G11" s="8" cm="1">
        <f t="array" ref="G11">IFERROR(INDEX(Data!$N$2:$N$5000,$J11),"")</f>
        <v>63</v>
      </c>
      <c r="H11" s="8" cm="1">
        <f t="array" ref="H11">IFERROR(INDEX(Data!$P$2:$P$5000,$J11),"")</f>
        <v>37.143999999999998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492</v>
      </c>
    </row>
    <row r="12" spans="1:10" x14ac:dyDescent="0.25">
      <c r="A12" s="7" t="str" cm="1">
        <f t="array" ref="A12">IFERROR(INDEX(Data!$A$2:$A$5000,$J12),IF(ROW()=2,"No data",""))</f>
        <v>PMS0039</v>
      </c>
      <c r="B12" s="7" t="str" cm="1">
        <f t="array" ref="B12">IFERROR(INDEX(Data!$B$2:$B$5000,$J12),"")</f>
        <v>Flavorista Matcha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88</v>
      </c>
      <c r="E12" s="8" cm="1">
        <f t="array" ref="E12">IFERROR(INDEX(Data!$H$2:$H$5000,$J12),"")</f>
        <v>106.6666</v>
      </c>
      <c r="F12" s="8" cm="1">
        <f t="array" ref="F12">IFERROR(INDEX(Data!$J$2:$J$5000,$J12),"")</f>
        <v>24.750299999999999</v>
      </c>
      <c r="G12" s="8" cm="1">
        <f t="array" ref="G12">IFERROR(INDEX(Data!$N$2:$N$5000,$J12),"")</f>
        <v>111</v>
      </c>
      <c r="H12" s="8" cm="1">
        <f t="array" ref="H12">IFERROR(INDEX(Data!$P$2:$P$5000,$J12),"")</f>
        <v>20.6127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422</v>
      </c>
    </row>
    <row r="13" spans="1:10" x14ac:dyDescent="0.25">
      <c r="A13" s="7" t="str" cm="1">
        <f t="array" ref="A13">IFERROR(INDEX(Data!$A$2:$A$5000,$J13),IF(ROW()=2,"No data",""))</f>
        <v>PMS0163</v>
      </c>
      <c r="B13" s="7" t="str" cm="1">
        <f t="array" ref="B13">IFERROR(INDEX(Data!$B$2:$B$5000,$J13),"")</f>
        <v>Cocofreo Soft Ice Cream Original Matcha 1000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84</v>
      </c>
      <c r="E13" s="8" cm="1">
        <f t="array" ref="E13">IFERROR(INDEX(Data!$H$2:$H$5000,$J13),"")</f>
        <v>124.6666</v>
      </c>
      <c r="F13" s="8" cm="1">
        <f t="array" ref="F13">IFERROR(INDEX(Data!$J$2:$J$5000,$J13),"")</f>
        <v>20.214099999999998</v>
      </c>
      <c r="G13" s="8" cm="1">
        <f t="array" ref="G13">IFERROR(INDEX(Data!$N$2:$N$5000,$J13),"")</f>
        <v>121</v>
      </c>
      <c r="H13" s="8" cm="1">
        <f t="array" ref="H13">IFERROR(INDEX(Data!$P$2:$P$5000,$J13),"")</f>
        <v>18.049700000000001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533</v>
      </c>
    </row>
    <row r="14" spans="1:10" x14ac:dyDescent="0.25">
      <c r="A14" s="7" t="str" cm="1">
        <f t="array" ref="A14">IFERROR(INDEX(Data!$A$2:$A$5000,$J14),IF(ROW()=2,"No data",""))</f>
        <v>PMS0181</v>
      </c>
      <c r="B14" s="7" t="str" cm="1">
        <f t="array" ref="B14">IFERROR(INDEX(Data!$B$2:$B$5000,$J14),"")</f>
        <v>Ice Shaken Pink Lava 1.000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84</v>
      </c>
      <c r="E14" s="8" cm="1">
        <f t="array" ref="E14">IFERROR(INDEX(Data!$H$2:$H$5000,$J14),"")</f>
        <v>84</v>
      </c>
      <c r="F14" s="8" cm="1">
        <f t="array" ref="F14">IFERROR(INDEX(Data!$J$2:$J$5000,$J14),"")</f>
        <v>30</v>
      </c>
      <c r="G14" s="8" cm="1">
        <f t="array" ref="G14">IFERROR(INDEX(Data!$N$2:$N$5000,$J14),"")</f>
        <v>18</v>
      </c>
      <c r="H14" s="8" cm="1">
        <f t="array" ref="H14">IFERROR(INDEX(Data!$P$2:$P$5000,$J14),"")</f>
        <v>121.33459999999999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551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78</v>
      </c>
      <c r="E15" s="8" cm="1">
        <f t="array" ref="E15">IFERROR(INDEX(Data!$H$2:$H$5000,$J15),"")</f>
        <v>79.333299999999994</v>
      </c>
      <c r="F15" s="8" cm="1">
        <f t="array" ref="F15">IFERROR(INDEX(Data!$J$2:$J$5000,$J15),"")</f>
        <v>29.496200000000002</v>
      </c>
      <c r="G15" s="8" cm="1">
        <f t="array" ref="G15">IFERROR(INDEX(Data!$N$2:$N$5000,$J15),"")</f>
        <v>60</v>
      </c>
      <c r="H15" s="8" cm="1">
        <f t="array" ref="H15">IFERROR(INDEX(Data!$P$2:$P$5000,$J15),"")</f>
        <v>33.801299999999998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74</v>
      </c>
      <c r="E16" s="8" cm="1">
        <f t="array" ref="E16">IFERROR(INDEX(Data!$H$2:$H$5000,$J16),"")</f>
        <v>74</v>
      </c>
      <c r="F16" s="8" cm="1">
        <f t="array" ref="F16">IFERROR(INDEX(Data!$J$2:$J$5000,$J16),"")</f>
        <v>30.000800000000002</v>
      </c>
      <c r="G16" s="8" cm="1">
        <f t="array" ref="G16">IFERROR(INDEX(Data!$N$2:$N$5000,$J16),"")</f>
        <v>42</v>
      </c>
      <c r="H16" s="8" cm="1">
        <f t="array" ref="H16">IFERROR(INDEX(Data!$P$2:$P$5000,$J16),"")</f>
        <v>45.811900000000001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423</v>
      </c>
    </row>
    <row r="17" spans="1:10" x14ac:dyDescent="0.25">
      <c r="A17" s="7" t="str" cm="1">
        <f t="array" ref="A17">IFERROR(INDEX(Data!$A$2:$A$5000,$J17),IF(ROW()=2,"No data",""))</f>
        <v>PMS0042</v>
      </c>
      <c r="B17" s="7" t="str" cm="1">
        <f t="array" ref="B17">IFERROR(INDEX(Data!$B$2:$B$5000,$J17),"")</f>
        <v>Flavorista Thai Tea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70</v>
      </c>
      <c r="E17" s="8" cm="1">
        <f t="array" ref="E17">IFERROR(INDEX(Data!$H$2:$H$5000,$J17),"")</f>
        <v>64.666600000000003</v>
      </c>
      <c r="F17" s="8" cm="1">
        <f t="array" ref="F17">IFERROR(INDEX(Data!$J$2:$J$5000,$J17),"")</f>
        <v>32.475000000000001</v>
      </c>
      <c r="G17" s="8" cm="1">
        <f t="array" ref="G17">IFERROR(INDEX(Data!$N$2:$N$5000,$J17),"")</f>
        <v>5</v>
      </c>
      <c r="H17" s="8" cm="1">
        <f t="array" ref="H17">IFERROR(INDEX(Data!$P$2:$P$5000,$J17),"")</f>
        <v>364.0145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425</v>
      </c>
    </row>
    <row r="18" spans="1:10" x14ac:dyDescent="0.25">
      <c r="A18" s="7" t="str" cm="1">
        <f t="array" ref="A18">IFERROR(INDEX(Data!$A$2:$A$5000,$J18),IF(ROW()=2,"No data",""))</f>
        <v>PMS0129</v>
      </c>
      <c r="B18" s="7" t="str" cm="1">
        <f t="array" ref="B18">IFERROR(INDEX(Data!$B$2:$B$5000,$J18),"")</f>
        <v>Flavourista Syrup Mango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68</v>
      </c>
      <c r="E18" s="8" cm="1">
        <f t="array" ref="E18">IFERROR(INDEX(Data!$H$2:$H$5000,$J18),"")</f>
        <v>19.5</v>
      </c>
      <c r="F18" s="8" cm="1">
        <f t="array" ref="F18">IFERROR(INDEX(Data!$J$2:$J$5000,$J18),"")</f>
        <v>104.6153</v>
      </c>
      <c r="G18" s="8" cm="1">
        <f t="array" ref="G18">IFERROR(INDEX(Data!$N$2:$N$5000,$J18),"")</f>
        <v>2</v>
      </c>
      <c r="H18" s="8" cm="1">
        <f t="array" ref="H18">IFERROR(INDEX(Data!$P$2:$P$5000,$J18),"")</f>
        <v>884.26520000000005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504</v>
      </c>
    </row>
    <row r="19" spans="1:10" x14ac:dyDescent="0.25">
      <c r="A19" s="7" t="str" cm="1">
        <f t="array" ref="A19">IFERROR(INDEX(Data!$A$2:$A$5000,$J19),IF(ROW()=2,"No data",""))</f>
        <v>PMS0172</v>
      </c>
      <c r="B19" s="7" t="str" cm="1">
        <f t="array" ref="B19">IFERROR(INDEX(Data!$B$2:$B$5000,$J19),"")</f>
        <v>Flavourista Syrup Blue Lagoon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40</v>
      </c>
      <c r="F19" s="8" cm="1">
        <f t="array" ref="F19">IFERROR(INDEX(Data!$J$2:$J$5000,$J19),"")</f>
        <v>45.001100000000001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65.005399999999995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542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50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39.132800000000003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433.65129999999999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PMS0094</v>
      </c>
      <c r="B21" s="7" t="str" cm="1">
        <f t="array" ref="B21">IFERROR(INDEX(Data!$B$2:$B$5000,$J21),"")</f>
        <v>Masterista Syrup Butterscotch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47</v>
      </c>
      <c r="E21" s="8" cm="1">
        <f t="array" ref="E21">IFERROR(INDEX(Data!$H$2:$H$5000,$J21),"")</f>
        <v>45.666600000000003</v>
      </c>
      <c r="F21" s="8" cm="1">
        <f t="array" ref="F21">IFERROR(INDEX(Data!$J$2:$J$5000,$J21),"")</f>
        <v>30.876300000000001</v>
      </c>
      <c r="G21" s="8" cm="1">
        <f t="array" ref="G21">IFERROR(INDEX(Data!$N$2:$N$5000,$J21),"")</f>
        <v>53</v>
      </c>
      <c r="H21" s="8" cm="1">
        <f t="array" ref="H21">IFERROR(INDEX(Data!$P$2:$P$5000,$J21),"")</f>
        <v>23.057200000000002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475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152.3545</v>
      </c>
      <c r="G22" s="8" cm="1">
        <f t="array" ref="G22">IFERROR(INDEX(Data!$N$2:$N$5000,$J22),"")</f>
        <v>6</v>
      </c>
      <c r="H22" s="8" cm="1">
        <f t="array" ref="H22">IFERROR(INDEX(Data!$P$2:$P$5000,$J22),"")</f>
        <v>190.72380000000001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531</v>
      </c>
    </row>
    <row r="23" spans="1:10" x14ac:dyDescent="0.25">
      <c r="A23" s="7" t="str" cm="1">
        <f t="array" ref="A23">IFERROR(INDEX(Data!$A$2:$A$5000,$J23),IF(ROW()=2,"No data",""))</f>
        <v>PMS0038</v>
      </c>
      <c r="B23" s="7" t="str" cm="1">
        <f t="array" ref="B23">IFERROR(INDEX(Data!$B$2:$B$5000,$J23),"")</f>
        <v>Flavorista Chocolate base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43</v>
      </c>
      <c r="E23" s="8" cm="1">
        <f t="array" ref="E23">IFERROR(INDEX(Data!$H$2:$H$5000,$J23),"")</f>
        <v>46.666600000000003</v>
      </c>
      <c r="F23" s="8" cm="1">
        <f t="array" ref="F23">IFERROR(INDEX(Data!$J$2:$J$5000,$J23),"")</f>
        <v>27.643799999999999</v>
      </c>
      <c r="G23" s="8" cm="1">
        <f t="array" ref="G23">IFERROR(INDEX(Data!$N$2:$N$5000,$J23),"")</f>
        <v>30</v>
      </c>
      <c r="H23" s="8" cm="1">
        <f t="array" ref="H23">IFERROR(INDEX(Data!$P$2:$P$5000,$J23),"")</f>
        <v>37.268099999999997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421</v>
      </c>
    </row>
    <row r="24" spans="1:10" x14ac:dyDescent="0.25">
      <c r="A24" s="7" t="str" cm="1">
        <f t="array" ref="A24">IFERROR(INDEX(Data!$A$2:$A$5000,$J24),IF(ROW()=2,"No data",""))</f>
        <v>PMS0143</v>
      </c>
      <c r="B24" s="7" t="str" cm="1">
        <f t="array" ref="B24">IFERROR(INDEX(Data!$B$2:$B$5000,$J24),"")</f>
        <v>Masterista Syrup Premium Hazelnut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40</v>
      </c>
      <c r="E24" s="8" cm="1">
        <f t="array" ref="E24">IFERROR(INDEX(Data!$H$2:$H$5000,$J24),"")</f>
        <v>39.666600000000003</v>
      </c>
      <c r="F24" s="8" cm="1">
        <f t="array" ref="F24">IFERROR(INDEX(Data!$J$2:$J$5000,$J24),"")</f>
        <v>30.252600000000001</v>
      </c>
      <c r="G24" s="8" cm="1">
        <f t="array" ref="G24">IFERROR(INDEX(Data!$N$2:$N$5000,$J24),"")</f>
        <v>19</v>
      </c>
      <c r="H24" s="8" cm="1">
        <f t="array" ref="H24">IFERROR(INDEX(Data!$P$2:$P$5000,$J24),"")</f>
        <v>54.741999999999997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515</v>
      </c>
    </row>
    <row r="25" spans="1:10" x14ac:dyDescent="0.25">
      <c r="A25" s="7" t="str" cm="1">
        <f t="array" ref="A25">IFERROR(INDEX(Data!$A$2:$A$5000,$J25),IF(ROW()=2,"No data",""))</f>
        <v>PMS0154</v>
      </c>
      <c r="B25" s="7" t="str" cm="1">
        <f t="array" ref="B25">IFERROR(INDEX(Data!$B$2:$B$5000,$J25),"")</f>
        <v>Flavourista Syrup Lychee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39</v>
      </c>
      <c r="E25" s="8" cm="1">
        <f t="array" ref="E25">IFERROR(INDEX(Data!$H$2:$H$5000,$J25),"")</f>
        <v>25</v>
      </c>
      <c r="F25" s="8" cm="1">
        <f t="array" ref="F25">IFERROR(INDEX(Data!$J$2:$J$5000,$J25),"")</f>
        <v>46.8018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525</v>
      </c>
    </row>
    <row r="26" spans="1:10" x14ac:dyDescent="0.25">
      <c r="A26" s="7" t="str" cm="1">
        <f t="array" ref="A26">IFERROR(INDEX(Data!$A$2:$A$5000,$J26),IF(ROW()=2,"No data",""))</f>
        <v>PMS0125</v>
      </c>
      <c r="B26" s="7" t="str" cm="1">
        <f t="array" ref="B26">IFERROR(INDEX(Data!$B$2:$B$5000,$J26),"")</f>
        <v>Flavourista Syrup Butterscotch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36</v>
      </c>
      <c r="E26" s="8" cm="1">
        <f t="array" ref="E26">IFERROR(INDEX(Data!$H$2:$H$5000,$J26),"")</f>
        <v>13</v>
      </c>
      <c r="F26" s="8" cm="1">
        <f t="array" ref="F26">IFERROR(INDEX(Data!$J$2:$J$5000,$J26),"")</f>
        <v>83.083299999999994</v>
      </c>
      <c r="G26" s="8" cm="1">
        <f t="array" ref="G26">IFERROR(INDEX(Data!$N$2:$N$5000,$J26),"")</f>
        <v>16</v>
      </c>
      <c r="H26" s="8" cm="1">
        <f t="array" ref="H26">IFERROR(INDEX(Data!$P$2:$P$5000,$J26),"")</f>
        <v>58.508000000000003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500</v>
      </c>
    </row>
    <row r="27" spans="1:10" x14ac:dyDescent="0.25">
      <c r="A27" s="7" t="str" cm="1">
        <f t="array" ref="A27">IFERROR(INDEX(Data!$A$2:$A$5000,$J27),IF(ROW()=2,"No data",""))</f>
        <v>PMS0141</v>
      </c>
      <c r="B27" s="7" t="str" cm="1">
        <f t="array" ref="B27">IFERROR(INDEX(Data!$B$2:$B$5000,$J27),"")</f>
        <v>Flavourista Syrup Strawberry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36</v>
      </c>
      <c r="E27" s="8" cm="1">
        <f t="array" ref="E27">IFERROR(INDEX(Data!$H$2:$H$5000,$J27),"")</f>
        <v>18.666599999999999</v>
      </c>
      <c r="F27" s="8" cm="1">
        <f t="array" ref="F27">IFERROR(INDEX(Data!$J$2:$J$5000,$J27),"")</f>
        <v>57.859200000000001</v>
      </c>
      <c r="G27" s="8" cm="1">
        <f t="array" ref="G27">IFERROR(INDEX(Data!$N$2:$N$5000,$J27),"")</f>
        <v>10</v>
      </c>
      <c r="H27" s="8" cm="1">
        <f t="array" ref="H27">IFERROR(INDEX(Data!$P$2:$P$5000,$J27),"")</f>
        <v>93.603700000000003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PMS0166</v>
      </c>
      <c r="B28" s="7" t="str" cm="1">
        <f t="array" ref="B28">IFERROR(INDEX(Data!$B$2:$B$5000,$J28),"")</f>
        <v>Flavourista Syrup Green Apple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19</v>
      </c>
      <c r="F28" s="8" cm="1">
        <f t="array" ref="F28">IFERROR(INDEX(Data!$J$2:$J$5000,$J28),"")</f>
        <v>56.844999999999999</v>
      </c>
      <c r="G28" s="8" cm="1">
        <f t="array" ref="G28">IFERROR(INDEX(Data!$N$2:$N$5000,$J28),"")</f>
        <v>12</v>
      </c>
      <c r="H28" s="8" cm="1">
        <f t="array" ref="H28">IFERROR(INDEX(Data!$P$2:$P$5000,$J28),"")</f>
        <v>78.006500000000003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536</v>
      </c>
    </row>
    <row r="29" spans="1:10" x14ac:dyDescent="0.25">
      <c r="A29" s="7" t="str" cm="1">
        <f t="array" ref="A29">IFERROR(INDEX(Data!$A$2:$A$5000,$J29),IF(ROW()=2,"No data",""))</f>
        <v>PMS0051</v>
      </c>
      <c r="B29" s="7" t="str" cm="1">
        <f t="array" ref="B29">IFERROR(INDEX(Data!$B$2:$B$5000,$J29),"")</f>
        <v>Ice Shaken Lemonade (1000Gr/Pack)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35</v>
      </c>
      <c r="E29" s="8" cm="1">
        <f t="array" ref="E29">IFERROR(INDEX(Data!$H$2:$H$5000,$J29),"")</f>
        <v>17.666599999999999</v>
      </c>
      <c r="F29" s="8" cm="1">
        <f t="array" ref="F29">IFERROR(INDEX(Data!$J$2:$J$5000,$J29),"")</f>
        <v>59.442900000000002</v>
      </c>
      <c r="G29" s="8" cm="1">
        <f t="array" ref="G29">IFERROR(INDEX(Data!$N$2:$N$5000,$J29),"")</f>
        <v>26</v>
      </c>
      <c r="H29" s="8" cm="1">
        <f t="array" ref="H29">IFERROR(INDEX(Data!$P$2:$P$5000,$J29),"")</f>
        <v>35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434</v>
      </c>
    </row>
    <row r="30" spans="1:10" x14ac:dyDescent="0.25">
      <c r="A30" s="7" t="str" cm="1">
        <f t="array" ref="A30">IFERROR(INDEX(Data!$A$2:$A$5000,$J30),IF(ROW()=2,"No data",""))</f>
        <v>PMS0148</v>
      </c>
      <c r="B30" s="7" t="str" cm="1">
        <f t="array" ref="B30">IFERROR(INDEX(Data!$B$2:$B$5000,$J30),"")</f>
        <v>Masterista Syrup Grenadine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35</v>
      </c>
      <c r="E30" s="8" cm="1">
        <f t="array" ref="E30">IFERROR(INDEX(Data!$H$2:$H$5000,$J30),"")</f>
        <v>21.666599999999999</v>
      </c>
      <c r="F30" s="8" cm="1">
        <f t="array" ref="F30">IFERROR(INDEX(Data!$J$2:$J$5000,$J30),"")</f>
        <v>48.463000000000001</v>
      </c>
      <c r="G30" s="8" cm="1">
        <f t="array" ref="G30">IFERROR(INDEX(Data!$N$2:$N$5000,$J30),"")</f>
        <v>37</v>
      </c>
      <c r="H30" s="8" cm="1">
        <f t="array" ref="H30">IFERROR(INDEX(Data!$P$2:$P$5000,$J30),"")</f>
        <v>24.5959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519</v>
      </c>
    </row>
    <row r="31" spans="1:10" x14ac:dyDescent="0.25">
      <c r="A31" s="7" t="str" cm="1">
        <f t="array" ref="A31">IFERROR(INDEX(Data!$A$2:$A$5000,$J31),IF(ROW()=2,"No data",""))</f>
        <v>PMS0028</v>
      </c>
      <c r="B31" s="7" t="str" cm="1">
        <f t="array" ref="B31">IFERROR(INDEX(Data!$B$2:$B$5000,$J31),"")</f>
        <v>Masterista Taro Expecta 800Gr</v>
      </c>
      <c r="C31" s="7" t="str" cm="1">
        <f t="array" ref="C31">IFERROR(INDEX(Data!$C$2:$C$5000,$J31),"")</f>
        <v>POU</v>
      </c>
      <c r="D31" s="8" cm="1">
        <f t="array" ref="D31">IFERROR(INDEX(Data!$D$2:$D$5000,$J31),"")</f>
        <v>34</v>
      </c>
      <c r="E31" s="8" cm="1">
        <f t="array" ref="E31">IFERROR(INDEX(Data!$H$2:$H$5000,$J31),"")</f>
        <v>44.333300000000001</v>
      </c>
      <c r="F31" s="8" cm="1">
        <f t="array" ref="F31">IFERROR(INDEX(Data!$J$2:$J$5000,$J31),"")</f>
        <v>23.008700000000001</v>
      </c>
      <c r="G31" s="8" cm="1">
        <f t="array" ref="G31">IFERROR(INDEX(Data!$N$2:$N$5000,$J31),"")</f>
        <v>38</v>
      </c>
      <c r="H31" s="8" cm="1">
        <f t="array" ref="H31">IFERROR(INDEX(Data!$P$2:$P$5000,$J31),"")</f>
        <v>23.2637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411</v>
      </c>
    </row>
    <row r="32" spans="1:10" x14ac:dyDescent="0.25">
      <c r="A32" s="7" t="str" cm="1">
        <f t="array" ref="A32">IFERROR(INDEX(Data!$A$2:$A$5000,$J32),IF(ROW()=2,"No data",""))</f>
        <v>PMS0034</v>
      </c>
      <c r="B32" s="7" t="str" cm="1">
        <f t="array" ref="B32">IFERROR(INDEX(Data!$B$2:$B$5000,$J32),"")</f>
        <v>Masterista Ice Shaken Lychee Tea 1000Gr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34</v>
      </c>
      <c r="E32" s="8" cm="1">
        <f t="array" ref="E32">IFERROR(INDEX(Data!$H$2:$H$5000,$J32),"")</f>
        <v>45.333300000000001</v>
      </c>
      <c r="F32" s="8" cm="1">
        <f t="array" ref="F32">IFERROR(INDEX(Data!$J$2:$J$5000,$J32),"")</f>
        <v>22.5001</v>
      </c>
      <c r="G32" s="8" cm="1">
        <f t="array" ref="G32">IFERROR(INDEX(Data!$N$2:$N$5000,$J32),"")</f>
        <v>43</v>
      </c>
      <c r="H32" s="8" cm="1">
        <f t="array" ref="H32">IFERROR(INDEX(Data!$P$2:$P$5000,$J32),"")</f>
        <v>20.558700000000002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417</v>
      </c>
    </row>
    <row r="33" spans="1:10" x14ac:dyDescent="0.25">
      <c r="A33" s="7" t="str" cm="1">
        <f t="array" ref="A33">IFERROR(INDEX(Data!$A$2:$A$5000,$J33),IF(ROW()=2,"No data",""))</f>
        <v>PMS0140</v>
      </c>
      <c r="B33" s="7" t="str" cm="1">
        <f t="array" ref="B33">IFERROR(INDEX(Data!$B$2:$B$5000,$J33),"")</f>
        <v>Masterista Japanese Matcha Powder Premium 500 Ml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34</v>
      </c>
      <c r="E33" s="8" cm="1">
        <f t="array" ref="E33">IFERROR(INDEX(Data!$H$2:$H$5000,$J33),"")</f>
        <v>47.666600000000003</v>
      </c>
      <c r="F33" s="8" cm="1">
        <f t="array" ref="F33">IFERROR(INDEX(Data!$J$2:$J$5000,$J33),"")</f>
        <v>21.399699999999999</v>
      </c>
      <c r="G33" s="8" cm="1">
        <f t="array" ref="G33">IFERROR(INDEX(Data!$N$2:$N$5000,$J33),"")</f>
        <v>63</v>
      </c>
      <c r="H33" s="8" cm="1">
        <f t="array" ref="H33">IFERROR(INDEX(Data!$P$2:$P$5000,$J33),"")</f>
        <v>14.0321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512</v>
      </c>
    </row>
    <row r="34" spans="1:10" x14ac:dyDescent="0.25">
      <c r="A34" s="7" t="str" cm="1">
        <f t="array" ref="A34">IFERROR(INDEX(Data!$A$2:$A$5000,$J34),IF(ROW()=2,"No data",""))</f>
        <v>PMS0033</v>
      </c>
      <c r="B34" s="7" t="str" cm="1">
        <f t="array" ref="B34">IFERROR(INDEX(Data!$B$2:$B$5000,$J34),"")</f>
        <v>Masterista Ice Shaken Lemon Tea 1000Gr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30</v>
      </c>
      <c r="E34" s="8" cm="1">
        <f t="array" ref="E34">IFERROR(INDEX(Data!$H$2:$H$5000,$J34),"")</f>
        <v>29</v>
      </c>
      <c r="F34" s="8" cm="1">
        <f t="array" ref="F34">IFERROR(INDEX(Data!$J$2:$J$5000,$J34),"")</f>
        <v>31.0366</v>
      </c>
      <c r="G34" s="8" cm="1">
        <f t="array" ref="G34">IFERROR(INDEX(Data!$N$2:$N$5000,$J34),"")</f>
        <v>23</v>
      </c>
      <c r="H34" s="8" cm="1">
        <f t="array" ref="H34">IFERROR(INDEX(Data!$P$2:$P$5000,$J34),"")</f>
        <v>33.913600000000002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416</v>
      </c>
    </row>
    <row r="35" spans="1:10" x14ac:dyDescent="0.25">
      <c r="A35" s="7" t="str" cm="1">
        <f t="array" ref="A35">IFERROR(INDEX(Data!$A$2:$A$5000,$J35),IF(ROW()=2,"No data",""))</f>
        <v>PMS0184</v>
      </c>
      <c r="B35" s="7" t="str" cm="1">
        <f t="array" ref="B35">IFERROR(INDEX(Data!$B$2:$B$5000,$J35),"")</f>
        <v>Ice Shaken Oolong White Peach Milk Tea 1.000Gr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30</v>
      </c>
      <c r="E35" s="8" cm="1">
        <f t="array" ref="E35">IFERROR(INDEX(Data!$H$2:$H$5000,$J35),"")</f>
        <v>5</v>
      </c>
      <c r="F35" s="8" cm="1">
        <f t="array" ref="F35">IFERROR(INDEX(Data!$J$2:$J$5000,$J35),"")</f>
        <v>180.072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554</v>
      </c>
    </row>
    <row r="36" spans="1:10" x14ac:dyDescent="0.25">
      <c r="A36" s="7" t="str" cm="1">
        <f t="array" ref="A36">IFERROR(INDEX(Data!$A$2:$A$5000,$J36),IF(ROW()=2,"No data",""))</f>
        <v>PMS0142</v>
      </c>
      <c r="B36" s="7" t="str" cm="1">
        <f t="array" ref="B36">IFERROR(INDEX(Data!$B$2:$B$5000,$J36),"")</f>
        <v>Flavourista Syrup Caramel 1.000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29</v>
      </c>
      <c r="E36" s="8" cm="1">
        <f t="array" ref="E36">IFERROR(INDEX(Data!$H$2:$H$5000,$J36),"")</f>
        <v>27.666599999999999</v>
      </c>
      <c r="F36" s="8" cm="1">
        <f t="array" ref="F36">IFERROR(INDEX(Data!$J$2:$J$5000,$J36),"")</f>
        <v>31.4465</v>
      </c>
      <c r="G36" s="8" cm="1">
        <f t="array" ref="G36">IFERROR(INDEX(Data!$N$2:$N$5000,$J36),"")</f>
        <v>12</v>
      </c>
      <c r="H36" s="8" cm="1">
        <f t="array" ref="H36">IFERROR(INDEX(Data!$P$2:$P$5000,$J36),"")</f>
        <v>62.838500000000003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514</v>
      </c>
    </row>
    <row r="37" spans="1:10" x14ac:dyDescent="0.25">
      <c r="A37" s="7" t="str" cm="1">
        <f t="array" ref="A37">IFERROR(INDEX(Data!$A$2:$A$5000,$J37),IF(ROW()=2,"No data",""))</f>
        <v>PMS0144</v>
      </c>
      <c r="B37" s="7" t="str" cm="1">
        <f t="array" ref="B37">IFERROR(INDEX(Data!$B$2:$B$5000,$J37),"")</f>
        <v>Masterista Syrup Peach 850ml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29</v>
      </c>
      <c r="E37" s="8" cm="1">
        <f t="array" ref="E37">IFERROR(INDEX(Data!$H$2:$H$5000,$J37),"")</f>
        <v>22.666599999999999</v>
      </c>
      <c r="F37" s="8" cm="1">
        <f t="array" ref="F37">IFERROR(INDEX(Data!$J$2:$J$5000,$J37),"")</f>
        <v>38.385100000000001</v>
      </c>
      <c r="G37" s="8" cm="1">
        <f t="array" ref="G37">IFERROR(INDEX(Data!$N$2:$N$5000,$J37),"")</f>
        <v>15</v>
      </c>
      <c r="H37" s="8" cm="1">
        <f t="array" ref="H37">IFERROR(INDEX(Data!$P$2:$P$5000,$J37),"")</f>
        <v>50.268599999999999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516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9</v>
      </c>
      <c r="F38" s="8" cm="1">
        <f t="array" ref="F38">IFERROR(INDEX(Data!$J$2:$J$5000,$J38),"")</f>
        <v>96.666600000000003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PMS0083</v>
      </c>
      <c r="B39" s="7" t="str" cm="1">
        <f t="array" ref="B39">IFERROR(INDEX(Data!$B$2:$B$5000,$J39),"")</f>
        <v>Ice Shaken Teh Tarik 1 Kg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1</v>
      </c>
      <c r="F39" s="8" cm="1">
        <f t="array" ref="F39">IFERROR(INDEX(Data!$J$2:$J$5000,$J39),"")</f>
        <v>840.84079999999994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466</v>
      </c>
    </row>
    <row r="40" spans="1:10" x14ac:dyDescent="0.25">
      <c r="A40" s="7" t="str" cm="1">
        <f t="array" ref="A40">IFERROR(INDEX(Data!$A$2:$A$5000,$J40),IF(ROW()=2,"No data",""))</f>
        <v>PMS0093</v>
      </c>
      <c r="B40" s="7" t="str" cm="1">
        <f t="array" ref="B40">IFERROR(INDEX(Data!$B$2:$B$5000,$J40),"")</f>
        <v>Masterista Syrup Strawberry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28</v>
      </c>
      <c r="E40" s="8" cm="1">
        <f t="array" ref="E40">IFERROR(INDEX(Data!$H$2:$H$5000,$J40),"")</f>
        <v>54.333300000000001</v>
      </c>
      <c r="F40" s="8" cm="1">
        <f t="array" ref="F40">IFERROR(INDEX(Data!$J$2:$J$5000,$J40),"")</f>
        <v>15.4602</v>
      </c>
      <c r="G40" s="8" cm="1">
        <f t="array" ref="G40">IFERROR(INDEX(Data!$N$2:$N$5000,$J40),"")</f>
        <v>23</v>
      </c>
      <c r="H40" s="8" cm="1">
        <f t="array" ref="H40">IFERROR(INDEX(Data!$P$2:$P$5000,$J40),"")</f>
        <v>31.652699999999999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474</v>
      </c>
    </row>
    <row r="41" spans="1:10" x14ac:dyDescent="0.25">
      <c r="A41" s="7" t="str" cm="1">
        <f t="array" ref="A41">IFERROR(INDEX(Data!$A$2:$A$5000,$J41),IF(ROW()=2,"No data",""))</f>
        <v>PMS0171</v>
      </c>
      <c r="B41" s="7" t="str" cm="1">
        <f t="array" ref="B41">IFERROR(INDEX(Data!$B$2:$B$5000,$J41),"")</f>
        <v>Masterista Syrup Hawaiian Cococnut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28</v>
      </c>
      <c r="E41" s="8" cm="1">
        <f t="array" ref="E41">IFERROR(INDEX(Data!$H$2:$H$5000,$J41),"")</f>
        <v>41.333300000000001</v>
      </c>
      <c r="F41" s="8" cm="1">
        <f t="array" ref="F41">IFERROR(INDEX(Data!$J$2:$J$5000,$J41),"")</f>
        <v>20.323699999999999</v>
      </c>
      <c r="G41" s="8" cm="1">
        <f t="array" ref="G41">IFERROR(INDEX(Data!$N$2:$N$5000,$J41),"")</f>
        <v>34</v>
      </c>
      <c r="H41" s="8" cm="1">
        <f t="array" ref="H41">IFERROR(INDEX(Data!$P$2:$P$5000,$J41),"")</f>
        <v>21.4132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541</v>
      </c>
    </row>
    <row r="42" spans="1:10" x14ac:dyDescent="0.25">
      <c r="A42" s="7" t="str" cm="1">
        <f t="array" ref="A42">IFERROR(INDEX(Data!$A$2:$A$5000,$J42),IF(ROW()=2,"No data",""))</f>
        <v>PMS0176</v>
      </c>
      <c r="B42" s="7" t="str" cm="1">
        <f t="array" ref="B42">IFERROR(INDEX(Data!$B$2:$B$5000,$J42),"")</f>
        <v>Masterista Syrup Melon Cream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28</v>
      </c>
      <c r="E42" s="8" cm="1">
        <f t="array" ref="E42">IFERROR(INDEX(Data!$H$2:$H$5000,$J42),"")</f>
        <v>25.333300000000001</v>
      </c>
      <c r="F42" s="8" cm="1">
        <f t="array" ref="F42">IFERROR(INDEX(Data!$J$2:$J$5000,$J42),"")</f>
        <v>33.159599999999998</v>
      </c>
      <c r="G42" s="8" cm="1">
        <f t="array" ref="G42">IFERROR(INDEX(Data!$N$2:$N$5000,$J42),"")</f>
        <v>26</v>
      </c>
      <c r="H42" s="8" cm="1">
        <f t="array" ref="H42">IFERROR(INDEX(Data!$P$2:$P$5000,$J42),"")</f>
        <v>28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546</v>
      </c>
    </row>
    <row r="43" spans="1:10" x14ac:dyDescent="0.25">
      <c r="A43" s="7" t="str" cm="1">
        <f t="array" ref="A43">IFERROR(INDEX(Data!$A$2:$A$5000,$J43),IF(ROW()=2,"No data",""))</f>
        <v>PMS0152</v>
      </c>
      <c r="B43" s="7" t="str" cm="1">
        <f t="array" ref="B43">IFERROR(INDEX(Data!$B$2:$B$5000,$J43),"")</f>
        <v>Masterista Syrup Passion Fruit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27</v>
      </c>
      <c r="E43" s="8" cm="1">
        <f t="array" ref="E43">IFERROR(INDEX(Data!$H$2:$H$5000,$J43),"")</f>
        <v>26</v>
      </c>
      <c r="F43" s="8" cm="1">
        <f t="array" ref="F43">IFERROR(INDEX(Data!$J$2:$J$5000,$J43),"")</f>
        <v>31.156199999999998</v>
      </c>
      <c r="G43" s="8" cm="1">
        <f t="array" ref="G43">IFERROR(INDEX(Data!$N$2:$N$5000,$J43),"")</f>
        <v>20</v>
      </c>
      <c r="H43" s="8" cm="1">
        <f t="array" ref="H43">IFERROR(INDEX(Data!$P$2:$P$5000,$J43),"")</f>
        <v>35.101399999999998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523</v>
      </c>
    </row>
    <row r="44" spans="1:10" x14ac:dyDescent="0.25">
      <c r="A44" s="7" t="str" cm="1">
        <f t="array" ref="A44">IFERROR(INDEX(Data!$A$2:$A$5000,$J44),IF(ROW()=2,"No data",""))</f>
        <v>PMS0178</v>
      </c>
      <c r="B44" s="7" t="str" cm="1">
        <f t="array" ref="B44">IFERROR(INDEX(Data!$B$2:$B$5000,$J44),"")</f>
        <v>Masterista Ceremonial Pure Matcha Powder 500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27</v>
      </c>
      <c r="E44" s="8" cm="1">
        <f t="array" ref="E44">IFERROR(INDEX(Data!$H$2:$H$5000,$J44),"")</f>
        <v>36</v>
      </c>
      <c r="F44" s="8" cm="1">
        <f t="array" ref="F44">IFERROR(INDEX(Data!$J$2:$J$5000,$J44),"")</f>
        <v>22.5</v>
      </c>
      <c r="G44" s="8" cm="1">
        <f t="array" ref="G44">IFERROR(INDEX(Data!$N$2:$N$5000,$J44),"")</f>
        <v>28</v>
      </c>
      <c r="H44" s="8" cm="1">
        <f t="array" ref="H44">IFERROR(INDEX(Data!$P$2:$P$5000,$J44),"")</f>
        <v>25.071899999999999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548</v>
      </c>
    </row>
    <row r="45" spans="1:10" x14ac:dyDescent="0.25">
      <c r="A45" s="7" t="str" cm="1">
        <f t="array" ref="A45">IFERROR(INDEX(Data!$A$2:$A$5000,$J45),IF(ROW()=2,"No data",""))</f>
        <v>PMS0183</v>
      </c>
      <c r="B45" s="7" t="str" cm="1">
        <f t="array" ref="B45">IFERROR(INDEX(Data!$B$2:$B$5000,$J45),"")</f>
        <v>Masterista Bitter Dark Chocolate (100% Pure Chocolate) 500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27</v>
      </c>
      <c r="E45" s="8" cm="1">
        <f t="array" ref="E45">IFERROR(INDEX(Data!$H$2:$H$5000,$J45),"")</f>
        <v>18.666599999999999</v>
      </c>
      <c r="F45" s="8" cm="1">
        <f t="array" ref="F45">IFERROR(INDEX(Data!$J$2:$J$5000,$J45),"")</f>
        <v>43.394399999999997</v>
      </c>
      <c r="G45" s="8" cm="1">
        <f t="array" ref="G45">IFERROR(INDEX(Data!$N$2:$N$5000,$J45),"")</f>
        <v>29</v>
      </c>
      <c r="H45" s="8" cm="1">
        <f t="array" ref="H45">IFERROR(INDEX(Data!$P$2:$P$5000,$J45),"")</f>
        <v>24.2087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553</v>
      </c>
    </row>
    <row r="46" spans="1:10" x14ac:dyDescent="0.25">
      <c r="A46" s="7" t="str" cm="1">
        <f t="array" ref="A46">IFERROR(INDEX(Data!$A$2:$A$5000,$J46),IF(ROW()=2,"No data",""))</f>
        <v>PMS0092</v>
      </c>
      <c r="B46" s="7" t="str" cm="1">
        <f t="array" ref="B46">IFERROR(INDEX(Data!$B$2:$B$5000,$J46),"")</f>
        <v>Master House Blend 04 (60:40) M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25</v>
      </c>
      <c r="E46" s="8" cm="1">
        <f t="array" ref="E46">IFERROR(INDEX(Data!$H$2:$H$5000,$J46),"")</f>
        <v>55.666600000000003</v>
      </c>
      <c r="F46" s="8" cm="1">
        <f t="array" ref="F46">IFERROR(INDEX(Data!$J$2:$J$5000,$J46),"")</f>
        <v>13.4734</v>
      </c>
      <c r="G46" s="8" cm="1">
        <f t="array" ref="G46">IFERROR(INDEX(Data!$N$2:$N$5000,$J46),"")</f>
        <v>58</v>
      </c>
      <c r="H46" s="8" cm="1">
        <f t="array" ref="H46">IFERROR(INDEX(Data!$P$2:$P$5000,$J46),"")</f>
        <v>11.2072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473</v>
      </c>
    </row>
    <row r="47" spans="1:10" x14ac:dyDescent="0.25">
      <c r="A47" s="7" t="str" cm="1">
        <f t="array" ref="A47">IFERROR(INDEX(Data!$A$2:$A$5000,$J47),IF(ROW()=2,"No data",""))</f>
        <v>PMS0082</v>
      </c>
      <c r="B47" s="7" t="str" cm="1">
        <f t="array" ref="B47">IFERROR(INDEX(Data!$B$2:$B$5000,$J47),"")</f>
        <v>Ice Shaken Orange Punch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24</v>
      </c>
      <c r="E47" s="8" cm="1">
        <f t="array" ref="E47">IFERROR(INDEX(Data!$H$2:$H$5000,$J47),"")</f>
        <v>19</v>
      </c>
      <c r="F47" s="8" cm="1">
        <f t="array" ref="F47">IFERROR(INDEX(Data!$J$2:$J$5000,$J47),"")</f>
        <v>37.896700000000003</v>
      </c>
      <c r="G47" s="8" cm="1">
        <f t="array" ref="G47">IFERROR(INDEX(Data!$N$2:$N$5000,$J47),"")</f>
        <v>28</v>
      </c>
      <c r="H47" s="8" cm="1">
        <f t="array" ref="H47">IFERROR(INDEX(Data!$P$2:$P$5000,$J47),"")</f>
        <v>22.286100000000001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465</v>
      </c>
    </row>
    <row r="48" spans="1:10" x14ac:dyDescent="0.25">
      <c r="A48" s="7" t="str" cm="1">
        <f t="array" ref="A48">IFERROR(INDEX(Data!$A$2:$A$5000,$J48),IF(ROW()=2,"No data",""))</f>
        <v>PMS0079</v>
      </c>
      <c r="B48" s="7" t="str" cm="1">
        <f t="array" ref="B48">IFERROR(INDEX(Data!$B$2:$B$5000,$J48),"")</f>
        <v>Masterista Charcoal Expecta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23</v>
      </c>
      <c r="E48" s="8" cm="1">
        <f t="array" ref="E48">IFERROR(INDEX(Data!$H$2:$H$5000,$J48),"")</f>
        <v>1.5</v>
      </c>
      <c r="F48" s="8" cm="1">
        <f t="array" ref="F48">IFERROR(INDEX(Data!$J$2:$J$5000,$J48),"")</f>
        <v>460</v>
      </c>
      <c r="G48" s="8" cm="1">
        <f t="array" ref="G48">IFERROR(INDEX(Data!$N$2:$N$5000,$J48),"")</f>
        <v>1</v>
      </c>
      <c r="H48" s="8" cm="1">
        <f t="array" ref="H48">IFERROR(INDEX(Data!$P$2:$P$5000,$J48),"")</f>
        <v>598.95830000000001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PMS0119</v>
      </c>
      <c r="B49" s="7" t="str" cm="1">
        <f t="array" ref="B49">IFERROR(INDEX(Data!$B$2:$B$5000,$J49),"")</f>
        <v>Masterista Sweet Sauce Caramel 500 Gr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21</v>
      </c>
      <c r="E49" s="8" cm="1">
        <f t="array" ref="E49">IFERROR(INDEX(Data!$H$2:$H$5000,$J49),"")</f>
        <v>38.333300000000001</v>
      </c>
      <c r="F49" s="8" cm="1">
        <f t="array" ref="F49">IFERROR(INDEX(Data!$J$2:$J$5000,$J49),"")</f>
        <v>16.435700000000001</v>
      </c>
      <c r="G49" s="8" cm="1">
        <f t="array" ref="G49">IFERROR(INDEX(Data!$N$2:$N$5000,$J49),"")</f>
        <v>25</v>
      </c>
      <c r="H49" s="8" cm="1">
        <f t="array" ref="H49">IFERROR(INDEX(Data!$P$2:$P$5000,$J49),"")</f>
        <v>21.840800000000002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494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6</v>
      </c>
      <c r="F50" s="8" cm="1">
        <f t="array" ref="F50">IFERROR(INDEX(Data!$J$2:$J$5000,$J50),"")</f>
        <v>105</v>
      </c>
      <c r="G50" s="8" cm="1">
        <f t="array" ref="G50">IFERROR(INDEX(Data!$N$2:$N$5000,$J50),"")</f>
        <v>4</v>
      </c>
      <c r="H50" s="8" cm="1">
        <f t="array" ref="H50">IFERROR(INDEX(Data!$P$2:$P$5000,$J50),"")</f>
        <v>136.54089999999999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PMS0185</v>
      </c>
      <c r="B51" s="7" t="str" cm="1">
        <f t="array" ref="B51">IFERROR(INDEX(Data!$B$2:$B$5000,$J51),"")</f>
        <v>Masterista Syrup Pistachio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4</v>
      </c>
      <c r="F51" s="8" cm="1">
        <f t="array" ref="F51">IFERROR(INDEX(Data!$J$2:$J$5000,$J51),"")</f>
        <v>157.5393</v>
      </c>
      <c r="G51" s="8" cm="1">
        <f t="array" ref="G51">IFERROR(INDEX(Data!$N$2:$N$5000,$J51),"")</f>
        <v>4</v>
      </c>
      <c r="H51" s="8" cm="1">
        <f t="array" ref="H51">IFERROR(INDEX(Data!$P$2:$P$5000,$J51),"")</f>
        <v>136.54089999999999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555</v>
      </c>
    </row>
    <row r="52" spans="1:10" x14ac:dyDescent="0.25">
      <c r="A52" s="7" t="str" cm="1">
        <f t="array" ref="A52">IFERROR(INDEX(Data!$A$2:$A$5000,$J52),IF(ROW()=2,"No data",""))</f>
        <v>PMS0072</v>
      </c>
      <c r="B52" s="7" t="str" cm="1">
        <f t="array" ref="B52">IFERROR(INDEX(Data!$B$2:$B$5000,$J52),"")</f>
        <v>ICE SHAKEN PEACH TEA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20</v>
      </c>
      <c r="E52" s="8" cm="1">
        <f t="array" ref="E52">IFERROR(INDEX(Data!$H$2:$H$5000,$J52),"")</f>
        <v>19</v>
      </c>
      <c r="F52" s="8" cm="1">
        <f t="array" ref="F52">IFERROR(INDEX(Data!$J$2:$J$5000,$J52),"")</f>
        <v>31.5806</v>
      </c>
      <c r="G52" s="8" cm="1">
        <f t="array" ref="G52">IFERROR(INDEX(Data!$N$2:$N$5000,$J52),"")</f>
        <v>20</v>
      </c>
      <c r="H52" s="8" cm="1">
        <f t="array" ref="H52">IFERROR(INDEX(Data!$P$2:$P$5000,$J52),"")</f>
        <v>26.001000000000001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455</v>
      </c>
    </row>
    <row r="53" spans="1:10" x14ac:dyDescent="0.25">
      <c r="A53" s="7" t="str" cm="1">
        <f t="array" ref="A53">IFERROR(INDEX(Data!$A$2:$A$5000,$J53),IF(ROW()=2,"No data",""))</f>
        <v>PMS0165</v>
      </c>
      <c r="B53" s="7" t="str" cm="1">
        <f t="array" ref="B53">IFERROR(INDEX(Data!$B$2:$B$5000,$J53),"")</f>
        <v>Flavourista Syrup Vanilla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19</v>
      </c>
      <c r="E53" s="8" cm="1">
        <f t="array" ref="E53">IFERROR(INDEX(Data!$H$2:$H$5000,$J53),"")</f>
        <v>59.333300000000001</v>
      </c>
      <c r="F53" s="8" cm="1">
        <f t="array" ref="F53">IFERROR(INDEX(Data!$J$2:$J$5000,$J53),"")</f>
        <v>9.6071000000000009</v>
      </c>
      <c r="G53" s="8" cm="1">
        <f t="array" ref="G53">IFERROR(INDEX(Data!$N$2:$N$5000,$J53),"")</f>
        <v>58</v>
      </c>
      <c r="H53" s="8" cm="1">
        <f t="array" ref="H53">IFERROR(INDEX(Data!$P$2:$P$5000,$J53),"")</f>
        <v>8.5175000000000001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535</v>
      </c>
    </row>
    <row r="54" spans="1:10" x14ac:dyDescent="0.25">
      <c r="A54" s="7" t="str" cm="1">
        <f t="array" ref="A54">IFERROR(INDEX(Data!$A$2:$A$5000,$J54),IF(ROW()=2,"No data",""))</f>
        <v>PMS0037</v>
      </c>
      <c r="B54" s="7" t="str" cm="1">
        <f t="array" ref="B54">IFERROR(INDEX(Data!$B$2:$B$5000,$J54),"")</f>
        <v>Flavorista Red Velvet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17</v>
      </c>
      <c r="E54" s="8" cm="1">
        <f t="array" ref="E54">IFERROR(INDEX(Data!$H$2:$H$5000,$J54),"")</f>
        <v>15</v>
      </c>
      <c r="F54" s="8" cm="1">
        <f t="array" ref="F54">IFERROR(INDEX(Data!$J$2:$J$5000,$J54),"")</f>
        <v>34</v>
      </c>
      <c r="G54" s="8" cm="1">
        <f t="array" ref="G54">IFERROR(INDEX(Data!$N$2:$N$5000,$J54),"")</f>
        <v>11</v>
      </c>
      <c r="H54" s="8" cm="1">
        <f t="array" ref="H54">IFERROR(INDEX(Data!$P$2:$P$5000,$J54),"")</f>
        <v>40.189100000000003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420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3.5</v>
      </c>
      <c r="F55" s="8" cm="1">
        <f t="array" ref="F55">IFERROR(INDEX(Data!$J$2:$J$5000,$J55),"")</f>
        <v>145.79750000000001</v>
      </c>
      <c r="G55" s="8" cm="1">
        <f t="array" ref="G55">IFERROR(INDEX(Data!$N$2:$N$5000,$J55),"")</f>
        <v>4</v>
      </c>
      <c r="H55" s="8" cm="1">
        <f t="array" ref="H55">IFERROR(INDEX(Data!$P$2:$P$5000,$J55),"")</f>
        <v>110.5331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435</v>
      </c>
    </row>
    <row r="56" spans="1:10" x14ac:dyDescent="0.25">
      <c r="A56" s="7" t="str" cm="1">
        <f t="array" ref="A56">IFERROR(INDEX(Data!$A$2:$A$5000,$J56),IF(ROW()=2,"No data",""))</f>
        <v>PMS0153</v>
      </c>
      <c r="B56" s="7" t="str" cm="1">
        <f t="array" ref="B56">IFERROR(INDEX(Data!$B$2:$B$5000,$J56),"")</f>
        <v>Masterista Syrup Toffee Popcorn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17</v>
      </c>
      <c r="E56" s="8" cm="1">
        <f t="array" ref="E56">IFERROR(INDEX(Data!$H$2:$H$5000,$J56),"")</f>
        <v>2</v>
      </c>
      <c r="F56" s="8" cm="1">
        <f t="array" ref="F56">IFERROR(INDEX(Data!$J$2:$J$5000,$J56),"")</f>
        <v>255.2552</v>
      </c>
      <c r="G56" s="8" cm="1">
        <f t="array" ref="G56">IFERROR(INDEX(Data!$N$2:$N$5000,$J56),"")</f>
        <v>1</v>
      </c>
      <c r="H56" s="8" cm="1">
        <f t="array" ref="H56">IFERROR(INDEX(Data!$P$2:$P$5000,$J56),"")</f>
        <v>442.70830000000001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524</v>
      </c>
    </row>
    <row r="57" spans="1:10" x14ac:dyDescent="0.25">
      <c r="A57" s="7" t="str" cm="1">
        <f t="array" ref="A57">IFERROR(INDEX(Data!$A$2:$A$5000,$J57),IF(ROW()=2,"No data",""))</f>
        <v>PMS0098</v>
      </c>
      <c r="B57" s="7" t="str" cm="1">
        <f t="array" ref="B57">IFERROR(INDEX(Data!$B$2:$B$5000,$J57),"")</f>
        <v>Masterista Frappe Base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16</v>
      </c>
      <c r="E57" s="8" cm="1">
        <f t="array" ref="E57">IFERROR(INDEX(Data!$H$2:$H$5000,$J57),"")</f>
        <v>16</v>
      </c>
      <c r="F57" s="8" cm="1">
        <f t="array" ref="F57">IFERROR(INDEX(Data!$J$2:$J$5000,$J57),"")</f>
        <v>30.001799999999999</v>
      </c>
      <c r="G57" s="8" cm="1">
        <f t="array" ref="G57">IFERROR(INDEX(Data!$N$2:$N$5000,$J57),"")</f>
        <v>32</v>
      </c>
      <c r="H57" s="8" cm="1">
        <f t="array" ref="H57">IFERROR(INDEX(Data!$P$2:$P$5000,$J57),"")</f>
        <v>13.0007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478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16</v>
      </c>
      <c r="E58" s="8" cm="1">
        <f t="array" ref="E58">IFERROR(INDEX(Data!$H$2:$H$5000,$J58),"")</f>
        <v>6.6665999999999999</v>
      </c>
      <c r="F58" s="8" cm="1">
        <f t="array" ref="F58">IFERROR(INDEX(Data!$J$2:$J$5000,$J58),"")</f>
        <v>72.007199999999997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488</v>
      </c>
    </row>
    <row r="59" spans="1:10" x14ac:dyDescent="0.25">
      <c r="A59" s="7" t="str" cm="1">
        <f t="array" ref="A59">IFERROR(INDEX(Data!$A$2:$A$5000,$J59),IF(ROW()=2,"No data",""))</f>
        <v>PMS0027</v>
      </c>
      <c r="B59" s="7" t="str" cm="1">
        <f t="array" ref="B59">IFERROR(INDEX(Data!$B$2:$B$5000,$J59),"")</f>
        <v>Masterista Red Velvet Expecta 800Gr</v>
      </c>
      <c r="C59" s="7" t="str" cm="1">
        <f t="array" ref="C59">IFERROR(INDEX(Data!$C$2:$C$5000,$J59),"")</f>
        <v>POU</v>
      </c>
      <c r="D59" s="8" cm="1">
        <f t="array" ref="D59">IFERROR(INDEX(Data!$D$2:$D$5000,$J59),"")</f>
        <v>15</v>
      </c>
      <c r="E59" s="8" cm="1">
        <f t="array" ref="E59">IFERROR(INDEX(Data!$H$2:$H$5000,$J59),"")</f>
        <v>20</v>
      </c>
      <c r="F59" s="8" cm="1">
        <f t="array" ref="F59">IFERROR(INDEX(Data!$J$2:$J$5000,$J59),"")</f>
        <v>22.502199999999998</v>
      </c>
      <c r="G59" s="8" cm="1">
        <f t="array" ref="G59">IFERROR(INDEX(Data!$N$2:$N$5000,$J59),"")</f>
        <v>10</v>
      </c>
      <c r="H59" s="8" cm="1">
        <f t="array" ref="H59">IFERROR(INDEX(Data!$P$2:$P$5000,$J59),"")</f>
        <v>39.0015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410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4.6665999999999999</v>
      </c>
      <c r="F60" s="8" cm="1">
        <f t="array" ref="F60">IFERROR(INDEX(Data!$J$2:$J$5000,$J60),"")</f>
        <v>96.462999999999994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PMS0063</v>
      </c>
      <c r="B61" s="7" t="str" cm="1">
        <f t="array" ref="B61">IFERROR(INDEX(Data!$B$2:$B$5000,$J61),"")</f>
        <v>Flavorista Super Dark Chocolate 1kg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3</v>
      </c>
      <c r="F61" s="8" cm="1">
        <f t="array" ref="F61">IFERROR(INDEX(Data!$J$2:$J$5000,$J61),"")</f>
        <v>140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446</v>
      </c>
    </row>
    <row r="62" spans="1:10" x14ac:dyDescent="0.25">
      <c r="A62" s="7" t="str" cm="1">
        <f t="array" ref="A62">IFERROR(INDEX(Data!$A$2:$A$5000,$J62),IF(ROW()=2,"No data",""))</f>
        <v>PMS0087</v>
      </c>
      <c r="B62" s="7" t="str" cm="1">
        <f t="array" ref="B62">IFERROR(INDEX(Data!$B$2:$B$5000,$J62),"")</f>
        <v>Flavorista Coffee Latte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15.333299999999999</v>
      </c>
      <c r="F62" s="8" cm="1">
        <f t="array" ref="F62">IFERROR(INDEX(Data!$J$2:$J$5000,$J62),"")</f>
        <v>27.3918</v>
      </c>
      <c r="G62" s="8" cm="1">
        <f t="array" ref="G62">IFERROR(INDEX(Data!$N$2:$N$5000,$J62),"")</f>
        <v>10</v>
      </c>
      <c r="H62" s="8" cm="1">
        <f t="array" ref="H62">IFERROR(INDEX(Data!$P$2:$P$5000,$J62),"")</f>
        <v>36.401400000000002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470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14</v>
      </c>
      <c r="E63" s="8" cm="1">
        <f t="array" ref="E63">IFERROR(INDEX(Data!$H$2:$H$5000,$J63),"")</f>
        <v>2</v>
      </c>
      <c r="F63" s="8" cm="1">
        <f t="array" ref="F63">IFERROR(INDEX(Data!$J$2:$J$5000,$J63),"")</f>
        <v>210.21019999999999</v>
      </c>
      <c r="G63" s="8" cm="1">
        <f t="array" ref="G63">IFERROR(INDEX(Data!$N$2:$N$5000,$J63),"")</f>
        <v>1</v>
      </c>
      <c r="H63" s="8" cm="1">
        <f t="array" ref="H63">IFERROR(INDEX(Data!$P$2:$P$5000,$J63),"")</f>
        <v>364.58330000000001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PMS0179</v>
      </c>
      <c r="B64" s="7" t="str" cm="1">
        <f t="array" ref="B64">IFERROR(INDEX(Data!$B$2:$B$5000,$J64),"")</f>
        <v>Masterista Syrup Yuzu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10</v>
      </c>
      <c r="F64" s="8" cm="1">
        <f t="array" ref="F64">IFERROR(INDEX(Data!$J$2:$J$5000,$J64),"")</f>
        <v>39.003900000000002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549</v>
      </c>
    </row>
    <row r="65" spans="1:10" x14ac:dyDescent="0.25">
      <c r="A65" s="7" t="str" cm="1">
        <f t="array" ref="A65">IFERROR(INDEX(Data!$A$2:$A$5000,$J65),IF(ROW()=2,"No data",""))</f>
        <v>PMS0081</v>
      </c>
      <c r="B65" s="7" t="str" cm="1">
        <f t="array" ref="B65">IFERROR(INDEX(Data!$B$2:$B$5000,$J65),"")</f>
        <v>Ice Shaken Strawberry Tea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1.3332999999999999</v>
      </c>
      <c r="F65" s="8" cm="1">
        <f t="array" ref="F65">IFERROR(INDEX(Data!$J$2:$J$5000,$J65),"")</f>
        <v>270.27019999999999</v>
      </c>
      <c r="G65" s="8" cm="1">
        <f t="array" ref="G65">IFERROR(INDEX(Data!$N$2:$N$5000,$J65),"")</f>
        <v>1</v>
      </c>
      <c r="H65" s="8" cm="1">
        <f t="array" ref="H65">IFERROR(INDEX(Data!$P$2:$P$5000,$J65),"")</f>
        <v>312.5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464</v>
      </c>
    </row>
    <row r="66" spans="1:10" x14ac:dyDescent="0.25">
      <c r="A66" s="7" t="str" cm="1">
        <f t="array" ref="A66">IFERROR(INDEX(Data!$A$2:$A$5000,$J66),IF(ROW()=2,"No data",""))</f>
        <v>PMS0084</v>
      </c>
      <c r="B66" s="7" t="str" cm="1">
        <f t="array" ref="B66">IFERROR(INDEX(Data!$B$2:$B$5000,$J66),"")</f>
        <v>Flavorista Vanilla Latte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12</v>
      </c>
      <c r="F66" s="8" cm="1">
        <f t="array" ref="F66">IFERROR(INDEX(Data!$J$2:$J$5000,$J66),"")</f>
        <v>30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467</v>
      </c>
    </row>
    <row r="67" spans="1:10" x14ac:dyDescent="0.25">
      <c r="A67" s="7" t="str" cm="1">
        <f t="array" ref="A67">IFERROR(INDEX(Data!$A$2:$A$5000,$J67),IF(ROW()=2,"No data",""))</f>
        <v>PMS0086</v>
      </c>
      <c r="B67" s="7" t="str" cm="1">
        <f t="array" ref="B67">IFERROR(INDEX(Data!$B$2:$B$5000,$J67),"")</f>
        <v>Ice Shaken Blackcurrant Punch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13.333299999999999</v>
      </c>
      <c r="F67" s="8" cm="1">
        <f t="array" ref="F67">IFERROR(INDEX(Data!$J$2:$J$5000,$J67),"")</f>
        <v>27.002700000000001</v>
      </c>
      <c r="G67" s="8" cm="1">
        <f t="array" ref="G67">IFERROR(INDEX(Data!$N$2:$N$5000,$J67),"")</f>
        <v>17</v>
      </c>
      <c r="H67" s="8" cm="1">
        <f t="array" ref="H67">IFERROR(INDEX(Data!$P$2:$P$5000,$J67),"")</f>
        <v>18.354199999999999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469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1</v>
      </c>
      <c r="F68" s="8" cm="1">
        <f t="array" ref="F68">IFERROR(INDEX(Data!$J$2:$J$5000,$J68),"")</f>
        <v>360.3603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PMS0145</v>
      </c>
      <c r="B69" s="7" t="str" cm="1">
        <f t="array" ref="B69">IFERROR(INDEX(Data!$B$2:$B$5000,$J69),"")</f>
        <v>Masterista Syrup Green Apple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7</v>
      </c>
      <c r="F69" s="8" cm="1">
        <f t="array" ref="F69">IFERROR(INDEX(Data!$J$2:$J$5000,$J69),"")</f>
        <v>51.435899999999997</v>
      </c>
      <c r="G69" s="8" cm="1">
        <f t="array" ref="G69">IFERROR(INDEX(Data!$N$2:$N$5000,$J69),"")</f>
        <v>1</v>
      </c>
      <c r="H69" s="8" cm="1">
        <f t="array" ref="H69">IFERROR(INDEX(Data!$P$2:$P$5000,$J69),"")</f>
        <v>312.5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517</v>
      </c>
    </row>
    <row r="70" spans="1:10" x14ac:dyDescent="0.25">
      <c r="A70" s="7" t="str" cm="1">
        <f t="array" ref="A70">IFERROR(INDEX(Data!$A$2:$A$5000,$J70),IF(ROW()=2,"No data",""))</f>
        <v>PMS0160</v>
      </c>
      <c r="B70" s="7" t="str" cm="1">
        <f t="array" ref="B70">IFERROR(INDEX(Data!$B$2:$B$5000,$J70),"")</f>
        <v>Masterista Syrup Blackcurrant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7.3333000000000004</v>
      </c>
      <c r="F70" s="8" cm="1">
        <f t="array" ref="F70">IFERROR(INDEX(Data!$J$2:$J$5000,$J70),"")</f>
        <v>49.099800000000002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530</v>
      </c>
    </row>
    <row r="71" spans="1:10" x14ac:dyDescent="0.25">
      <c r="A71" s="7" t="str" cm="1">
        <f t="array" ref="A71">IFERROR(INDEX(Data!$A$2:$A$5000,$J71),IF(ROW()=2,"No data",""))</f>
        <v>PMS0155</v>
      </c>
      <c r="B71" s="7" t="str" cm="1">
        <f t="array" ref="B71">IFERROR(INDEX(Data!$B$2:$B$5000,$J71),"")</f>
        <v>Flavourista Syrup Pandan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2.3332999999999999</v>
      </c>
      <c r="F71" s="8" cm="1">
        <f t="array" ref="F71">IFERROR(INDEX(Data!$J$2:$J$5000,$J71),"")</f>
        <v>141.5701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526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437</v>
      </c>
    </row>
    <row r="73" spans="1:10" x14ac:dyDescent="0.25">
      <c r="A73" s="7" t="str" cm="1">
        <f t="array" ref="A73">IFERROR(INDEX(Data!$A$2:$A$5000,$J73),IF(ROW()=2,"No data",""))</f>
        <v>PMS0080</v>
      </c>
      <c r="B73" s="7" t="str" cm="1">
        <f t="array" ref="B73">IFERROR(INDEX(Data!$B$2:$B$5000,$J73),"")</f>
        <v>Ice Shaken Mango Freeze 800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6.3333000000000004</v>
      </c>
      <c r="F73" s="8" cm="1">
        <f t="array" ref="F73">IFERROR(INDEX(Data!$J$2:$J$5000,$J73),"")</f>
        <v>47.370899999999999</v>
      </c>
      <c r="G73" s="8" cm="1">
        <f t="array" ref="G73">IFERROR(INDEX(Data!$N$2:$N$5000,$J73),"")</f>
        <v>10</v>
      </c>
      <c r="H73" s="8" cm="1">
        <f t="array" ref="H73">IFERROR(INDEX(Data!$P$2:$P$5000,$J73),"")</f>
        <v>26.001000000000001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463</v>
      </c>
    </row>
    <row r="74" spans="1:10" x14ac:dyDescent="0.25">
      <c r="A74" s="7" t="str" cm="1">
        <f t="array" ref="A74">IFERROR(INDEX(Data!$A$2:$A$5000,$J74),IF(ROW()=2,"No data",""))</f>
        <v>PMS0110</v>
      </c>
      <c r="B74" s="7" t="str" cm="1">
        <f t="array" ref="B74">IFERROR(INDEX(Data!$B$2:$B$5000,$J74),"")</f>
        <v>Masterista Japanese Koicha Powder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2.6665999999999999</v>
      </c>
      <c r="F74" s="8" cm="1">
        <f t="array" ref="F74">IFERROR(INDEX(Data!$J$2:$J$5000,$J74),"")</f>
        <v>112.6126</v>
      </c>
      <c r="G74" s="8" cm="1">
        <f t="array" ref="G74">IFERROR(INDEX(Data!$N$2:$N$5000,$J74),"")</f>
        <v>2</v>
      </c>
      <c r="H74" s="8" cm="1">
        <f t="array" ref="H74">IFERROR(INDEX(Data!$P$2:$P$5000,$J74),"")</f>
        <v>130.03899999999999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489</v>
      </c>
    </row>
    <row r="75" spans="1:10" x14ac:dyDescent="0.25">
      <c r="A75" s="7" t="str" cm="1">
        <f t="array" ref="A75">IFERROR(INDEX(Data!$A$2:$A$5000,$J75),IF(ROW()=2,"No data",""))</f>
        <v>PMS0150</v>
      </c>
      <c r="B75" s="7" t="str" cm="1">
        <f t="array" ref="B75">IFERROR(INDEX(Data!$B$2:$B$5000,$J75),"")</f>
        <v>Masterista Syrup Natural Mint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10</v>
      </c>
      <c r="E75" s="8" cm="1">
        <f t="array" ref="E75">IFERROR(INDEX(Data!$H$2:$H$5000,$J75),"")</f>
        <v>15.333299999999999</v>
      </c>
      <c r="F75" s="8" cm="1">
        <f t="array" ref="F75">IFERROR(INDEX(Data!$J$2:$J$5000,$J75),"")</f>
        <v>19.5656</v>
      </c>
      <c r="G75" s="8" cm="1">
        <f t="array" ref="G75">IFERROR(INDEX(Data!$N$2:$N$5000,$J75),"")</f>
        <v>19</v>
      </c>
      <c r="H75" s="8" cm="1">
        <f t="array" ref="H75">IFERROR(INDEX(Data!$P$2:$P$5000,$J75),"")</f>
        <v>13.685499999999999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521</v>
      </c>
    </row>
    <row r="76" spans="1:10" x14ac:dyDescent="0.25">
      <c r="A76" s="7" t="str" cm="1">
        <f t="array" ref="A76">IFERROR(INDEX(Data!$A$2:$A$5000,$J76),IF(ROW()=2,"No data",""))</f>
        <v>PMS0151</v>
      </c>
      <c r="B76" s="7" t="str" cm="1">
        <f t="array" ref="B76">IFERROR(INDEX(Data!$B$2:$B$5000,$J76),"")</f>
        <v>Masterista Syrup Pandan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10</v>
      </c>
      <c r="E76" s="8" cm="1">
        <f t="array" ref="E76">IFERROR(INDEX(Data!$H$2:$H$5000,$J76),"")</f>
        <v>6</v>
      </c>
      <c r="F76" s="8" cm="1">
        <f t="array" ref="F76">IFERROR(INDEX(Data!$J$2:$J$5000,$J76),"")</f>
        <v>50</v>
      </c>
      <c r="G76" s="8" cm="1">
        <f t="array" ref="G76">IFERROR(INDEX(Data!$N$2:$N$5000,$J76),"")</f>
        <v>8</v>
      </c>
      <c r="H76" s="8" cm="1">
        <f t="array" ref="H76">IFERROR(INDEX(Data!$P$2:$P$5000,$J76),"")</f>
        <v>32.509700000000002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522</v>
      </c>
    </row>
    <row r="77" spans="1:10" x14ac:dyDescent="0.25">
      <c r="A77" s="7" t="str" cm="1">
        <f t="array" ref="A77">IFERROR(INDEX(Data!$A$2:$A$5000,$J77),IF(ROW()=2,"No data",""))</f>
        <v>PMS0029</v>
      </c>
      <c r="B77" s="7" t="str" cm="1">
        <f t="array" ref="B77">IFERROR(INDEX(Data!$B$2:$B$5000,$J77),"")</f>
        <v>Masterista Avocado Base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8</v>
      </c>
      <c r="E77" s="8" cm="1">
        <f t="array" ref="E77">IFERROR(INDEX(Data!$H$2:$H$5000,$J77),"")</f>
        <v>2</v>
      </c>
      <c r="F77" s="8" cm="1">
        <f t="array" ref="F77">IFERROR(INDEX(Data!$J$2:$J$5000,$J77),"")</f>
        <v>120.12009999999999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412</v>
      </c>
    </row>
    <row r="78" spans="1:10" x14ac:dyDescent="0.25">
      <c r="A78" s="7" t="str" cm="1">
        <f t="array" ref="A78">IFERROR(INDEX(Data!$A$2:$A$5000,$J78),IF(ROW()=2,"No data",""))</f>
        <v>PMS0062</v>
      </c>
      <c r="B78" s="7" t="str" cm="1">
        <f t="array" ref="B78">IFERROR(INDEX(Data!$B$2:$B$5000,$J78),"")</f>
        <v>Frappe Powder - Vanilla Butter Cream  800gr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7</v>
      </c>
      <c r="F78" s="8" cm="1">
        <f t="array" ref="F78">IFERROR(INDEX(Data!$J$2:$J$5000,$J78),"")</f>
        <v>34.290599999999998</v>
      </c>
      <c r="G78" s="8" cm="1">
        <f t="array" ref="G78">IFERROR(INDEX(Data!$N$2:$N$5000,$J78),"")</f>
        <v>17</v>
      </c>
      <c r="H78" s="8" cm="1">
        <f t="array" ref="H78">IFERROR(INDEX(Data!$P$2:$P$5000,$J78),"")</f>
        <v>12.2361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445</v>
      </c>
    </row>
    <row r="79" spans="1:10" x14ac:dyDescent="0.25">
      <c r="A79" s="7" t="str" cm="1">
        <f t="array" ref="A79">IFERROR(INDEX(Data!$A$2:$A$5000,$J79),IF(ROW()=2,"No data",""))</f>
        <v>PMS0113</v>
      </c>
      <c r="B79" s="7" t="str" cm="1">
        <f t="array" ref="B79">IFERROR(INDEX(Data!$B$2:$B$5000,$J79),"")</f>
        <v>Nusantara Frappe Powder - Bajigur 1Kg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491</v>
      </c>
    </row>
    <row r="80" spans="1:10" x14ac:dyDescent="0.25">
      <c r="A80" s="7" t="str" cm="1">
        <f t="array" ref="A80">IFERROR(INDEX(Data!$A$2:$A$5000,$J80),IF(ROW()=2,"No data",""))</f>
        <v>PMS0120</v>
      </c>
      <c r="B80" s="7" t="str" cm="1">
        <f t="array" ref="B80">IFERROR(INDEX(Data!$B$2:$B$5000,$J80),"")</f>
        <v>Masterista Sweet Sauce Salted Caramel 500 Gr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8</v>
      </c>
      <c r="E80" s="8" cm="1">
        <f t="array" ref="E80">IFERROR(INDEX(Data!$H$2:$H$5000,$J80),"")</f>
        <v>3.6665999999999999</v>
      </c>
      <c r="F80" s="8" cm="1">
        <f t="array" ref="F80">IFERROR(INDEX(Data!$J$2:$J$5000,$J80),"")</f>
        <v>65.466399999999993</v>
      </c>
      <c r="G80" s="8" cm="1">
        <f t="array" ref="G80">IFERROR(INDEX(Data!$N$2:$N$5000,$J80),"")</f>
        <v>6</v>
      </c>
      <c r="H80" s="8" cm="1">
        <f t="array" ref="H80">IFERROR(INDEX(Data!$P$2:$P$5000,$J80),"")</f>
        <v>34.677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495</v>
      </c>
    </row>
    <row r="81" spans="1:10" x14ac:dyDescent="0.25">
      <c r="A81" s="7" t="str" cm="1">
        <f t="array" ref="A81">IFERROR(INDEX(Data!$A$2:$A$5000,$J81),IF(ROW()=2,"No data",""))</f>
        <v>PMS0121</v>
      </c>
      <c r="B81" s="7" t="str" cm="1">
        <f t="array" ref="B81">IFERROR(INDEX(Data!$B$2:$B$5000,$J81),"")</f>
        <v>Masterista Syrup Elderflower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7</v>
      </c>
      <c r="E81" s="8" cm="1">
        <f t="array" ref="E81">IFERROR(INDEX(Data!$H$2:$H$5000,$J81),"")</f>
        <v>3.5</v>
      </c>
      <c r="F81" s="8" cm="1">
        <f t="array" ref="F81">IFERROR(INDEX(Data!$J$2:$J$5000,$J81),"")</f>
        <v>60.034300000000002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496</v>
      </c>
    </row>
    <row r="82" spans="1:10" x14ac:dyDescent="0.25">
      <c r="A82" s="7" t="str" cm="1">
        <f t="array" ref="A82">IFERROR(INDEX(Data!$A$2:$A$5000,$J82),IF(ROW()=2,"No data",""))</f>
        <v>PMS0075</v>
      </c>
      <c r="B82" s="7" t="str" cm="1">
        <f t="array" ref="B82">IFERROR(INDEX(Data!$B$2:$B$5000,$J82),"")</f>
        <v>ICE SHAKEN PEACH &amp; MANGO 1000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8</v>
      </c>
      <c r="F82" s="8" cm="1">
        <f t="array" ref="F82">IFERROR(INDEX(Data!$J$2:$J$5000,$J82),"")</f>
        <v>22.505600000000001</v>
      </c>
      <c r="G82" s="8" cm="1">
        <f t="array" ref="G82">IFERROR(INDEX(Data!$N$2:$N$5000,$J82),"")</f>
        <v>6</v>
      </c>
      <c r="H82" s="8" cm="1">
        <f t="array" ref="H82">IFERROR(INDEX(Data!$P$2:$P$5000,$J82),"")</f>
        <v>26.0078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458</v>
      </c>
    </row>
    <row r="83" spans="1:10" x14ac:dyDescent="0.25">
      <c r="A83" s="7" t="str" cm="1">
        <f t="array" ref="A83">IFERROR(INDEX(Data!$A$2:$A$5000,$J83),IF(ROW()=2,"No data",""))</f>
        <v>PMS0097</v>
      </c>
      <c r="B83" s="7" t="str" cm="1">
        <f t="array" ref="B83">IFERROR(INDEX(Data!$B$2:$B$5000,$J83),"")</f>
        <v>Masterista Ice Shaken Blackcurrant Tea 1000Gr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3</v>
      </c>
      <c r="F83" s="8" cm="1">
        <f t="array" ref="F83">IFERROR(INDEX(Data!$J$2:$J$5000,$J83),"")</f>
        <v>60</v>
      </c>
      <c r="G83" s="8" cm="1">
        <f t="array" ref="G83">IFERROR(INDEX(Data!$N$2:$N$5000,$J83),"")</f>
        <v>12</v>
      </c>
      <c r="H83" s="8" cm="1">
        <f t="array" ref="H83">IFERROR(INDEX(Data!$P$2:$P$5000,$J83),"")</f>
        <v>13.000999999999999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477</v>
      </c>
    </row>
    <row r="84" spans="1:10" x14ac:dyDescent="0.25">
      <c r="A84" s="7" t="str" cm="1">
        <f t="array" ref="A84">IFERROR(INDEX(Data!$A$2:$A$5000,$J84),IF(ROW()=2,"No data",""))</f>
        <v>PMS0138</v>
      </c>
      <c r="B84" s="7" t="str" cm="1">
        <f t="array" ref="B84">IFERROR(INDEX(Data!$B$2:$B$5000,$J84),"")</f>
        <v>Masterista Strawberry Cheese Cake Expecta 800 Ml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4.5</v>
      </c>
      <c r="F84" s="8" cm="1">
        <f t="array" ref="F84">IFERROR(INDEX(Data!$J$2:$J$5000,$J84),"")</f>
        <v>40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511</v>
      </c>
    </row>
    <row r="85" spans="1:10" x14ac:dyDescent="0.25">
      <c r="A85" s="7" t="str" cm="1">
        <f t="array" ref="A85">IFERROR(INDEX(Data!$A$2:$A$5000,$J85),IF(ROW()=2,"No data",""))</f>
        <v>PMS0157</v>
      </c>
      <c r="B85" s="7" t="str" cm="1">
        <f t="array" ref="B85">IFERROR(INDEX(Data!$B$2:$B$5000,$J85),"")</f>
        <v>Masterista Syrup Spicy Ginger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6</v>
      </c>
      <c r="E85" s="8" cm="1">
        <f t="array" ref="E85">IFERROR(INDEX(Data!$H$2:$H$5000,$J85),"")</f>
        <v>4</v>
      </c>
      <c r="F85" s="8" cm="1">
        <f t="array" ref="F85">IFERROR(INDEX(Data!$J$2:$J$5000,$J85),"")</f>
        <v>45.011200000000002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528</v>
      </c>
    </row>
    <row r="86" spans="1:10" x14ac:dyDescent="0.25">
      <c r="A86" s="7" t="str" cm="1">
        <f t="array" ref="A86">IFERROR(INDEX(Data!$A$2:$A$5000,$J86),IF(ROW()=2,"No data",""))</f>
        <v>PMS0169</v>
      </c>
      <c r="B86" s="7" t="str" cm="1">
        <f t="array" ref="B86">IFERROR(INDEX(Data!$B$2:$B$5000,$J86),"")</f>
        <v>Masterista Cheese Cream Topping 500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2.3332999999999999</v>
      </c>
      <c r="F86" s="8" cm="1">
        <f t="array" ref="F86">IFERROR(INDEX(Data!$J$2:$J$5000,$J86),"")</f>
        <v>77.22</v>
      </c>
      <c r="G86" s="8" cm="1">
        <f t="array" ref="G86">IFERROR(INDEX(Data!$N$2:$N$5000,$J86),"")</f>
        <v>2</v>
      </c>
      <c r="H86" s="8" cm="1">
        <f t="array" ref="H86">IFERROR(INDEX(Data!$P$2:$P$5000,$J86),"")</f>
        <v>78.023399999999995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539</v>
      </c>
    </row>
    <row r="87" spans="1:10" x14ac:dyDescent="0.25">
      <c r="A87" s="7" t="str" cm="1">
        <f t="array" ref="A87">IFERROR(INDEX(Data!$A$2:$A$5000,$J87),IF(ROW()=2,"No data",""))</f>
        <v>PMS0135</v>
      </c>
      <c r="B87" s="7" t="str" cm="1">
        <f t="array" ref="B87">IFERROR(INDEX(Data!$B$2:$B$5000,$J87),"")</f>
        <v>Masterista Syrup Mojito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11</v>
      </c>
      <c r="F87" s="8" cm="1">
        <f t="array" ref="F87">IFERROR(INDEX(Data!$J$2:$J$5000,$J87),"")</f>
        <v>13.6388</v>
      </c>
      <c r="G87" s="8" cm="1">
        <f t="array" ref="G87">IFERROR(INDEX(Data!$N$2:$N$5000,$J87),"")</f>
        <v>7</v>
      </c>
      <c r="H87" s="8" cm="1">
        <f t="array" ref="H87">IFERROR(INDEX(Data!$P$2:$P$5000,$J87),"")</f>
        <v>18.573499999999999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510</v>
      </c>
    </row>
    <row r="88" spans="1:10" x14ac:dyDescent="0.25">
      <c r="A88" s="7" t="str" cm="1">
        <f t="array" ref="A88">IFERROR(INDEX(Data!$A$2:$A$5000,$J88),IF(ROW()=2,"No data",""))</f>
        <v>PMS0146</v>
      </c>
      <c r="B88" s="7" t="str" cm="1">
        <f t="array" ref="B88">IFERROR(INDEX(Data!$B$2:$B$5000,$J88),"")</f>
        <v>Masterista Syrup Creme Brulee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3</v>
      </c>
      <c r="F88" s="8" cm="1">
        <f t="array" ref="F88">IFERROR(INDEX(Data!$J$2:$J$5000,$J88),"")</f>
        <v>50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518</v>
      </c>
    </row>
    <row r="89" spans="1:10" x14ac:dyDescent="0.25">
      <c r="A89" s="7" t="str" cm="1">
        <f t="array" ref="A89">IFERROR(INDEX(Data!$A$2:$A$5000,$J89),IF(ROW()=2,"No data",""))</f>
        <v>PMS0187</v>
      </c>
      <c r="B89" s="7" t="str" cm="1">
        <f t="array" ref="B89">IFERROR(INDEX(Data!$B$2:$B$5000,$J89),"")</f>
        <v>Masterista Syrup Tiramisu 850ml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557</v>
      </c>
    </row>
    <row r="90" spans="1:10" x14ac:dyDescent="0.25">
      <c r="A90" s="7" t="str" cm="1">
        <f t="array" ref="A90">IFERROR(INDEX(Data!$A$2:$A$5000,$J90),IF(ROW()=2,"No data",""))</f>
        <v>PMS0053</v>
      </c>
      <c r="B90" s="7" t="str" cm="1">
        <f t="array" ref="B90">IFERROR(INDEX(Data!$B$2:$B$5000,$J90),"")</f>
        <v>Ice Shaken Strawberry Lemonade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9.6666000000000007</v>
      </c>
      <c r="F90" s="8" cm="1">
        <f t="array" ref="F90">IFERROR(INDEX(Data!$J$2:$J$5000,$J90),"")</f>
        <v>12.4146</v>
      </c>
      <c r="G90" s="8" cm="1">
        <f t="array" ref="G90">IFERROR(INDEX(Data!$N$2:$N$5000,$J90),"")</f>
        <v>14</v>
      </c>
      <c r="H90" s="8" cm="1">
        <f t="array" ref="H90">IFERROR(INDEX(Data!$P$2:$P$5000,$J90),"")</f>
        <v>7.4294000000000002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436</v>
      </c>
    </row>
    <row r="91" spans="1:10" x14ac:dyDescent="0.25">
      <c r="A91" s="7" t="str" cm="1">
        <f t="array" ref="A91">IFERROR(INDEX(Data!$A$2:$A$5000,$J91),IF(ROW()=2,"No data",""))</f>
        <v>PMS0122</v>
      </c>
      <c r="B91" s="7" t="str" cm="1">
        <f t="array" ref="B91">IFERROR(INDEX(Data!$B$2:$B$5000,$J91),"")</f>
        <v>Flavourista Syrup Lemon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4</v>
      </c>
      <c r="F91" s="8" cm="1">
        <f t="array" ref="F91">IFERROR(INDEX(Data!$J$2:$J$5000,$J91),"")</f>
        <v>30.0075</v>
      </c>
      <c r="G91" s="8" cm="1">
        <f t="array" ref="G91">IFERROR(INDEX(Data!$N$2:$N$5000,$J91),"")</f>
        <v>8</v>
      </c>
      <c r="H91" s="8" cm="1">
        <f t="array" ref="H91">IFERROR(INDEX(Data!$P$2:$P$5000,$J91),"")</f>
        <v>13.0039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497</v>
      </c>
    </row>
    <row r="92" spans="1:10" x14ac:dyDescent="0.25">
      <c r="A92" s="7" t="str" cm="1">
        <f t="array" ref="A92">IFERROR(INDEX(Data!$A$2:$A$5000,$J92),IF(ROW()=2,"No data",""))</f>
        <v>PMS0173</v>
      </c>
      <c r="B92" s="7" t="str" cm="1">
        <f t="array" ref="B92">IFERROR(INDEX(Data!$B$2:$B$5000,$J92),"")</f>
        <v>Masterista Syrup RUM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4</v>
      </c>
      <c r="E92" s="8" cm="1">
        <f t="array" ref="E92">IFERROR(INDEX(Data!$H$2:$H$5000,$J92),"")</f>
        <v>2</v>
      </c>
      <c r="F92" s="8" cm="1">
        <f t="array" ref="F92">IFERROR(INDEX(Data!$J$2:$J$5000,$J92),"")</f>
        <v>60.06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543</v>
      </c>
    </row>
    <row r="93" spans="1:10" x14ac:dyDescent="0.25">
      <c r="A93" s="7" t="str" cm="1">
        <f t="array" ref="A93">IFERROR(INDEX(Data!$A$2:$A$5000,$J93),IF(ROW()=2,"No data",""))</f>
        <v>PMS0175</v>
      </c>
      <c r="B93" s="7" t="str" cm="1">
        <f t="array" ref="B93">IFERROR(INDEX(Data!$B$2:$B$5000,$J93),"")</f>
        <v>Masterista Syrup Brown Cinnamon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3.5</v>
      </c>
      <c r="F93" s="8" cm="1">
        <f t="array" ref="F93">IFERROR(INDEX(Data!$J$2:$J$5000,$J93),"")</f>
        <v>34.305300000000003</v>
      </c>
      <c r="G93" s="8" cm="1">
        <f t="array" ref="G93">IFERROR(INDEX(Data!$N$2:$N$5000,$J93),"")</f>
        <v>2</v>
      </c>
      <c r="H93" s="8" cm="1">
        <f t="array" ref="H93">IFERROR(INDEX(Data!$P$2:$P$5000,$J93),"")</f>
        <v>52.015599999999999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545</v>
      </c>
    </row>
    <row r="94" spans="1:10" x14ac:dyDescent="0.25">
      <c r="A94" s="7" t="str" cm="1">
        <f t="array" ref="A94">IFERROR(INDEX(Data!$A$2:$A$5000,$J94),IF(ROW()=2,"No data",""))</f>
        <v>PMS0095</v>
      </c>
      <c r="B94" s="7" t="str" cm="1">
        <f t="array" ref="B94">IFERROR(INDEX(Data!$B$2:$B$5000,$J94),"")</f>
        <v>Masterista Syrup Tropical Mango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3.3332999999999999</v>
      </c>
      <c r="F94" s="8" cm="1">
        <f t="array" ref="F94">IFERROR(INDEX(Data!$J$2:$J$5000,$J94),"")</f>
        <v>27.002700000000001</v>
      </c>
      <c r="G94" s="8" cm="1">
        <f t="array" ref="G94">IFERROR(INDEX(Data!$N$2:$N$5000,$J94),"")</f>
        <v>4</v>
      </c>
      <c r="H94" s="8" cm="1">
        <f t="array" ref="H94">IFERROR(INDEX(Data!$P$2:$P$5000,$J94),"")</f>
        <v>19.505800000000001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476</v>
      </c>
    </row>
    <row r="95" spans="1:10" x14ac:dyDescent="0.25">
      <c r="A95" s="7" t="str" cm="1">
        <f t="array" ref="A95">IFERROR(INDEX(Data!$A$2:$A$5000,$J95),IF(ROW()=2,"No data",""))</f>
        <v>PMS0124</v>
      </c>
      <c r="B95" s="7" t="str" cm="1">
        <f t="array" ref="B95">IFERROR(INDEX(Data!$B$2:$B$5000,$J95),"")</f>
        <v>Masterista Syrup Almond Roca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4.5</v>
      </c>
      <c r="F95" s="8" cm="1">
        <f t="array" ref="F95">IFERROR(INDEX(Data!$J$2:$J$5000,$J95),"")</f>
        <v>20</v>
      </c>
      <c r="G95" s="8" cm="1">
        <f t="array" ref="G95">IFERROR(INDEX(Data!$N$2:$N$5000,$J95),"")</f>
        <v>6</v>
      </c>
      <c r="H95" s="8" cm="1">
        <f t="array" ref="H95">IFERROR(INDEX(Data!$P$2:$P$5000,$J95),"")</f>
        <v>13.0039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499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1.5</v>
      </c>
      <c r="F96" s="8" cm="1">
        <f t="array" ref="F96">IFERROR(INDEX(Data!$J$2:$J$5000,$J96),"")</f>
        <v>60</v>
      </c>
      <c r="G96" s="8" cm="1">
        <f t="array" ref="G96">IFERROR(INDEX(Data!$N$2:$N$5000,$J96),"")</f>
        <v>2</v>
      </c>
      <c r="H96" s="8" cm="1">
        <f t="array" ref="H96">IFERROR(INDEX(Data!$P$2:$P$5000,$J96),"")</f>
        <v>39.011699999999998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PMS0149</v>
      </c>
      <c r="B97" s="7" t="str" cm="1">
        <f t="array" ref="B97">IFERROR(INDEX(Data!$B$2:$B$5000,$J97),"")</f>
        <v>Masterista Syrup Irish Cream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520</v>
      </c>
    </row>
    <row r="98" spans="1:10" x14ac:dyDescent="0.25">
      <c r="A98" s="7" t="str" cm="1">
        <f t="array" ref="A98">IFERROR(INDEX(Data!$A$2:$A$5000,$J98),IF(ROW()=2,"No data",""))</f>
        <v>PMS0168</v>
      </c>
      <c r="B98" s="7" t="str" cm="1">
        <f t="array" ref="B98">IFERROR(INDEX(Data!$B$2:$B$5000,$J98),"")</f>
        <v>Flavourista Syrup Mur 1000 Gr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13</v>
      </c>
      <c r="F98" s="8" cm="1">
        <f t="array" ref="F98">IFERROR(INDEX(Data!$J$2:$J$5000,$J98),"")</f>
        <v>6.9236000000000004</v>
      </c>
      <c r="G98" s="8" cm="1">
        <f t="array" ref="G98">IFERROR(INDEX(Data!$N$2:$N$5000,$J98),"")</f>
        <v>2</v>
      </c>
      <c r="H98" s="8" cm="1">
        <f t="array" ref="H98">IFERROR(INDEX(Data!$P$2:$P$5000,$J98),"")</f>
        <v>39.011699999999998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538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PMS0041</v>
      </c>
      <c r="B100" s="7" t="str" cm="1">
        <f t="array" ref="B100">IFERROR(INDEX(Data!$B$2:$B$5000,$J100),"")</f>
        <v>Flavorista Chocolate Malt (1000Gr/Pack)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10.5</v>
      </c>
      <c r="F100" s="8" cm="1">
        <f t="array" ref="F100">IFERROR(INDEX(Data!$J$2:$J$5000,$J100),"")</f>
        <v>5.7141999999999999</v>
      </c>
      <c r="G100" s="8" cm="1">
        <f t="array" ref="G100">IFERROR(INDEX(Data!$N$2:$N$5000,$J100),"")</f>
        <v>10</v>
      </c>
      <c r="H100" s="8" cm="1">
        <f t="array" ref="H100">IFERROR(INDEX(Data!$P$2:$P$5000,$J100),"")</f>
        <v>5.2001999999999997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424</v>
      </c>
    </row>
    <row r="101" spans="1:10" x14ac:dyDescent="0.25">
      <c r="A101" s="7" t="str" cm="1">
        <f t="array" ref="A101">IFERROR(INDEX(Data!$A$2:$A$5000,$J101),IF(ROW()=2,"No data",""))</f>
        <v>PMS0050</v>
      </c>
      <c r="B101" s="7" t="str" cm="1">
        <f t="array" ref="B101">IFERROR(INDEX(Data!$B$2:$B$5000,$J101),"")</f>
        <v>Ice Shaken Mango Tea (1000Gr/Pack)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4.3333000000000004</v>
      </c>
      <c r="F101" s="8" cm="1">
        <f t="array" ref="F101">IFERROR(INDEX(Data!$J$2:$J$5000,$J101),"")</f>
        <v>13.8504</v>
      </c>
      <c r="G101" s="8" cm="1">
        <f t="array" ref="G101">IFERROR(INDEX(Data!$N$2:$N$5000,$J101),"")</f>
        <v>3</v>
      </c>
      <c r="H101" s="8" cm="1">
        <f t="array" ref="H101">IFERROR(INDEX(Data!$P$2:$P$5000,$J101),"")</f>
        <v>17.346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433</v>
      </c>
    </row>
    <row r="102" spans="1:10" x14ac:dyDescent="0.25">
      <c r="A102" s="7" t="str" cm="1">
        <f t="array" ref="A102">IFERROR(INDEX(Data!$A$2:$A$5000,$J102),IF(ROW()=2,"No data",""))</f>
        <v>PMS0164</v>
      </c>
      <c r="B102" s="7" t="str" cm="1">
        <f t="array" ref="B102">IFERROR(INDEX(Data!$B$2:$B$5000,$J102),"")</f>
        <v>Flavourista Syrup Salted Caramel 1000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16.666599999999999</v>
      </c>
      <c r="F102" s="8" cm="1">
        <f t="array" ref="F102">IFERROR(INDEX(Data!$J$2:$J$5000,$J102),"")</f>
        <v>3.6002999999999998</v>
      </c>
      <c r="G102" s="8" cm="1">
        <f t="array" ref="G102">IFERROR(INDEX(Data!$N$2:$N$5000,$J102),"")</f>
        <v>34</v>
      </c>
      <c r="H102" s="8" cm="1">
        <f t="array" ref="H102">IFERROR(INDEX(Data!$P$2:$P$5000,$J102),"")</f>
        <v>1.5295000000000001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534</v>
      </c>
    </row>
    <row r="103" spans="1:10" x14ac:dyDescent="0.25">
      <c r="A103" s="7" t="str" cm="1">
        <f t="array" ref="A103">IFERROR(INDEX(Data!$A$2:$A$5000,$J103),IF(ROW()=2,"No data",""))</f>
        <v>PMS0180</v>
      </c>
      <c r="B103" s="7" t="str" cm="1">
        <f t="array" ref="B103">IFERROR(INDEX(Data!$B$2:$B$5000,$J103),"")</f>
        <v>Masterista Chocolate Malt Dinosaur 800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52.083300000000001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550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408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413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415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418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2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PMS0059</v>
      </c>
      <c r="B142" s="7" t="str" cm="1">
        <f t="array" ref="B142">IFERROR(INDEX(Data!$B$2:$B$5000,$J142),"")</f>
        <v>Flavour Artisan - Belgian Signature Dark Chocolate (80 Cocoa%)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41.333300000000001</v>
      </c>
      <c r="F142" s="8" cm="1">
        <f t="array" ref="F142">IFERROR(INDEX(Data!$J$2:$J$5000,$J142),"")</f>
        <v>0</v>
      </c>
      <c r="G142" s="8" cm="1">
        <f t="array" ref="G142">IFERROR(INDEX(Data!$N$2:$N$5000,$J142),"")</f>
        <v>50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444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448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449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450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451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460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461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468</v>
      </c>
    </row>
    <row r="157" spans="1:10" x14ac:dyDescent="0.25">
      <c r="A157" s="7" t="str" cm="1">
        <f t="array" ref="A157">IFERROR(INDEX(Data!$A$2:$A$5000,$J157),IF(ROW()=2,"No data",""))</f>
        <v>PMS0090</v>
      </c>
      <c r="B157" s="7" t="str" cm="1">
        <f t="array" ref="B157">IFERROR(INDEX(Data!$B$2:$B$5000,$J157),"")</f>
        <v>Flavorista Coffee Classic 250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10</v>
      </c>
      <c r="F157" s="8" cm="1">
        <f t="array" ref="F157">IFERROR(INDEX(Data!$J$2:$J$5000,$J157),"")</f>
        <v>0</v>
      </c>
      <c r="G157" s="8" cm="1">
        <f t="array" ref="G157">IFERROR(INDEX(Data!$N$2:$N$5000,$J157),"")</f>
        <v>10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471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PMS0134</v>
      </c>
      <c r="B170" s="7" t="str" cm="1">
        <f t="array" ref="B170">IFERROR(INDEX(Data!$B$2:$B$5000,$J170),"")</f>
        <v>Masterista Syrup Salted Caramel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19.333300000000001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42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509</v>
      </c>
    </row>
    <row r="171" spans="1:10" x14ac:dyDescent="0.25">
      <c r="A171" s="7" t="str" cm="1">
        <f t="array" ref="A171">IFERROR(INDEX(Data!$A$2:$A$5000,$J171),IF(ROW()=2,"No data",""))</f>
        <v>PMS0156</v>
      </c>
      <c r="B171" s="7" t="str" cm="1">
        <f t="array" ref="B171">IFERROR(INDEX(Data!$B$2:$B$5000,$J171),"")</f>
        <v>Flavourista Syrup Hazelnut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30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511</v>
      </c>
      <c r="E2" s="8" cm="1">
        <f t="array" ref="E2">IFERROR(INDEX(Data!$H$2:$H$5000,$J2),"")</f>
        <v>1426</v>
      </c>
      <c r="F2" s="8" cm="1">
        <f t="array" ref="F2">IFERROR(INDEX(Data!$J$2:$J$5000,$J2),"")</f>
        <v>10.750299999999999</v>
      </c>
      <c r="G2" s="8" cm="1">
        <f t="array" ref="G2">IFERROR(INDEX(Data!$N$2:$N$5000,$J2),"")</f>
        <v>1201</v>
      </c>
      <c r="H2" s="8" cm="1">
        <f t="array" ref="H2">IFERROR(INDEX(Data!$P$2:$P$5000,$J2),"")</f>
        <v>11.0624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146</v>
      </c>
      <c r="E3" s="8" cm="1">
        <f t="array" ref="E3">IFERROR(INDEX(Data!$H$2:$H$5000,$J3),"")</f>
        <v>1507.3333</v>
      </c>
      <c r="F3" s="8" cm="1">
        <f t="array" ref="F3">IFERROR(INDEX(Data!$J$2:$J$5000,$J3),"")</f>
        <v>2.9056999999999999</v>
      </c>
      <c r="G3" s="8" cm="1">
        <f t="array" ref="G3">IFERROR(INDEX(Data!$N$2:$N$5000,$J3),"")</f>
        <v>1236</v>
      </c>
      <c r="H3" s="8" cm="1">
        <f t="array" ref="H3">IFERROR(INDEX(Data!$P$2:$P$5000,$J3),"")</f>
        <v>3.0712000000000002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3</v>
      </c>
      <c r="H4" s="8" cm="1">
        <f t="array" ref="H4">IFERROR(INDEX(Data!$P$2:$P$5000,$J4),"")</f>
        <v>511.70850000000002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559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52</v>
      </c>
      <c r="E5" s="8" cm="1">
        <f t="array" ref="E5">IFERROR(INDEX(Data!$H$2:$H$5000,$J5),"")</f>
        <v>39</v>
      </c>
      <c r="F5" s="8" cm="1">
        <f t="array" ref="F5">IFERROR(INDEX(Data!$J$2:$J$5000,$J5),"")</f>
        <v>40</v>
      </c>
      <c r="G5" s="8" cm="1">
        <f t="array" ref="G5">IFERROR(INDEX(Data!$N$2:$N$5000,$J5),"")</f>
        <v>30</v>
      </c>
      <c r="H5" s="8" cm="1">
        <f t="array" ref="H5">IFERROR(INDEX(Data!$P$2:$P$5000,$J5),"")</f>
        <v>45.068399999999997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CKP1S-162</v>
      </c>
      <c r="B6" s="7" t="str" cm="1">
        <f t="array" ref="B6">IFERROR(INDEX(Data!$B$2:$B$5000,$J6),"")</f>
        <v>Jinro Chamisul Soju Strawberry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</v>
      </c>
      <c r="E6" s="8" cm="1">
        <f t="array" ref="E6">IFERROR(INDEX(Data!$H$2:$H$5000,$J6),"")</f>
        <v>25.666599999999999</v>
      </c>
      <c r="F6" s="8" cm="1">
        <f t="array" ref="F6">IFERROR(INDEX(Data!$J$2:$J$5000,$J6),"")</f>
        <v>49.094000000000001</v>
      </c>
      <c r="G6" s="8" cm="1">
        <f t="array" ref="G6">IFERROR(INDEX(Data!$N$2:$N$5000,$J6),"")</f>
        <v>30</v>
      </c>
      <c r="H6" s="8" cm="1">
        <f t="array" ref="H6">IFERROR(INDEX(Data!$P$2:$P$5000,$J6),"")</f>
        <v>36.401400000000002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177</v>
      </c>
    </row>
    <row r="7" spans="1:10" x14ac:dyDescent="0.25">
      <c r="A7" s="7" t="str" cm="1">
        <f t="array" ref="A7">IFERROR(INDEX(Data!$A$2:$A$5000,$J7),IF(ROW()=2,"No data",""))</f>
        <v>CKP1S-020</v>
      </c>
      <c r="B7" s="7" t="str" cm="1">
        <f t="array" ref="B7">IFERROR(INDEX(Data!$B$2:$B$5000,$J7),"")</f>
        <v>Jinro Chamisul Soju 360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37</v>
      </c>
      <c r="E7" s="8" cm="1">
        <f t="array" ref="E7">IFERROR(INDEX(Data!$H$2:$H$5000,$J7),"")</f>
        <v>28.666599999999999</v>
      </c>
      <c r="F7" s="8" cm="1">
        <f t="array" ref="F7">IFERROR(INDEX(Data!$J$2:$J$5000,$J7),"")</f>
        <v>38.723100000000002</v>
      </c>
      <c r="G7" s="8" cm="1">
        <f t="array" ref="G7">IFERROR(INDEX(Data!$N$2:$N$5000,$J7),"")</f>
        <v>67</v>
      </c>
      <c r="H7" s="8" cm="1">
        <f t="array" ref="H7">IFERROR(INDEX(Data!$P$2:$P$5000,$J7),"")</f>
        <v>14.3583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133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28</v>
      </c>
      <c r="F8" s="8" cm="1">
        <f t="array" ref="F8">IFERROR(INDEX(Data!$J$2:$J$5000,$J8),"")</f>
        <v>38.572800000000001</v>
      </c>
      <c r="G8" s="8" cm="1">
        <f t="array" ref="G8">IFERROR(INDEX(Data!$N$2:$N$5000,$J8),"")</f>
        <v>24</v>
      </c>
      <c r="H8" s="8" cm="1">
        <f t="array" ref="H8">IFERROR(INDEX(Data!$P$2:$P$5000,$J8),"")</f>
        <v>39.0032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636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36</v>
      </c>
      <c r="F9" s="8" cm="1">
        <f t="array" ref="F9">IFERROR(INDEX(Data!$J$2:$J$5000,$J9),"")</f>
        <v>30</v>
      </c>
      <c r="G9" s="8" cm="1">
        <f t="array" ref="G9">IFERROR(INDEX(Data!$N$2:$N$5000,$J9),"")</f>
        <v>24</v>
      </c>
      <c r="H9" s="8" cm="1">
        <f t="array" ref="H9">IFERROR(INDEX(Data!$P$2:$P$5000,$J9),"")</f>
        <v>39.0032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638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403.12090000000001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52.334099999999999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32.501300000000001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21</v>
      </c>
      <c r="E13" s="8" cm="1">
        <f t="array" ref="E13">IFERROR(INDEX(Data!$H$2:$H$5000,$J13),"")</f>
        <v>24</v>
      </c>
      <c r="F13" s="8" cm="1">
        <f t="array" ref="F13">IFERROR(INDEX(Data!$J$2:$J$5000,$J13),"")</f>
        <v>26.25</v>
      </c>
      <c r="G13" s="8" cm="1">
        <f t="array" ref="G13">IFERROR(INDEX(Data!$N$2:$N$5000,$J13),"")</f>
        <v>15</v>
      </c>
      <c r="H13" s="8" cm="1">
        <f t="array" ref="H13">IFERROR(INDEX(Data!$P$2:$P$5000,$J13),"")</f>
        <v>36.401400000000002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12.666600000000001</v>
      </c>
      <c r="F14" s="8" cm="1">
        <f t="array" ref="F14">IFERROR(INDEX(Data!$J$2:$J$5000,$J14),"")</f>
        <v>47.370899999999999</v>
      </c>
      <c r="G14" s="8" cm="1">
        <f t="array" ref="G14">IFERROR(INDEX(Data!$N$2:$N$5000,$J14),"")</f>
        <v>30</v>
      </c>
      <c r="H14" s="8" cm="1">
        <f t="array" ref="H14">IFERROR(INDEX(Data!$P$2:$P$5000,$J14),"")</f>
        <v>17.334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CKPS014</v>
      </c>
      <c r="B15" s="7" t="str" cm="1">
        <f t="array" ref="B15">IFERROR(INDEX(Data!$B$2:$B$5000,$J15),"")</f>
        <v>Fashion Vodka Premium Quality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20</v>
      </c>
      <c r="E15" s="8" cm="1">
        <f t="array" ref="E15">IFERROR(INDEX(Data!$H$2:$H$5000,$J15),"")</f>
        <v>33.666600000000003</v>
      </c>
      <c r="F15" s="8" cm="1">
        <f t="array" ref="F15">IFERROR(INDEX(Data!$J$2:$J$5000,$J15),"")</f>
        <v>17.822099999999999</v>
      </c>
      <c r="G15" s="8" cm="1">
        <f t="array" ref="G15">IFERROR(INDEX(Data!$N$2:$N$5000,$J15),"")</f>
        <v>30</v>
      </c>
      <c r="H15" s="8" cm="1">
        <f t="array" ref="H15">IFERROR(INDEX(Data!$P$2:$P$5000,$J15),"")</f>
        <v>17.334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213</v>
      </c>
    </row>
    <row r="16" spans="1:10" x14ac:dyDescent="0.25">
      <c r="A16" s="7" t="str" cm="1">
        <f t="array" ref="A16">IFERROR(INDEX(Data!$A$2:$A$5000,$J16),IF(ROW()=2,"No data",""))</f>
        <v>CKP1S-160</v>
      </c>
      <c r="B16" s="7" t="str" cm="1">
        <f t="array" ref="B16">IFERROR(INDEX(Data!$B$2:$B$5000,$J16),"")</f>
        <v>Daebak Soju Mango @360ml/btl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15</v>
      </c>
      <c r="E16" s="8" cm="1">
        <f t="array" ref="E16">IFERROR(INDEX(Data!$H$2:$H$5000,$J16),"")</f>
        <v>759</v>
      </c>
      <c r="F16" s="8" cm="1">
        <f t="array" ref="F16">IFERROR(INDEX(Data!$J$2:$J$5000,$J16),"")</f>
        <v>0.59279999999999999</v>
      </c>
      <c r="G16" s="8" cm="1">
        <f t="array" ref="G16">IFERROR(INDEX(Data!$N$2:$N$5000,$J16),"")</f>
        <v>850</v>
      </c>
      <c r="H16" s="8" cm="1">
        <f t="array" ref="H16">IFERROR(INDEX(Data!$P$2:$P$5000,$J16),"")</f>
        <v>0.45879999999999999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175</v>
      </c>
    </row>
    <row r="17" spans="1:10" x14ac:dyDescent="0.25">
      <c r="A17" s="7" t="str" cm="1">
        <f t="array" ref="A17">IFERROR(INDEX(Data!$A$2:$A$5000,$J17),IF(ROW()=2,"No data",""))</f>
        <v>CKP1S-166</v>
      </c>
      <c r="B17" s="7" t="str" cm="1">
        <f t="array" ref="B17">IFERROR(INDEX(Data!$B$2:$B$5000,$J17),"")</f>
        <v>Cap Tikus Original 320ml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14</v>
      </c>
      <c r="E17" s="8" cm="1">
        <f t="array" ref="E17">IFERROR(INDEX(Data!$H$2:$H$5000,$J17),"")</f>
        <v>95</v>
      </c>
      <c r="F17" s="8" cm="1">
        <f t="array" ref="F17">IFERROR(INDEX(Data!$J$2:$J$5000,$J17),"")</f>
        <v>4.4211</v>
      </c>
      <c r="G17" s="8" cm="1">
        <f t="array" ref="G17">IFERROR(INDEX(Data!$N$2:$N$5000,$J17),"")</f>
        <v>93</v>
      </c>
      <c r="H17" s="8" cm="1">
        <f t="array" ref="H17">IFERROR(INDEX(Data!$P$2:$P$5000,$J17),"")</f>
        <v>3.9140000000000001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181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642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0.05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Aug 2026</v>
      </c>
      <c r="H1" s="6" t="str">
        <f>Data!P1</f>
        <v>Buffer Day (Tgl 1 sd 26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54</v>
      </c>
      <c r="E2" s="8" cm="1">
        <f t="array" ref="E2">IFERROR(INDEX(Data!$H$2:$H$5000,$J2),"")</f>
        <v>42</v>
      </c>
      <c r="F2" s="8" cm="1">
        <f t="array" ref="F2">IFERROR(INDEX(Data!$J$2:$J$5000,$J2),"")</f>
        <v>38.571399999999997</v>
      </c>
      <c r="G2" s="8" cm="1">
        <f t="array" ref="G2">IFERROR(INDEX(Data!$N$2:$N$5000,$J2),"")</f>
        <v>47</v>
      </c>
      <c r="H2" s="8" cm="1">
        <f t="array" ref="H2">IFERROR(INDEX(Data!$P$2:$P$5000,$J2),"")</f>
        <v>29.873799999999999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36</v>
      </c>
      <c r="F3" s="8" cm="1">
        <f t="array" ref="F3">IFERROR(INDEX(Data!$J$2:$J$5000,$J3),"")</f>
        <v>40.833300000000001</v>
      </c>
      <c r="G3" s="8" cm="1">
        <f t="array" ref="G3">IFERROR(INDEX(Data!$N$2:$N$5000,$J3),"")</f>
        <v>27</v>
      </c>
      <c r="H3" s="8" cm="1">
        <f t="array" ref="H3">IFERROR(INDEX(Data!$P$2:$P$5000,$J3),"")</f>
        <v>47.187899999999999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21</v>
      </c>
      <c r="F4" s="8" cm="1">
        <f t="array" ref="F4">IFERROR(INDEX(Data!$J$2:$J$5000,$J4),"")</f>
        <v>22.857099999999999</v>
      </c>
      <c r="G4" s="8" cm="1">
        <f t="array" ref="G4">IFERROR(INDEX(Data!$N$2:$N$5000,$J4),"")</f>
        <v>5</v>
      </c>
      <c r="H4" s="8" cm="1">
        <f t="array" ref="H4">IFERROR(INDEX(Data!$P$2:$P$5000,$J4),"")</f>
        <v>83.203299999999999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15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19.287600000000001</v>
      </c>
      <c r="G5" s="8" cm="1">
        <f t="array" ref="G5">IFERROR(INDEX(Data!$N$2:$N$5000,$J5),"")</f>
        <v>24</v>
      </c>
      <c r="H5" s="8" cm="1">
        <f t="array" ref="H5">IFERROR(INDEX(Data!$P$2:$P$5000,$J5),"")</f>
        <v>16.251300000000001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143.0429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7.4294000000000002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39.011699999999998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26.041599999999999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26 Aug 2026</v>
      </c>
      <c r="K1" s="6" t="str">
        <f>Data!P1</f>
        <v>Buffer Day (Tgl 1 sd 26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PAS0014</v>
      </c>
      <c r="B207" s="7" t="str" cm="1">
        <f t="array" ref="B207">IFERROR(INDEX(Data!$B$2:$B$5000,$M207),"")</f>
        <v>Crr Rock'n Hash Brown Triangular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130</v>
      </c>
      <c r="F207" s="8" cm="1">
        <f t="array" ref="F207">IFERROR(INDEX(Data!$F$2:$F$5000,$M207),"")</f>
        <v>116</v>
      </c>
      <c r="G207" s="8" cm="1">
        <f t="array" ref="G207">IFERROR(INDEX(Data!$G$2:$G$5000,$M207),"")</f>
        <v>159</v>
      </c>
      <c r="H207" s="8" cm="1">
        <f t="array" ref="H207">IFERROR(INDEX(Data!$H$2:$H$5000,$M207),"")</f>
        <v>135</v>
      </c>
      <c r="I207" s="8" cm="1">
        <f t="array" ref="I207">IFERROR(INDEX(Data!$J$2:$J$5000,$M207),"")</f>
        <v>0</v>
      </c>
      <c r="J207" s="8" cm="1">
        <f t="array" ref="J207">IFERROR(INDEX(Data!$N$2:$N$5000,$M207),"")</f>
        <v>28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PAS0015</v>
      </c>
      <c r="B208" s="7" t="str" cm="1">
        <f t="array" ref="B208">IFERROR(INDEX(Data!$B$2:$B$5000,$M208),"")</f>
        <v>Crr Rock'n Super Crispy Jakets Spicy Wedges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50</v>
      </c>
      <c r="F208" s="8" cm="1">
        <f t="array" ref="F208">IFERROR(INDEX(Data!$F$2:$F$5000,$M208),"")</f>
        <v>47</v>
      </c>
      <c r="G208" s="8" cm="1">
        <f t="array" ref="G208">IFERROR(INDEX(Data!$G$2:$G$5000,$M208),"")</f>
        <v>59</v>
      </c>
      <c r="H208" s="8" cm="1">
        <f t="array" ref="H208">IFERROR(INDEX(Data!$H$2:$H$5000,$M208),"")</f>
        <v>52</v>
      </c>
      <c r="I208" s="8" cm="1">
        <f t="array" ref="I208">IFERROR(INDEX(Data!$J$2:$J$5000,$M208),"")</f>
        <v>0</v>
      </c>
      <c r="J208" s="8" cm="1">
        <f t="array" ref="J208">IFERROR(INDEX(Data!$N$2:$N$5000,$M208),"")</f>
        <v>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277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287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159</v>
      </c>
      <c r="F223" s="8" cm="1">
        <f t="array" ref="F223">IFERROR(INDEX(Data!$F$2:$F$5000,$M223),"")</f>
        <v>270</v>
      </c>
      <c r="G223" s="8" cm="1">
        <f t="array" ref="G223">IFERROR(INDEX(Data!$G$2:$G$5000,$M223),"")</f>
        <v>332</v>
      </c>
      <c r="H223" s="8" cm="1">
        <f t="array" ref="H223">IFERROR(INDEX(Data!$H$2:$H$5000,$M223),"")</f>
        <v>253.66659999999999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77</v>
      </c>
      <c r="F224" s="8" cm="1">
        <f t="array" ref="F224">IFERROR(INDEX(Data!$F$2:$F$5000,$M224),"")</f>
        <v>94</v>
      </c>
      <c r="G224" s="8" cm="1">
        <f t="array" ref="G224">IFERROR(INDEX(Data!$G$2:$G$5000,$M224),"")</f>
        <v>136</v>
      </c>
      <c r="H224" s="8" cm="1">
        <f t="array" ref="H224">IFERROR(INDEX(Data!$H$2:$H$5000,$M224),"")</f>
        <v>102.33329999999999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13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34</v>
      </c>
      <c r="F225" s="8" cm="1">
        <f t="array" ref="F225">IFERROR(INDEX(Data!$F$2:$F$5000,$M225),"")</f>
        <v>30</v>
      </c>
      <c r="G225" s="8" cm="1">
        <f t="array" ref="G225">IFERROR(INDEX(Data!$G$2:$G$5000,$M225),"")</f>
        <v>28</v>
      </c>
      <c r="H225" s="8" cm="1">
        <f t="array" ref="H225">IFERROR(INDEX(Data!$H$2:$H$5000,$M225),"")</f>
        <v>30.666599999999999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157</v>
      </c>
      <c r="F226" s="8" cm="1">
        <f t="array" ref="F226">IFERROR(INDEX(Data!$F$2:$F$5000,$M226),"")</f>
        <v>65</v>
      </c>
      <c r="G226" s="8" cm="1">
        <f t="array" ref="G226">IFERROR(INDEX(Data!$G$2:$G$5000,$M226),"")</f>
        <v>172</v>
      </c>
      <c r="H226" s="8" cm="1">
        <f t="array" ref="H226">IFERROR(INDEX(Data!$H$2:$H$5000,$M226),"")</f>
        <v>131.33330000000001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302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306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314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316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161</v>
      </c>
      <c r="F240" s="8" cm="1">
        <f t="array" ref="F240">IFERROR(INDEX(Data!$F$2:$F$5000,$M240),"")</f>
        <v>283</v>
      </c>
      <c r="G240" s="8" cm="1">
        <f t="array" ref="G240">IFERROR(INDEX(Data!$G$2:$G$5000,$M240),"")</f>
        <v>278</v>
      </c>
      <c r="H240" s="8" cm="1">
        <f t="array" ref="H240">IFERROR(INDEX(Data!$H$2:$H$5000,$M240),"")</f>
        <v>240.66659999999999</v>
      </c>
      <c r="I240" s="8" cm="1">
        <f t="array" ref="I240">IFERROR(INDEX(Data!$J$2:$J$5000,$M240),"")</f>
        <v>0</v>
      </c>
      <c r="J240" s="8" cm="1">
        <f t="array" ref="J240">IFERROR(INDEX(Data!$N$2:$N$5000,$M240),"")</f>
        <v>523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337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338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349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PJS0004</v>
      </c>
      <c r="B261" s="7" t="str" cm="1">
        <f t="array" ref="B261">IFERROR(INDEX(Data!$B$2:$B$5000,$M261),"")</f>
        <v>Daebak Soju Strawberry @360ml/btl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307</v>
      </c>
      <c r="F261" s="8" cm="1">
        <f t="array" ref="F261">IFERROR(INDEX(Data!$F$2:$F$5000,$M261),"")</f>
        <v>413</v>
      </c>
      <c r="G261" s="8" cm="1">
        <f t="array" ref="G261">IFERROR(INDEX(Data!$G$2:$G$5000,$M261),"")</f>
        <v>80</v>
      </c>
      <c r="H261" s="8" cm="1">
        <f t="array" ref="H261">IFERROR(INDEX(Data!$H$2:$H$5000,$M261),"")</f>
        <v>266.66660000000002</v>
      </c>
      <c r="I261" s="8" cm="1">
        <f t="array" ref="I261">IFERROR(INDEX(Data!$J$2:$J$5000,$M261),"")</f>
        <v>0</v>
      </c>
      <c r="J261" s="8" cm="1">
        <f t="array" ref="J261">IFERROR(INDEX(Data!$N$2:$N$5000,$M261),"")</f>
        <v>560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368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3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3.5</v>
      </c>
      <c r="I263" s="8" cm="1">
        <f t="array" ref="I263">IFERROR(INDEX(Data!$J$2:$J$5000,$M263),"")</f>
        <v>0</v>
      </c>
      <c r="J263" s="8" cm="1">
        <f t="array" ref="J263">IFERROR(INDEX(Data!$N$2:$N$5000,$M263),"")</f>
        <v>4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418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2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2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438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439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PMS0059</v>
      </c>
      <c r="B302" s="7" t="str" cm="1">
        <f t="array" ref="B302">IFERROR(INDEX(Data!$B$2:$B$5000,$M302),"")</f>
        <v>Flavour Artisan - Belgian Signature Dark Chocolate (80 Cocoa%)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29</v>
      </c>
      <c r="F302" s="8" cm="1">
        <f t="array" ref="F302">IFERROR(INDEX(Data!$F$2:$F$5000,$M302),"")</f>
        <v>48</v>
      </c>
      <c r="G302" s="8" cm="1">
        <f t="array" ref="G302">IFERROR(INDEX(Data!$G$2:$G$5000,$M302),"")</f>
        <v>47</v>
      </c>
      <c r="H302" s="8" cm="1">
        <f t="array" ref="H302">IFERROR(INDEX(Data!$H$2:$H$5000,$M302),"")</f>
        <v>41.333300000000001</v>
      </c>
      <c r="I302" s="8" cm="1">
        <f t="array" ref="I302">IFERROR(INDEX(Data!$J$2:$J$5000,$M302),"")</f>
        <v>0</v>
      </c>
      <c r="J302" s="8" cm="1">
        <f t="array" ref="J302">IFERROR(INDEX(Data!$N$2:$N$5000,$M302),"")</f>
        <v>50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442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460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461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468</v>
      </c>
    </row>
    <row r="317" spans="1:13" x14ac:dyDescent="0.25">
      <c r="A317" s="7" t="str" cm="1">
        <f t="array" ref="A317">IFERROR(INDEX(Data!$A$2:$A$5000,$M317),IF(ROW()=2,"No data",""))</f>
        <v>PMS0090</v>
      </c>
      <c r="B317" s="7" t="str" cm="1">
        <f t="array" ref="B317">IFERROR(INDEX(Data!$B$2:$B$5000,$M317),"")</f>
        <v>Flavorista Coffee Classic 250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9</v>
      </c>
      <c r="F317" s="8" cm="1">
        <f t="array" ref="F317">IFERROR(INDEX(Data!$F$2:$F$5000,$M317),"")</f>
        <v>11</v>
      </c>
      <c r="G317" s="8" cm="1">
        <f t="array" ref="G317">IFERROR(INDEX(Data!$G$2:$G$5000,$M317),"")</f>
        <v>10</v>
      </c>
      <c r="H317" s="8" cm="1">
        <f t="array" ref="H317">IFERROR(INDEX(Data!$H$2:$H$5000,$M317),"")</f>
        <v>10</v>
      </c>
      <c r="I317" s="8" cm="1">
        <f t="array" ref="I317">IFERROR(INDEX(Data!$J$2:$J$5000,$M317),"")</f>
        <v>0</v>
      </c>
      <c r="J317" s="8" cm="1">
        <f t="array" ref="J317">IFERROR(INDEX(Data!$N$2:$N$5000,$M317),"")</f>
        <v>10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471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PMS0134</v>
      </c>
      <c r="B330" s="7" t="str" cm="1">
        <f t="array" ref="B330">IFERROR(INDEX(Data!$B$2:$B$5000,$M330),"")</f>
        <v>Masterista Syrup Salted Caramel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18</v>
      </c>
      <c r="F330" s="8" cm="1">
        <f t="array" ref="F330">IFERROR(INDEX(Data!$F$2:$F$5000,$M330),"")</f>
        <v>12</v>
      </c>
      <c r="G330" s="8" cm="1">
        <f t="array" ref="G330">IFERROR(INDEX(Data!$G$2:$G$5000,$M330),"")</f>
        <v>28</v>
      </c>
      <c r="H330" s="8" cm="1">
        <f t="array" ref="H330">IFERROR(INDEX(Data!$H$2:$H$5000,$M330),"")</f>
        <v>19.333300000000001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42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509</v>
      </c>
    </row>
    <row r="331" spans="1:13" x14ac:dyDescent="0.25">
      <c r="A331" s="7" t="str" cm="1">
        <f t="array" ref="A331">IFERROR(INDEX(Data!$A$2:$A$5000,$M331),IF(ROW()=2,"No data",""))</f>
        <v>PMS0156</v>
      </c>
      <c r="B331" s="7" t="str" cm="1">
        <f t="array" ref="B331">IFERROR(INDEX(Data!$B$2:$B$5000,$M331),"")</f>
        <v>Flavourista Syrup Hazelnut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31</v>
      </c>
      <c r="F331" s="8" cm="1">
        <f t="array" ref="F331">IFERROR(INDEX(Data!$F$2:$F$5000,$M331),"")</f>
        <v>25</v>
      </c>
      <c r="G331" s="8" cm="1">
        <f t="array" ref="G331">IFERROR(INDEX(Data!$G$2:$G$5000,$M331),"")</f>
        <v>47</v>
      </c>
      <c r="H331" s="8" cm="1">
        <f t="array" ref="H331">IFERROR(INDEX(Data!$H$2:$H$5000,$M331),"")</f>
        <v>34.333300000000001</v>
      </c>
      <c r="I331" s="8" cm="1">
        <f t="array" ref="I331">IFERROR(INDEX(Data!$J$2:$J$5000,$M331),"")</f>
        <v>0</v>
      </c>
      <c r="J331" s="8" cm="1">
        <f t="array" ref="J331">IFERROR(INDEX(Data!$N$2:$N$5000,$M331),"")</f>
        <v>30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527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529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5</v>
      </c>
      <c r="F333" s="8" cm="1">
        <f t="array" ref="F333">IFERROR(INDEX(Data!$F$2:$F$5000,$M333),"")</f>
        <v>0</v>
      </c>
      <c r="G333" s="8" cm="1">
        <f t="array" ref="G333">IFERROR(INDEX(Data!$G$2:$G$5000,$M333),"")</f>
        <v>1</v>
      </c>
      <c r="H333" s="8" cm="1">
        <f t="array" ref="H333">IFERROR(INDEX(Data!$H$2:$H$5000,$M333),"")</f>
        <v>3</v>
      </c>
      <c r="I333" s="8" cm="1">
        <f t="array" ref="I333">IFERROR(INDEX(Data!$J$2:$J$5000,$M333),"")</f>
        <v>0</v>
      </c>
      <c r="J333" s="8" cm="1">
        <f t="array" ref="J333">IFERROR(INDEX(Data!$N$2:$N$5000,$M333),"")</f>
        <v>3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PMS0174</v>
      </c>
      <c r="B334" s="7" t="str" cm="1">
        <f t="array" ref="B334">IFERROR(INDEX(Data!$B$2:$B$5000,$M334),"")</f>
        <v>Masterista Syrup Jalapeno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544</v>
      </c>
    </row>
    <row r="335" spans="1:13" x14ac:dyDescent="0.25">
      <c r="A335" s="7" t="str" cm="1">
        <f t="array" ref="A335">IFERROR(INDEX(Data!$A$2:$A$5000,$M335),IF(ROW()=2,"No data",""))</f>
        <v>PMS0182</v>
      </c>
      <c r="B335" s="7" t="str" cm="1">
        <f t="array" ref="B335">IFERROR(INDEX(Data!$B$2:$B$5000,$M335),"")</f>
        <v>Masterista Syrup Coffee &amp; Rootbeer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1</v>
      </c>
      <c r="G335" s="8" cm="1">
        <f t="array" ref="G335">IFERROR(INDEX(Data!$G$2:$G$5000,$M335),"")</f>
        <v>0</v>
      </c>
      <c r="H335" s="8" cm="1">
        <f t="array" ref="H335">IFERROR(INDEX(Data!$H$2:$H$5000,$M335),"")</f>
        <v>1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552</v>
      </c>
    </row>
    <row r="336" spans="1:13" x14ac:dyDescent="0.25">
      <c r="A336" s="7" t="str" cm="1">
        <f t="array" ref="A336">IFERROR(INDEX(Data!$A$2:$A$5000,$M336),IF(ROW()=2,"No data",""))</f>
        <v>PNL0001</v>
      </c>
      <c r="B336" s="7" t="str" cm="1">
        <f t="array" ref="B336">IFERROR(INDEX(Data!$B$2:$B$5000,$M336),"")</f>
        <v>Absolute Blue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558</v>
      </c>
    </row>
    <row r="337" spans="1:13" x14ac:dyDescent="0.25">
      <c r="A337" s="7" t="str" cm="1">
        <f t="array" ref="A337">IFERROR(INDEX(Data!$A$2:$A$5000,$M337),IF(ROW()=2,"No data",""))</f>
        <v>POS0001</v>
      </c>
      <c r="B337" s="7" t="str" cm="1">
        <f t="array" ref="B337">IFERROR(INDEX(Data!$B$2:$B$5000,$M337),"")</f>
        <v>Osterberg Roasted Hazelnut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560</v>
      </c>
    </row>
    <row r="338" spans="1:13" x14ac:dyDescent="0.25">
      <c r="A338" s="7" t="str" cm="1">
        <f t="array" ref="A338">IFERROR(INDEX(Data!$A$2:$A$5000,$M338),IF(ROW()=2,"No data",""))</f>
        <v>POS0002</v>
      </c>
      <c r="B338" s="7" t="str" cm="1">
        <f t="array" ref="B338">IFERROR(INDEX(Data!$B$2:$B$5000,$M338),"")</f>
        <v>Osterberg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561</v>
      </c>
    </row>
    <row r="339" spans="1:13" x14ac:dyDescent="0.25">
      <c r="A339" s="7" t="str" cm="1">
        <f t="array" ref="A339">IFERROR(INDEX(Data!$A$2:$A$5000,$M339),IF(ROW()=2,"No data",""))</f>
        <v>POS0003</v>
      </c>
      <c r="B339" s="7" t="str" cm="1">
        <f t="array" ref="B339">IFERROR(INDEX(Data!$B$2:$B$5000,$M339),"")</f>
        <v>Osterberg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562</v>
      </c>
    </row>
    <row r="340" spans="1:13" x14ac:dyDescent="0.25">
      <c r="A340" s="7" t="str" cm="1">
        <f t="array" ref="A340">IFERROR(INDEX(Data!$A$2:$A$5000,$M340),IF(ROW()=2,"No data",""))</f>
        <v>POS0005</v>
      </c>
      <c r="B340" s="7" t="str" cm="1">
        <f t="array" ref="B340">IFERROR(INDEX(Data!$B$2:$B$5000,$M340),"")</f>
        <v>Osterberg Peach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564</v>
      </c>
    </row>
    <row r="341" spans="1:13" x14ac:dyDescent="0.25">
      <c r="A341" s="7" t="str" cm="1">
        <f t="array" ref="A341">IFERROR(INDEX(Data!$A$2:$A$5000,$M341),IF(ROW()=2,"No data",""))</f>
        <v>POS0006</v>
      </c>
      <c r="B341" s="7" t="str" cm="1">
        <f t="array" ref="B341">IFERROR(INDEX(Data!$B$2:$B$5000,$M341),"")</f>
        <v>Osterberg Blueberry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565</v>
      </c>
    </row>
    <row r="342" spans="1:13" x14ac:dyDescent="0.25">
      <c r="A342" s="7" t="str" cm="1">
        <f t="array" ref="A342">IFERROR(INDEX(Data!$A$2:$A$5000,$M342),IF(ROW()=2,"No data",""))</f>
        <v>POS0007</v>
      </c>
      <c r="B342" s="7" t="str" cm="1">
        <f t="array" ref="B342">IFERROR(INDEX(Data!$B$2:$B$5000,$M342),"")</f>
        <v>Osterberg Passion Fruit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566</v>
      </c>
    </row>
    <row r="343" spans="1:13" x14ac:dyDescent="0.25">
      <c r="A343" s="7" t="str" cm="1">
        <f t="array" ref="A343">IFERROR(INDEX(Data!$A$2:$A$5000,$M343),IF(ROW()=2,"No data",""))</f>
        <v>POS0008</v>
      </c>
      <c r="B343" s="7" t="str" cm="1">
        <f t="array" ref="B343">IFERROR(INDEX(Data!$B$2:$B$5000,$M343),"")</f>
        <v>Osterberg Strawberry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567</v>
      </c>
    </row>
    <row r="344" spans="1:13" x14ac:dyDescent="0.25">
      <c r="A344" s="7" t="str" cm="1">
        <f t="array" ref="A344">IFERROR(INDEX(Data!$A$2:$A$5000,$M344),IF(ROW()=2,"No data",""))</f>
        <v>POS0009</v>
      </c>
      <c r="B344" s="7" t="str" cm="1">
        <f t="array" ref="B344">IFERROR(INDEX(Data!$B$2:$B$5000,$M344),"")</f>
        <v>Osterberg Yuzu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568</v>
      </c>
    </row>
    <row r="345" spans="1:13" x14ac:dyDescent="0.25">
      <c r="A345" s="7" t="str" cm="1">
        <f t="array" ref="A345">IFERROR(INDEX(Data!$A$2:$A$5000,$M345),IF(ROW()=2,"No data",""))</f>
        <v>POS0011</v>
      </c>
      <c r="B345" s="7" t="str" cm="1">
        <f t="array" ref="B345">IFERROR(INDEX(Data!$B$2:$B$5000,$M345),"")</f>
        <v>Osterberg Kiwi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570</v>
      </c>
    </row>
    <row r="346" spans="1:13" x14ac:dyDescent="0.25">
      <c r="A346" s="7" t="str" cm="1">
        <f t="array" ref="A346">IFERROR(INDEX(Data!$A$2:$A$5000,$M346),IF(ROW()=2,"No data",""))</f>
        <v>POS0012</v>
      </c>
      <c r="B346" s="7" t="str" cm="1">
        <f t="array" ref="B346">IFERROR(INDEX(Data!$B$2:$B$5000,$M346),"")</f>
        <v>Osterberg Lychee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571</v>
      </c>
    </row>
    <row r="347" spans="1:13" x14ac:dyDescent="0.25">
      <c r="A347" s="7" t="str" cm="1">
        <f t="array" ref="A347">IFERROR(INDEX(Data!$A$2:$A$5000,$M347),IF(ROW()=2,"No data",""))</f>
        <v>POS0013</v>
      </c>
      <c r="B347" s="7" t="str" cm="1">
        <f t="array" ref="B347">IFERROR(INDEX(Data!$B$2:$B$5000,$M347),"")</f>
        <v>Osterberg Mango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572</v>
      </c>
    </row>
    <row r="348" spans="1:13" x14ac:dyDescent="0.25">
      <c r="A348" s="7" t="str" cm="1">
        <f t="array" ref="A348">IFERROR(INDEX(Data!$A$2:$A$5000,$M348),IF(ROW()=2,"No data",""))</f>
        <v>POS0014</v>
      </c>
      <c r="B348" s="7" t="str" cm="1">
        <f t="array" ref="B348">IFERROR(INDEX(Data!$B$2:$B$5000,$M348),"")</f>
        <v>Osterberg Peach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573</v>
      </c>
    </row>
    <row r="349" spans="1:13" x14ac:dyDescent="0.25">
      <c r="A349" s="7" t="str" cm="1">
        <f t="array" ref="A349">IFERROR(INDEX(Data!$A$2:$A$5000,$M349),IF(ROW()=2,"No data",""))</f>
        <v>POS0015</v>
      </c>
      <c r="B349" s="7" t="str" cm="1">
        <f t="array" ref="B349">IFERROR(INDEX(Data!$B$2:$B$5000,$M349),"")</f>
        <v>Osterberg Chocolate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574</v>
      </c>
    </row>
    <row r="350" spans="1:13" x14ac:dyDescent="0.25">
      <c r="A350" s="7" t="str" cm="1">
        <f t="array" ref="A350">IFERROR(INDEX(Data!$A$2:$A$5000,$M350),IF(ROW()=2,"No data",""))</f>
        <v>POS0016</v>
      </c>
      <c r="B350" s="7" t="str" cm="1">
        <f t="array" ref="B350">IFERROR(INDEX(Data!$B$2:$B$5000,$M350),"")</f>
        <v>Osterberg Caramel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575</v>
      </c>
    </row>
    <row r="351" spans="1:13" x14ac:dyDescent="0.25">
      <c r="A351" s="7" t="str" cm="1">
        <f t="array" ref="A351">IFERROR(INDEX(Data!$A$2:$A$5000,$M351),IF(ROW()=2,"No data",""))</f>
        <v>POS0017</v>
      </c>
      <c r="B351" s="7" t="str" cm="1">
        <f t="array" ref="B351">IFERROR(INDEX(Data!$B$2:$B$5000,$M351),"")</f>
        <v>Osterberg Salted Popcorn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576</v>
      </c>
    </row>
    <row r="352" spans="1:13" x14ac:dyDescent="0.25">
      <c r="A352" s="7" t="str" cm="1">
        <f t="array" ref="A352">IFERROR(INDEX(Data!$A$2:$A$5000,$M352),IF(ROW()=2,"No data",""))</f>
        <v>POS0018</v>
      </c>
      <c r="B352" s="7" t="str" cm="1">
        <f t="array" ref="B352">IFERROR(INDEX(Data!$B$2:$B$5000,$M352),"")</f>
        <v>Osterberg Blue Bay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577</v>
      </c>
    </row>
    <row r="353" spans="1:13" x14ac:dyDescent="0.25">
      <c r="A353" s="7" t="str" cm="1">
        <f t="array" ref="A353">IFERROR(INDEX(Data!$A$2:$A$5000,$M353),IF(ROW()=2,"No data",""))</f>
        <v>POS0019</v>
      </c>
      <c r="B353" s="7" t="str" cm="1">
        <f t="array" ref="B353">IFERROR(INDEX(Data!$B$2:$B$5000,$M353),"")</f>
        <v>Osterberg Green Apple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578</v>
      </c>
    </row>
    <row r="354" spans="1:13" x14ac:dyDescent="0.25">
      <c r="A354" s="7" t="str" cm="1">
        <f t="array" ref="A354">IFERROR(INDEX(Data!$A$2:$A$5000,$M354),IF(ROW()=2,"No data",""))</f>
        <v>POS0020</v>
      </c>
      <c r="B354" s="7" t="str" cm="1">
        <f t="array" ref="B354">IFERROR(INDEX(Data!$B$2:$B$5000,$M354),"")</f>
        <v>Osterberg Grenadine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579</v>
      </c>
    </row>
    <row r="355" spans="1:13" x14ac:dyDescent="0.25">
      <c r="A355" s="7" t="str" cm="1">
        <f t="array" ref="A355">IFERROR(INDEX(Data!$A$2:$A$5000,$M355),IF(ROW()=2,"No data",""))</f>
        <v>POS0021</v>
      </c>
      <c r="B355" s="7" t="str" cm="1">
        <f t="array" ref="B355">IFERROR(INDEX(Data!$B$2:$B$5000,$M355),"")</f>
        <v>Osterberg Osmanthus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580</v>
      </c>
    </row>
    <row r="356" spans="1:13" x14ac:dyDescent="0.25">
      <c r="A356" s="7" t="str" cm="1">
        <f t="array" ref="A356">IFERROR(INDEX(Data!$A$2:$A$5000,$M356),IF(ROW()=2,"No data",""))</f>
        <v>POS0022</v>
      </c>
      <c r="B356" s="7" t="str" cm="1">
        <f t="array" ref="B356">IFERROR(INDEX(Data!$B$2:$B$5000,$M356),"")</f>
        <v>Osterberg Passionfruit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581</v>
      </c>
    </row>
    <row r="357" spans="1:13" x14ac:dyDescent="0.25">
      <c r="A357" s="7" t="str" cm="1">
        <f t="array" ref="A357">IFERROR(INDEX(Data!$A$2:$A$5000,$M357),IF(ROW()=2,"No data",""))</f>
        <v>POS0023</v>
      </c>
      <c r="B357" s="7" t="str" cm="1">
        <f t="array" ref="B357">IFERROR(INDEX(Data!$B$2:$B$5000,$M357),"")</f>
        <v>Osterberg Rose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582</v>
      </c>
    </row>
    <row r="358" spans="1:13" x14ac:dyDescent="0.25">
      <c r="A358" s="7" t="str" cm="1">
        <f t="array" ref="A358">IFERROR(INDEX(Data!$A$2:$A$5000,$M358),IF(ROW()=2,"No data",""))</f>
        <v>POS0029</v>
      </c>
      <c r="B358" s="7" t="str" cm="1">
        <f t="array" ref="B358">IFERROR(INDEX(Data!$B$2:$B$5000,$M358),"")</f>
        <v>O Sole Pesto Di Pistacchio 560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588</v>
      </c>
    </row>
    <row r="359" spans="1:13" x14ac:dyDescent="0.25">
      <c r="A359" s="7" t="str" cm="1">
        <f t="array" ref="A359">IFERROR(INDEX(Data!$A$2:$A$5000,$M359),IF(ROW()=2,"No data",""))</f>
        <v>POS0030</v>
      </c>
      <c r="B359" s="7" t="str" cm="1">
        <f t="array" ref="B359">IFERROR(INDEX(Data!$B$2:$B$5000,$M359),"")</f>
        <v>O Sole Fettine Di Carciofi 2.65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589</v>
      </c>
    </row>
    <row r="360" spans="1:13" x14ac:dyDescent="0.25">
      <c r="A360" s="7" t="str" cm="1">
        <f t="array" ref="A360">IFERROR(INDEX(Data!$A$2:$A$5000,$M360),IF(ROW()=2,"No data",""))</f>
        <v>POS0032</v>
      </c>
      <c r="B360" s="7" t="str" cm="1">
        <f t="array" ref="B360">IFERROR(INDEX(Data!$B$2:$B$5000,$M360),"")</f>
        <v>O Sole Crema Chef Di Zucca 540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591</v>
      </c>
    </row>
    <row r="361" spans="1:13" x14ac:dyDescent="0.25">
      <c r="A361" s="7" t="str" cm="1">
        <f t="array" ref="A361">IFERROR(INDEX(Data!$A$2:$A$5000,$M361),IF(ROW()=2,"No data",""))</f>
        <v>POS0033</v>
      </c>
      <c r="B361" s="7" t="str" cm="1">
        <f t="array" ref="B361">IFERROR(INDEX(Data!$B$2:$B$5000,$M361),"")</f>
        <v>O Sole Olive Nere A Rondelle 4.1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592</v>
      </c>
    </row>
    <row r="362" spans="1:13" x14ac:dyDescent="0.25">
      <c r="A362" s="7" t="str" cm="1">
        <f t="array" ref="A362">IFERROR(INDEX(Data!$A$2:$A$5000,$M362),IF(ROW()=2,"No data",""))</f>
        <v>POS0034</v>
      </c>
      <c r="B362" s="7" t="str" cm="1">
        <f t="array" ref="B362">IFERROR(INDEX(Data!$B$2:$B$5000,$M362),"")</f>
        <v>O Sole Capperi Lacrimella 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593</v>
      </c>
    </row>
    <row r="363" spans="1:13" x14ac:dyDescent="0.25">
      <c r="A363" s="7" t="str" cm="1">
        <f t="array" ref="A363">IFERROR(INDEX(Data!$A$2:$A$5000,$M363),IF(ROW()=2,"No data",""))</f>
        <v>POS0035</v>
      </c>
      <c r="B363" s="7" t="str" cm="1">
        <f t="array" ref="B363">IFERROR(INDEX(Data!$B$2:$B$5000,$M363),"")</f>
        <v>O Sole Pomodori Secchi 600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594</v>
      </c>
    </row>
    <row r="364" spans="1:13" x14ac:dyDescent="0.25">
      <c r="A364" s="7" t="str" cm="1">
        <f t="array" ref="A364">IFERROR(INDEX(Data!$A$2:$A$5000,$M364),IF(ROW()=2,"No data",""))</f>
        <v>POS0036</v>
      </c>
      <c r="B364" s="7" t="str" cm="1">
        <f t="array" ref="B364">IFERROR(INDEX(Data!$B$2:$B$5000,$M364),"")</f>
        <v>O Sole Pomodorin D'Or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595</v>
      </c>
    </row>
    <row r="365" spans="1:13" x14ac:dyDescent="0.25">
      <c r="A365" s="7" t="str" cm="1">
        <f t="array" ref="A365">IFERROR(INDEX(Data!$A$2:$A$5000,$M365),IF(ROW()=2,"No data",""))</f>
        <v>POS0037</v>
      </c>
      <c r="B365" s="7" t="str" cm="1">
        <f t="array" ref="B365">IFERROR(INDEX(Data!$B$2:$B$5000,$M365),"")</f>
        <v>O Sole Pronto Pizza 4.05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596</v>
      </c>
    </row>
    <row r="366" spans="1:13" x14ac:dyDescent="0.25">
      <c r="A366" s="7" t="str" cm="1">
        <f t="array" ref="A366">IFERROR(INDEX(Data!$A$2:$A$5000,$M366),IF(ROW()=2,"No data",""))</f>
        <v>POS0038</v>
      </c>
      <c r="B366" s="7" t="str" cm="1">
        <f t="array" ref="B366">IFERROR(INDEX(Data!$B$2:$B$5000,$M366),"")</f>
        <v>O Sole Spacatella Di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597</v>
      </c>
    </row>
    <row r="367" spans="1:13" x14ac:dyDescent="0.25">
      <c r="A367" s="7" t="str" cm="1">
        <f t="array" ref="A367">IFERROR(INDEX(Data!$A$2:$A$5000,$M367),IF(ROW()=2,"No data",""))</f>
        <v>POS0039</v>
      </c>
      <c r="B367" s="7" t="str" cm="1">
        <f t="array" ref="B367">IFERROR(INDEX(Data!$B$2:$B$5000,$M367),"")</f>
        <v>O Sole Spacatella Di Datterino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598</v>
      </c>
    </row>
    <row r="368" spans="1:13" x14ac:dyDescent="0.25">
      <c r="A368" s="7" t="str" cm="1">
        <f t="array" ref="A368">IFERROR(INDEX(Data!$A$2:$A$5000,$M368),IF(ROW()=2,"No data",""))</f>
        <v>POT0001</v>
      </c>
      <c r="B368" s="7" t="str" cm="1">
        <f t="array" ref="B368">IFERROR(INDEX(Data!$B$2:$B$5000,$M368),"")</f>
        <v>Balvenie Double Wood 17 Y.O 700Ml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599</v>
      </c>
    </row>
    <row r="369" spans="1:13" x14ac:dyDescent="0.25">
      <c r="A369" s="7" t="str" cm="1">
        <f t="array" ref="A369">IFERROR(INDEX(Data!$A$2:$A$5000,$M369),IF(ROW()=2,"No data",""))</f>
        <v>POT0002</v>
      </c>
      <c r="B369" s="7" t="str" cm="1">
        <f t="array" ref="B369">IFERROR(INDEX(Data!$B$2:$B$5000,$M369),"")</f>
        <v>Levoni Parma Ham Boneless 14 months approx. 7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600</v>
      </c>
    </row>
    <row r="370" spans="1:13" x14ac:dyDescent="0.25">
      <c r="A370" s="7" t="str" cm="1">
        <f t="array" ref="A370">IFERROR(INDEX(Data!$A$2:$A$5000,$M370),IF(ROW()=2,"No data",""))</f>
        <v>POT0008</v>
      </c>
      <c r="B370" s="7" t="str" cm="1">
        <f t="array" ref="B370">IFERROR(INDEX(Data!$B$2:$B$5000,$M370),"")</f>
        <v>Salmon Whole 4-5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601</v>
      </c>
    </row>
    <row r="371" spans="1:13" x14ac:dyDescent="0.25">
      <c r="A371" s="7" t="str" cm="1">
        <f t="array" ref="A371">IFERROR(INDEX(Data!$A$2:$A$5000,$M371),IF(ROW()=2,"No data",""))</f>
        <v>POT0009</v>
      </c>
      <c r="B371" s="7" t="str" cm="1">
        <f t="array" ref="B371">IFERROR(INDEX(Data!$B$2:$B$5000,$M371),"")</f>
        <v>Fashion Prosecco Doc Extra Dry 750Ml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602</v>
      </c>
    </row>
    <row r="372" spans="1:13" x14ac:dyDescent="0.25">
      <c r="A372" s="7" t="str" cm="1">
        <f t="array" ref="A372">IFERROR(INDEX(Data!$A$2:$A$5000,$M372),IF(ROW()=2,"No data",""))</f>
        <v>POT0015</v>
      </c>
      <c r="B372" s="7" t="str" cm="1">
        <f t="array" ref="B372">IFERROR(INDEX(Data!$B$2:$B$5000,$M372),"")</f>
        <v>Spicy Baked Wedges 2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603</v>
      </c>
    </row>
    <row r="373" spans="1:13" x14ac:dyDescent="0.25">
      <c r="A373" s="7" t="str" cm="1">
        <f t="array" ref="A373">IFERROR(INDEX(Data!$A$2:$A$5000,$M373),IF(ROW()=2,"No data",""))</f>
        <v>POT0016</v>
      </c>
      <c r="B373" s="7" t="str" cm="1">
        <f t="array" ref="B373">IFERROR(INDEX(Data!$B$2:$B$5000,$M373),"")</f>
        <v>Dine Potato Wedges Zesty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604</v>
      </c>
    </row>
    <row r="374" spans="1:13" x14ac:dyDescent="0.25">
      <c r="A374" s="7" t="str" cm="1">
        <f t="array" ref="A374">IFERROR(INDEX(Data!$A$2:$A$5000,$M374),IF(ROW()=2,"No data",""))</f>
        <v>POT0017</v>
      </c>
      <c r="B374" s="7" t="str" cm="1">
        <f t="array" ref="B374">IFERROR(INDEX(Data!$B$2:$B$5000,$M374),"")</f>
        <v>Spicy Baked Wedges 250 Gr - Sample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605</v>
      </c>
    </row>
    <row r="375" spans="1:13" x14ac:dyDescent="0.25">
      <c r="A375" s="7" t="str" cm="1">
        <f t="array" ref="A375">IFERROR(INDEX(Data!$A$2:$A$5000,$M375),IF(ROW()=2,"No data",""))</f>
        <v>POT0030</v>
      </c>
      <c r="B375" s="7" t="str" cm="1">
        <f t="array" ref="B375">IFERROR(INDEX(Data!$B$2:$B$5000,$M375),"")</f>
        <v>Premium Hash Brown 5x2Kg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607</v>
      </c>
    </row>
    <row r="376" spans="1:13" x14ac:dyDescent="0.25">
      <c r="A376" s="7" t="str" cm="1">
        <f t="array" ref="A376">IFERROR(INDEX(Data!$A$2:$A$5000,$M376),IF(ROW()=2,"No data",""))</f>
        <v>POT0031</v>
      </c>
      <c r="B376" s="7" t="str" cm="1">
        <f t="array" ref="B376">IFERROR(INDEX(Data!$B$2:$B$5000,$M376),"")</f>
        <v>Premium Hash Brown 2Kg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1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1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608</v>
      </c>
    </row>
    <row r="377" spans="1:13" x14ac:dyDescent="0.25">
      <c r="A377" s="7" t="str" cm="1">
        <f t="array" ref="A377">IFERROR(INDEX(Data!$A$2:$A$5000,$M377),IF(ROW()=2,"No data",""))</f>
        <v>POT0032</v>
      </c>
      <c r="B377" s="7" t="str" cm="1">
        <f t="array" ref="B377">IFERROR(INDEX(Data!$B$2:$B$5000,$M377),"")</f>
        <v>Premium Shoestring 6x2Kg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609</v>
      </c>
    </row>
    <row r="378" spans="1:13" x14ac:dyDescent="0.25">
      <c r="A378" s="7" t="str" cm="1">
        <f t="array" ref="A378">IFERROR(INDEX(Data!$A$2:$A$5000,$M378),IF(ROW()=2,"No data",""))</f>
        <v>POT0035</v>
      </c>
      <c r="B378" s="7" t="str" cm="1">
        <f t="array" ref="B378">IFERROR(INDEX(Data!$B$2:$B$5000,$M378),"")</f>
        <v>Premium Batter Coated SS Fries 6x2 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612</v>
      </c>
    </row>
    <row r="379" spans="1:13" x14ac:dyDescent="0.25">
      <c r="A379" s="7" t="str" cm="1">
        <f t="array" ref="A379">IFERROR(INDEX(Data!$A$2:$A$5000,$M379),IF(ROW()=2,"No data",""))</f>
        <v>POT0037</v>
      </c>
      <c r="B379" s="7" t="str" cm="1">
        <f t="array" ref="B379">IFERROR(INDEX(Data!$B$2:$B$5000,$M379),"")</f>
        <v>Black Tiger Size 21/25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614</v>
      </c>
    </row>
    <row r="380" spans="1:13" x14ac:dyDescent="0.25">
      <c r="A380" s="7" t="str" cm="1">
        <f t="array" ref="A380">IFERROR(INDEX(Data!$A$2:$A$5000,$M380),IF(ROW()=2,"No data",""))</f>
        <v>POT0041</v>
      </c>
      <c r="B380" s="7" t="str" cm="1">
        <f t="array" ref="B380">IFERROR(INDEX(Data!$B$2:$B$5000,$M380),"")</f>
        <v>Premium Straight Cut 250Gr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618</v>
      </c>
    </row>
    <row r="381" spans="1:13" x14ac:dyDescent="0.25">
      <c r="A381" s="7" t="str" cm="1">
        <f t="array" ref="A381">IFERROR(INDEX(Data!$A$2:$A$5000,$M381),IF(ROW()=2,"No data",""))</f>
        <v>POT0042</v>
      </c>
      <c r="B381" s="7" t="str" cm="1">
        <f t="array" ref="B381">IFERROR(INDEX(Data!$B$2:$B$5000,$M381),"")</f>
        <v>Premium Spicy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619</v>
      </c>
    </row>
    <row r="382" spans="1:13" x14ac:dyDescent="0.25">
      <c r="A382" s="7" t="str" cm="1">
        <f t="array" ref="A382">IFERROR(INDEX(Data!$A$2:$A$5000,$M382),IF(ROW()=2,"No data",""))</f>
        <v>POT0044</v>
      </c>
      <c r="B382" s="7" t="str" cm="1">
        <f t="array" ref="B382">IFERROR(INDEX(Data!$B$2:$B$5000,$M382),"")</f>
        <v>Five’s Reserve Chenin Blanc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621</v>
      </c>
    </row>
    <row r="383" spans="1:13" x14ac:dyDescent="0.25">
      <c r="A383" s="7" t="str" cm="1">
        <f t="array" ref="A383">IFERROR(INDEX(Data!$A$2:$A$5000,$M383),IF(ROW()=2,"No data",""))</f>
        <v>POT0045</v>
      </c>
      <c r="B383" s="7" t="str" cm="1">
        <f t="array" ref="B383">IFERROR(INDEX(Data!$B$2:$B$5000,$M383),"")</f>
        <v>Five’s Reserve Pinotage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622</v>
      </c>
    </row>
    <row r="384" spans="1:13" x14ac:dyDescent="0.25">
      <c r="A384" s="7" t="str" cm="1">
        <f t="array" ref="A384">IFERROR(INDEX(Data!$A$2:$A$5000,$M384),IF(ROW()=2,"No data",""))</f>
        <v>POT0050</v>
      </c>
      <c r="B384" s="7" t="str" cm="1">
        <f t="array" ref="B384">IFERROR(INDEX(Data!$B$2:$B$5000,$M384),"")</f>
        <v>Meja Trolly Stainless</v>
      </c>
      <c r="C384" s="7" t="str" cm="1">
        <f t="array" ref="C384">IFERROR(INDEX(Data!$C$2:$C$5000,$M384),"")</f>
        <v>UNIT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627</v>
      </c>
    </row>
    <row r="385" spans="1:13" x14ac:dyDescent="0.25">
      <c r="A385" s="7" t="str" cm="1">
        <f t="array" ref="A385">IFERROR(INDEX(Data!$A$2:$A$5000,$M385),IF(ROW()=2,"No data",""))</f>
        <v>POT0053</v>
      </c>
      <c r="B385" s="7" t="str" cm="1">
        <f t="array" ref="B385">IFERROR(INDEX(Data!$B$2:$B$5000,$M385),"")</f>
        <v>Selection Comptoirs Sauvignon Blanc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629</v>
      </c>
    </row>
    <row r="386" spans="1:13" x14ac:dyDescent="0.25">
      <c r="A386" s="7" t="str" cm="1">
        <f t="array" ref="A386">IFERROR(INDEX(Data!$A$2:$A$5000,$M386),IF(ROW()=2,"No data",""))</f>
        <v>POT0054</v>
      </c>
      <c r="B386" s="7" t="str" cm="1">
        <f t="array" ref="B386">IFERROR(INDEX(Data!$B$2:$B$5000,$M386),"")</f>
        <v>Selection Comptoirs Cabernet Sauvignon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630</v>
      </c>
    </row>
    <row r="387" spans="1:13" x14ac:dyDescent="0.25">
      <c r="A387" s="7" t="str" cm="1">
        <f t="array" ref="A387">IFERROR(INDEX(Data!$A$2:$A$5000,$M387),IF(ROW()=2,"No data",""))</f>
        <v>POT0055</v>
      </c>
      <c r="B387" s="7" t="str" cm="1">
        <f t="array" ref="B387">IFERROR(INDEX(Data!$B$2:$B$5000,$M387),"")</f>
        <v>Selection Comptoirs Grenache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631</v>
      </c>
    </row>
    <row r="388" spans="1:13" x14ac:dyDescent="0.25">
      <c r="A388" s="7" t="str" cm="1">
        <f t="array" ref="A388">IFERROR(INDEX(Data!$A$2:$A$5000,$M388),IF(ROW()=2,"No data",""))</f>
        <v>POT0056</v>
      </c>
      <c r="B388" s="7" t="str" cm="1">
        <f t="array" ref="B388">IFERROR(INDEX(Data!$B$2:$B$5000,$M388),"")</f>
        <v>Roche Mazet Merlot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632</v>
      </c>
    </row>
    <row r="389" spans="1:13" x14ac:dyDescent="0.25">
      <c r="A389" s="7" t="str" cm="1">
        <f t="array" ref="A389">IFERROR(INDEX(Data!$A$2:$A$5000,$M389),IF(ROW()=2,"No data",""))</f>
        <v>POT0057</v>
      </c>
      <c r="B389" s="7" t="str" cm="1">
        <f t="array" ref="B389">IFERROR(INDEX(Data!$B$2:$B$5000,$M389),"")</f>
        <v>Roche Mazet Cabernet Sauvignon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633</v>
      </c>
    </row>
    <row r="390" spans="1:13" x14ac:dyDescent="0.25">
      <c r="A390" s="7" t="str" cm="1">
        <f t="array" ref="A390">IFERROR(INDEX(Data!$A$2:$A$5000,$M390),IF(ROW()=2,"No data",""))</f>
        <v>POT0058</v>
      </c>
      <c r="B390" s="7" t="str" cm="1">
        <f t="array" ref="B390">IFERROR(INDEX(Data!$B$2:$B$5000,$M390),"")</f>
        <v>Roche Mazet Sauvignon Blanc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634</v>
      </c>
    </row>
    <row r="391" spans="1:13" x14ac:dyDescent="0.25">
      <c r="A391" s="7" t="str" cm="1">
        <f t="array" ref="A391">IFERROR(INDEX(Data!$A$2:$A$5000,$M391),IF(ROW()=2,"No data",""))</f>
        <v>POT0059</v>
      </c>
      <c r="B391" s="7" t="str" cm="1">
        <f t="array" ref="B391">IFERROR(INDEX(Data!$B$2:$B$5000,$M391),"")</f>
        <v>Roche Mazet Pinot Noir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635</v>
      </c>
    </row>
    <row r="392" spans="1:13" x14ac:dyDescent="0.25">
      <c r="A392" s="7" t="str" cm="1">
        <f t="array" ref="A392">IFERROR(INDEX(Data!$A$2:$A$5000,$M392),IF(ROW()=2,"No data",""))</f>
        <v>POT0094</v>
      </c>
      <c r="B392" s="7" t="str" cm="1">
        <f t="array" ref="B392">IFERROR(INDEX(Data!$B$2:$B$5000,$M392),"")</f>
        <v>Bali Hai Pint 330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637</v>
      </c>
    </row>
    <row r="393" spans="1:13" x14ac:dyDescent="0.25">
      <c r="A393" s="7" t="str" cm="1">
        <f t="array" ref="A393">IFERROR(INDEX(Data!$A$2:$A$5000,$M393),IF(ROW()=2,"No data",""))</f>
        <v>POT0096</v>
      </c>
      <c r="B393" s="7" t="str" cm="1">
        <f t="array" ref="B393">IFERROR(INDEX(Data!$B$2:$B$5000,$M393),"")</f>
        <v>Bali Hai Draft Pint 220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639</v>
      </c>
    </row>
    <row r="394" spans="1:13" x14ac:dyDescent="0.25">
      <c r="A394" s="7" t="str" cm="1">
        <f t="array" ref="A394">IFERROR(INDEX(Data!$A$2:$A$5000,$M394),IF(ROW()=2,"No data",""))</f>
        <v>POT0097</v>
      </c>
      <c r="B394" s="7" t="str" cm="1">
        <f t="array" ref="B394">IFERROR(INDEX(Data!$B$2:$B$5000,$M394),"")</f>
        <v>Bali Hai Draft Can 320 Ml</v>
      </c>
      <c r="C394" s="7" t="str" cm="1">
        <f t="array" ref="C394">IFERROR(INDEX(Data!$C$2:$C$5000,$M394),"")</f>
        <v>CAN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48</v>
      </c>
      <c r="H394" s="8" cm="1">
        <f t="array" ref="H394">IFERROR(INDEX(Data!$H$2:$H$5000,$M394),"")</f>
        <v>48</v>
      </c>
      <c r="I394" s="8" cm="1">
        <f t="array" ref="I394">IFERROR(INDEX(Data!$J$2:$J$5000,$M394),"")</f>
        <v>0</v>
      </c>
      <c r="J394" s="8" cm="1">
        <f t="array" ref="J394">IFERROR(INDEX(Data!$N$2:$N$5000,$M394),"")</f>
        <v>48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640</v>
      </c>
    </row>
    <row r="395" spans="1:13" x14ac:dyDescent="0.25">
      <c r="A395" s="7" t="str" cm="1">
        <f t="array" ref="A395">IFERROR(INDEX(Data!$A$2:$A$5000,$M395),IF(ROW()=2,"No data",""))</f>
        <v>POT0101</v>
      </c>
      <c r="B395" s="7" t="str" cm="1">
        <f t="array" ref="B395">IFERROR(INDEX(Data!$B$2:$B$5000,$M395),"")</f>
        <v>Selection et Compotoirs Cabernet Sauvignon 3ltr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641</v>
      </c>
    </row>
    <row r="396" spans="1:13" x14ac:dyDescent="0.25">
      <c r="A396" s="7" t="str" cm="1">
        <f t="array" ref="A396">IFERROR(INDEX(Data!$A$2:$A$5000,$M396),IF(ROW()=2,"No data",""))</f>
        <v>POT0109</v>
      </c>
      <c r="B396" s="7" t="str" cm="1">
        <f t="array" ref="B396">IFERROR(INDEX(Data!$B$2:$B$5000,$M396),"")</f>
        <v>Frozen Pork Belly Boneless Skin On Sheet Ribs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643</v>
      </c>
    </row>
    <row r="397" spans="1:13" x14ac:dyDescent="0.25">
      <c r="A397" s="7" t="str" cm="1">
        <f t="array" ref="A397">IFERROR(INDEX(Data!$A$2:$A$5000,$M397),IF(ROW()=2,"No data",""))</f>
        <v>POT0113</v>
      </c>
      <c r="B397" s="7" t="str" cm="1">
        <f t="array" ref="B397">IFERROR(INDEX(Data!$B$2:$B$5000,$M397),"")</f>
        <v>Filette Prime Water Sparkling (Abu)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645</v>
      </c>
    </row>
    <row r="398" spans="1:13" x14ac:dyDescent="0.25">
      <c r="A398" s="7" t="str" cm="1">
        <f t="array" ref="A398">IFERROR(INDEX(Data!$A$2:$A$5000,$M398),IF(ROW()=2,"No data",""))</f>
        <v>POT0114</v>
      </c>
      <c r="B398" s="7" t="str" cm="1">
        <f t="array" ref="B398">IFERROR(INDEX(Data!$B$2:$B$5000,$M398),"")</f>
        <v>Filette Prime Water Still (Putih)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646</v>
      </c>
    </row>
    <row r="399" spans="1:13" x14ac:dyDescent="0.25">
      <c r="A399" s="7" t="str" cm="1">
        <f t="array" ref="A399">IFERROR(INDEX(Data!$A$2:$A$5000,$M399),IF(ROW()=2,"No data",""))</f>
        <v>POT0115</v>
      </c>
      <c r="B399" s="7" t="str" cm="1">
        <f t="array" ref="B399">IFERROR(INDEX(Data!$B$2:$B$5000,$M399),"")</f>
        <v>Filette Prime Water Sparkling (Abu)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647</v>
      </c>
    </row>
    <row r="400" spans="1:13" x14ac:dyDescent="0.25">
      <c r="A400" s="7" t="str" cm="1">
        <f t="array" ref="A400">IFERROR(INDEX(Data!$A$2:$A$5000,$M400),IF(ROW()=2,"No data",""))</f>
        <v>POT0116</v>
      </c>
      <c r="B400" s="7" t="str" cm="1">
        <f t="array" ref="B400">IFERROR(INDEX(Data!$B$2:$B$5000,$M400),"")</f>
        <v>Filette Prime Water Still (Putih)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648</v>
      </c>
    </row>
    <row r="401" spans="1:13" x14ac:dyDescent="0.25">
      <c r="A401" s="7" t="str" cm="1">
        <f t="array" ref="A401">IFERROR(INDEX(Data!$A$2:$A$5000,$M401),IF(ROW()=2,"No data",""))</f>
        <v>POT0117</v>
      </c>
      <c r="B401" s="7" t="str" cm="1">
        <f t="array" ref="B401">IFERROR(INDEX(Data!$B$2:$B$5000,$M401),"")</f>
        <v>US Pork Spare Ribs Smithfield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649</v>
      </c>
    </row>
    <row r="402" spans="1:13" x14ac:dyDescent="0.25">
      <c r="A402" s="7" t="str" cm="1">
        <f t="array" ref="A402">IFERROR(INDEX(Data!$A$2:$A$5000,$M402),IF(ROW()=2,"No data",""))</f>
        <v>POT0121</v>
      </c>
      <c r="B402" s="7" t="str" cm="1">
        <f t="array" ref="B402">IFERROR(INDEX(Data!$B$2:$B$5000,$M402),"")</f>
        <v>Bottegaio Umbro Olio Evo Mastro  5Lt</v>
      </c>
      <c r="C402" s="7" t="str" cm="1">
        <f t="array" ref="C402">IFERROR(INDEX(Data!$C$2:$C$5000,$M402),"")</f>
        <v>GLN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2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651</v>
      </c>
    </row>
    <row r="403" spans="1:13" x14ac:dyDescent="0.25">
      <c r="A403" s="7" t="str" cm="1">
        <f t="array" ref="A403">IFERROR(INDEX(Data!$A$2:$A$5000,$M403),IF(ROW()=2,"No data",""))</f>
        <v>POT0127</v>
      </c>
      <c r="B403" s="7" t="str" cm="1">
        <f t="array" ref="B403">IFERROR(INDEX(Data!$B$2:$B$5000,$M403),"")</f>
        <v>Premium Straight Cut 4x2.5Kg</v>
      </c>
      <c r="C403" s="7" t="str" cm="1">
        <f t="array" ref="C403">IFERROR(INDEX(Data!$C$2:$C$5000,$M403),"")</f>
        <v>KTN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48</v>
      </c>
      <c r="G403" s="8" cm="1">
        <f t="array" ref="G403">IFERROR(INDEX(Data!$G$2:$G$5000,$M403),"")</f>
        <v>27</v>
      </c>
      <c r="H403" s="8" cm="1">
        <f t="array" ref="H403">IFERROR(INDEX(Data!$H$2:$H$5000,$M403),"")</f>
        <v>37.5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652</v>
      </c>
    </row>
    <row r="404" spans="1:13" x14ac:dyDescent="0.25">
      <c r="A404" s="7" t="str" cm="1">
        <f t="array" ref="A404">IFERROR(INDEX(Data!$A$2:$A$5000,$M404),IF(ROW()=2,"No data",""))</f>
        <v>POT0128</v>
      </c>
      <c r="B404" s="7" t="str" cm="1">
        <f t="array" ref="B404">IFERROR(INDEX(Data!$B$2:$B$5000,$M404),"")</f>
        <v>Premium Straight Cut 2.5Kg</v>
      </c>
      <c r="C404" s="7" t="str" cm="1">
        <f t="array" ref="C404">IFERROR(INDEX(Data!$C$2:$C$5000,$M404),"")</f>
        <v>PACK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45</v>
      </c>
      <c r="G404" s="8" cm="1">
        <f t="array" ref="G404">IFERROR(INDEX(Data!$G$2:$G$5000,$M404),"")</f>
        <v>110</v>
      </c>
      <c r="H404" s="8" cm="1">
        <f t="array" ref="H404">IFERROR(INDEX(Data!$H$2:$H$5000,$M404),"")</f>
        <v>77.5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653</v>
      </c>
    </row>
    <row r="405" spans="1:13" x14ac:dyDescent="0.25">
      <c r="A405" s="7" t="str" cm="1">
        <f t="array" ref="A405">IFERROR(INDEX(Data!$A$2:$A$5000,$M405),IF(ROW()=2,"No data",""))</f>
        <v>POT0154</v>
      </c>
      <c r="B405" s="7" t="str" cm="1">
        <f t="array" ref="B405">IFERROR(INDEX(Data!$B$2:$B$5000,$M405),"")</f>
        <v>Premium Hash Brown 4x2.5Kg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678</v>
      </c>
    </row>
    <row r="406" spans="1:13" x14ac:dyDescent="0.25">
      <c r="A406" s="7" t="str" cm="1">
        <f t="array" ref="A406">IFERROR(INDEX(Data!$A$2:$A$5000,$M406),IF(ROW()=2,"No data",""))</f>
        <v>PPA0001</v>
      </c>
      <c r="B406" s="7" t="str" cm="1">
        <f t="array" ref="B406">IFERROR(INDEX(Data!$B$2:$B$5000,$M406),"")</f>
        <v>Davinci Vanila madagascar sauce 2L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680</v>
      </c>
    </row>
    <row r="407" spans="1:13" x14ac:dyDescent="0.25">
      <c r="A407" s="7" t="str" cm="1">
        <f t="array" ref="A407">IFERROR(INDEX(Data!$A$2:$A$5000,$M407),IF(ROW()=2,"No data",""))</f>
        <v>PPA0003</v>
      </c>
      <c r="B407" s="7" t="str" cm="1">
        <f t="array" ref="B407">IFERROR(INDEX(Data!$B$2:$B$5000,$M407),"")</f>
        <v>Emborg Pizza Topping 2.3 Kg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681</v>
      </c>
    </row>
    <row r="408" spans="1:13" x14ac:dyDescent="0.25">
      <c r="A408" s="7" t="str" cm="1">
        <f t="array" ref="A408">IFERROR(INDEX(Data!$A$2:$A$5000,$M408),IF(ROW()=2,"No data",""))</f>
        <v>PPK-001</v>
      </c>
      <c r="B408" s="7" t="str" cm="1">
        <f t="array" ref="B408">IFERROR(INDEX(Data!$B$2:$B$5000,$M408),"")</f>
        <v>Davinci Hazelnut 750Ml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682</v>
      </c>
    </row>
    <row r="409" spans="1:13" x14ac:dyDescent="0.25">
      <c r="A409" s="7" t="str" cm="1">
        <f t="array" ref="A409">IFERROR(INDEX(Data!$A$2:$A$5000,$M409),IF(ROW()=2,"No data",""))</f>
        <v>PPK-002</v>
      </c>
      <c r="B409" s="7" t="str" cm="1">
        <f t="array" ref="B409">IFERROR(INDEX(Data!$B$2:$B$5000,$M409),"")</f>
        <v>Davinci Vanilla 750Ml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683</v>
      </c>
    </row>
    <row r="410" spans="1:13" x14ac:dyDescent="0.25">
      <c r="A410" s="7" t="str" cm="1">
        <f t="array" ref="A410">IFERROR(INDEX(Data!$A$2:$A$5000,$M410),IF(ROW()=2,"No data",""))</f>
        <v>PPK-003</v>
      </c>
      <c r="B410" s="7" t="str" cm="1">
        <f t="array" ref="B410">IFERROR(INDEX(Data!$B$2:$B$5000,$M410),"")</f>
        <v>Davinci Fragrant Lychee 750Ml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684</v>
      </c>
    </row>
    <row r="411" spans="1:13" x14ac:dyDescent="0.25">
      <c r="A411" s="7" t="str" cm="1">
        <f t="array" ref="A411">IFERROR(INDEX(Data!$A$2:$A$5000,$M411),IF(ROW()=2,"No data",""))</f>
        <v>PPK-004</v>
      </c>
      <c r="B411" s="7" t="str" cm="1">
        <f t="array" ref="B411">IFERROR(INDEX(Data!$B$2:$B$5000,$M411),"")</f>
        <v>Davinci Strawberry 1L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685</v>
      </c>
    </row>
    <row r="412" spans="1:13" x14ac:dyDescent="0.25">
      <c r="A412" s="7" t="str" cm="1">
        <f t="array" ref="A412">IFERROR(INDEX(Data!$A$2:$A$5000,$M412),IF(ROW()=2,"No data",""))</f>
        <v>PPK-006</v>
      </c>
      <c r="B412" s="7" t="str" cm="1">
        <f t="array" ref="B412">IFERROR(INDEX(Data!$B$2:$B$5000,$M412),"")</f>
        <v>Davinci Roasted Almond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687</v>
      </c>
    </row>
    <row r="413" spans="1:13" x14ac:dyDescent="0.25">
      <c r="A413" s="7" t="str" cm="1">
        <f t="array" ref="A413">IFERROR(INDEX(Data!$A$2:$A$5000,$M413),IF(ROW()=2,"No data",""))</f>
        <v>PPK-007</v>
      </c>
      <c r="B413" s="7" t="str" cm="1">
        <f t="array" ref="B413">IFERROR(INDEX(Data!$B$2:$B$5000,$M413),"")</f>
        <v>Davinci Caramel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688</v>
      </c>
    </row>
    <row r="414" spans="1:13" x14ac:dyDescent="0.25">
      <c r="A414" s="7" t="str" cm="1">
        <f t="array" ref="A414">IFERROR(INDEX(Data!$A$2:$A$5000,$M414),IF(ROW()=2,"No data",""))</f>
        <v>PPK-008</v>
      </c>
      <c r="B414" s="7" t="str" cm="1">
        <f t="array" ref="B414">IFERROR(INDEX(Data!$B$2:$B$5000,$M414),"")</f>
        <v>Davinci Macademia Nut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689</v>
      </c>
    </row>
    <row r="415" spans="1:13" x14ac:dyDescent="0.25">
      <c r="A415" s="7" t="str" cm="1">
        <f t="array" ref="A415">IFERROR(INDEX(Data!$A$2:$A$5000,$M415),IF(ROW()=2,"No data",""))</f>
        <v>PPK-009</v>
      </c>
      <c r="B415" s="7" t="str" cm="1">
        <f t="array" ref="B415">IFERROR(INDEX(Data!$B$2:$B$5000,$M415),"")</f>
        <v>Davinci Pandan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690</v>
      </c>
    </row>
    <row r="416" spans="1:13" x14ac:dyDescent="0.25">
      <c r="A416" s="7" t="str" cm="1">
        <f t="array" ref="A416">IFERROR(INDEX(Data!$A$2:$A$5000,$M416),IF(ROW()=2,"No data",""))</f>
        <v>PPK-010</v>
      </c>
      <c r="B416" s="7" t="str" cm="1">
        <f t="array" ref="B416">IFERROR(INDEX(Data!$B$2:$B$5000,$M416),"")</f>
        <v>Davinci Banana Cream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691</v>
      </c>
    </row>
    <row r="417" spans="1:13" x14ac:dyDescent="0.25">
      <c r="A417" s="7" t="str" cm="1">
        <f t="array" ref="A417">IFERROR(INDEX(Data!$A$2:$A$5000,$M417),IF(ROW()=2,"No data",""))</f>
        <v>PPK-011</v>
      </c>
      <c r="B417" s="7" t="str" cm="1">
        <f t="array" ref="B417">IFERROR(INDEX(Data!$B$2:$B$5000,$M417),"")</f>
        <v>Davinci Blueberry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692</v>
      </c>
    </row>
    <row r="418" spans="1:13" x14ac:dyDescent="0.25">
      <c r="A418" s="7" t="str" cm="1">
        <f t="array" ref="A418">IFERROR(INDEX(Data!$A$2:$A$5000,$M418),IF(ROW()=2,"No data",""))</f>
        <v>PPK-012</v>
      </c>
      <c r="B418" s="7" t="str" cm="1">
        <f t="array" ref="B418">IFERROR(INDEX(Data!$B$2:$B$5000,$M418),"")</f>
        <v>Davinci Dry Bitter Orange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693</v>
      </c>
    </row>
    <row r="419" spans="1:13" x14ac:dyDescent="0.25">
      <c r="A419" s="7" t="str" cm="1">
        <f t="array" ref="A419">IFERROR(INDEX(Data!$A$2:$A$5000,$M419),IF(ROW()=2,"No data",""))</f>
        <v>PPK-013</v>
      </c>
      <c r="B419" s="7" t="str" cm="1">
        <f t="array" ref="B419">IFERROR(INDEX(Data!$B$2:$B$5000,$M419),"")</f>
        <v>Davinci Green Apple Campagna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694</v>
      </c>
    </row>
    <row r="420" spans="1:13" x14ac:dyDescent="0.25">
      <c r="A420" s="7" t="str" cm="1">
        <f t="array" ref="A420">IFERROR(INDEX(Data!$A$2:$A$5000,$M420),IF(ROW()=2,"No data",""))</f>
        <v>PPK-014</v>
      </c>
      <c r="B420" s="7" t="str" cm="1">
        <f t="array" ref="B420">IFERROR(INDEX(Data!$B$2:$B$5000,$M420),"")</f>
        <v>Davinci Grenadine Pomegranate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695</v>
      </c>
    </row>
    <row r="421" spans="1:13" x14ac:dyDescent="0.25">
      <c r="A421" s="7" t="str" cm="1">
        <f t="array" ref="A421">IFERROR(INDEX(Data!$A$2:$A$5000,$M421),IF(ROW()=2,"No data",""))</f>
        <v>PPK-015</v>
      </c>
      <c r="B421" s="7" t="str" cm="1">
        <f t="array" ref="B421">IFERROR(INDEX(Data!$B$2:$B$5000,$M421),"")</f>
        <v>Davinci Majestic Mango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696</v>
      </c>
    </row>
    <row r="422" spans="1:13" x14ac:dyDescent="0.25">
      <c r="A422" s="7" t="str" cm="1">
        <f t="array" ref="A422">IFERROR(INDEX(Data!$A$2:$A$5000,$M422),IF(ROW()=2,"No data",""))</f>
        <v>PPK-016</v>
      </c>
      <c r="B422" s="7" t="str" cm="1">
        <f t="array" ref="B422">IFERROR(INDEX(Data!$B$2:$B$5000,$M422),"")</f>
        <v>Davinci Peach Garden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697</v>
      </c>
    </row>
    <row r="423" spans="1:13" x14ac:dyDescent="0.25">
      <c r="A423" s="7" t="str" cm="1">
        <f t="array" ref="A423">IFERROR(INDEX(Data!$A$2:$A$5000,$M423),IF(ROW()=2,"No data",""))</f>
        <v>PPK-017</v>
      </c>
      <c r="B423" s="7" t="str" cm="1">
        <f t="array" ref="B423">IFERROR(INDEX(Data!$B$2:$B$5000,$M423),"")</f>
        <v>Davinci Super Berries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698</v>
      </c>
    </row>
    <row r="424" spans="1:13" x14ac:dyDescent="0.25">
      <c r="A424" s="7" t="str" cm="1">
        <f t="array" ref="A424">IFERROR(INDEX(Data!$A$2:$A$5000,$M424),IF(ROW()=2,"No data",""))</f>
        <v>PPK-018</v>
      </c>
      <c r="B424" s="7" t="str" cm="1">
        <f t="array" ref="B424">IFERROR(INDEX(Data!$B$2:$B$5000,$M424),"")</f>
        <v>Davinci Tropical Passion Fruit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699</v>
      </c>
    </row>
    <row r="425" spans="1:13" x14ac:dyDescent="0.25">
      <c r="A425" s="7" t="str" cm="1">
        <f t="array" ref="A425">IFERROR(INDEX(Data!$A$2:$A$5000,$M425),IF(ROW()=2,"No data",""))</f>
        <v>PPK-020</v>
      </c>
      <c r="B425" s="7" t="str" cm="1">
        <f t="array" ref="B425">IFERROR(INDEX(Data!$B$2:$B$5000,$M425),"")</f>
        <v>Davinci Blue Sky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700</v>
      </c>
    </row>
    <row r="426" spans="1:13" x14ac:dyDescent="0.25">
      <c r="A426" s="7" t="str" cm="1">
        <f t="array" ref="A426">IFERROR(INDEX(Data!$A$2:$A$5000,$M426),IF(ROW()=2,"No data",""))</f>
        <v>PPK-022</v>
      </c>
      <c r="B426" s="7" t="str" cm="1">
        <f t="array" ref="B426">IFERROR(INDEX(Data!$B$2:$B$5000,$M426),"")</f>
        <v>Davinci Mur (Rum)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701</v>
      </c>
    </row>
    <row r="427" spans="1:13" x14ac:dyDescent="0.25">
      <c r="A427" s="7" t="str" cm="1">
        <f t="array" ref="A427">IFERROR(INDEX(Data!$A$2:$A$5000,$M427),IF(ROW()=2,"No data",""))</f>
        <v>PPK-023</v>
      </c>
      <c r="B427" s="7" t="str" cm="1">
        <f t="array" ref="B427">IFERROR(INDEX(Data!$B$2:$B$5000,$M427),"")</f>
        <v>Davinci Pecan Praline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702</v>
      </c>
    </row>
    <row r="428" spans="1:13" x14ac:dyDescent="0.25">
      <c r="A428" s="7" t="str" cm="1">
        <f t="array" ref="A428">IFERROR(INDEX(Data!$A$2:$A$5000,$M428),IF(ROW()=2,"No data",""))</f>
        <v>PPK-025</v>
      </c>
      <c r="B428" s="7" t="str" cm="1">
        <f t="array" ref="B428">IFERROR(INDEX(Data!$B$2:$B$5000,$M428),"")</f>
        <v>Mixer Lime 1.35Kg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703</v>
      </c>
    </row>
    <row r="429" spans="1:13" x14ac:dyDescent="0.25">
      <c r="A429" s="7" t="str" cm="1">
        <f t="array" ref="A429">IFERROR(INDEX(Data!$A$2:$A$5000,$M429),IF(ROW()=2,"No data",""))</f>
        <v>PPK-026</v>
      </c>
      <c r="B429" s="7" t="str" cm="1">
        <f t="array" ref="B429">IFERROR(INDEX(Data!$B$2:$B$5000,$M429),"")</f>
        <v>Mixer Mojito 1.35Kg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704</v>
      </c>
    </row>
    <row r="430" spans="1:13" x14ac:dyDescent="0.25">
      <c r="A430" s="7" t="str" cm="1">
        <f t="array" ref="A430">IFERROR(INDEX(Data!$A$2:$A$5000,$M430),IF(ROW()=2,"No data",""))</f>
        <v>PPK-027</v>
      </c>
      <c r="B430" s="7" t="str" cm="1">
        <f t="array" ref="B430">IFERROR(INDEX(Data!$B$2:$B$5000,$M430),"")</f>
        <v>Davinci Chocolate 2L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705</v>
      </c>
    </row>
    <row r="431" spans="1:13" x14ac:dyDescent="0.25">
      <c r="A431" s="7" t="str" cm="1">
        <f t="array" ref="A431">IFERROR(INDEX(Data!$A$2:$A$5000,$M431),IF(ROW()=2,"No data",""))</f>
        <v>PPK-028</v>
      </c>
      <c r="B431" s="7" t="str" cm="1">
        <f t="array" ref="B431">IFERROR(INDEX(Data!$B$2:$B$5000,$M431),"")</f>
        <v>Davinci Mint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706</v>
      </c>
    </row>
    <row r="432" spans="1:13" x14ac:dyDescent="0.25">
      <c r="A432" s="7" t="str" cm="1">
        <f t="array" ref="A432">IFERROR(INDEX(Data!$A$2:$A$5000,$M432),IF(ROW()=2,"No data",""))</f>
        <v>PPK-029</v>
      </c>
      <c r="B432" s="7" t="str" cm="1">
        <f t="array" ref="B432">IFERROR(INDEX(Data!$B$2:$B$5000,$M432),"")</f>
        <v>Davinci Flavor Maxx (Liquid) 2L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707</v>
      </c>
    </row>
    <row r="433" spans="1:13" x14ac:dyDescent="0.25">
      <c r="A433" s="7" t="str" cm="1">
        <f t="array" ref="A433">IFERROR(INDEX(Data!$A$2:$A$5000,$M433),IF(ROW()=2,"No data",""))</f>
        <v>PPK-030</v>
      </c>
      <c r="B433" s="7" t="str" cm="1">
        <f t="array" ref="B433">IFERROR(INDEX(Data!$B$2:$B$5000,$M433),"")</f>
        <v>Davinci Frappease Natural 1.5Kg</v>
      </c>
      <c r="C433" s="7" t="str" cm="1">
        <f t="array" ref="C433">IFERROR(INDEX(Data!$C$2:$C$5000,$M433),"")</f>
        <v>PACK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708</v>
      </c>
    </row>
    <row r="434" spans="1:13" x14ac:dyDescent="0.25">
      <c r="A434" s="7" t="str" cm="1">
        <f t="array" ref="A434">IFERROR(INDEX(Data!$A$2:$A$5000,$M434),IF(ROW()=2,"No data",""))</f>
        <v>PPK-032</v>
      </c>
      <c r="B434" s="7" t="str" cm="1">
        <f t="array" ref="B434">IFERROR(INDEX(Data!$B$2:$B$5000,$M434),"")</f>
        <v>Davinci White Chocolate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709</v>
      </c>
    </row>
    <row r="435" spans="1:13" x14ac:dyDescent="0.25">
      <c r="A435" s="7" t="str" cm="1">
        <f t="array" ref="A435">IFERROR(INDEX(Data!$A$2:$A$5000,$M435),IF(ROW()=2,"No data",""))</f>
        <v>PPK-033</v>
      </c>
      <c r="B435" s="7" t="str" cm="1">
        <f t="array" ref="B435">IFERROR(INDEX(Data!$B$2:$B$5000,$M435),"")</f>
        <v>Davinci European Strawberry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710</v>
      </c>
    </row>
    <row r="436" spans="1:13" x14ac:dyDescent="0.25">
      <c r="A436" s="7" t="str" cm="1">
        <f t="array" ref="A436">IFERROR(INDEX(Data!$A$2:$A$5000,$M436),IF(ROW()=2,"No data",""))</f>
        <v>PPK-034</v>
      </c>
      <c r="B436" s="7" t="str" cm="1">
        <f t="array" ref="B436">IFERROR(INDEX(Data!$B$2:$B$5000,$M436),"")</f>
        <v>Davinci Raspberry Rhapsody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711</v>
      </c>
    </row>
    <row r="437" spans="1:13" x14ac:dyDescent="0.25">
      <c r="A437" s="7" t="str" cm="1">
        <f t="array" ref="A437">IFERROR(INDEX(Data!$A$2:$A$5000,$M437),IF(ROW()=2,"No data",""))</f>
        <v>PPK-036</v>
      </c>
      <c r="B437" s="7" t="str" cm="1">
        <f t="array" ref="B437">IFERROR(INDEX(Data!$B$2:$B$5000,$M437),"")</f>
        <v>Davinci Menta Cubano (Mojito)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712</v>
      </c>
    </row>
    <row r="438" spans="1:13" x14ac:dyDescent="0.25">
      <c r="A438" s="7" t="str" cm="1">
        <f t="array" ref="A438">IFERROR(INDEX(Data!$A$2:$A$5000,$M438),IF(ROW()=2,"No data",""))</f>
        <v>PPK-038</v>
      </c>
      <c r="B438" s="7" t="str" cm="1">
        <f t="array" ref="B438">IFERROR(INDEX(Data!$B$2:$B$5000,$M438),"")</f>
        <v>Davinci Rose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713</v>
      </c>
    </row>
    <row r="439" spans="1:13" x14ac:dyDescent="0.25">
      <c r="A439" s="7" t="str" cm="1">
        <f t="array" ref="A439">IFERROR(INDEX(Data!$A$2:$A$5000,$M439),IF(ROW()=2,"No data",""))</f>
        <v>PPK-039</v>
      </c>
      <c r="B439" s="7" t="str" cm="1">
        <f t="array" ref="B439">IFERROR(INDEX(Data!$B$2:$B$5000,$M439),"")</f>
        <v>Davinci Butterscotch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714</v>
      </c>
    </row>
    <row r="440" spans="1:13" x14ac:dyDescent="0.25">
      <c r="A440" s="7" t="str" cm="1">
        <f t="array" ref="A440">IFERROR(INDEX(Data!$A$2:$A$5000,$M440),IF(ROW()=2,"No data",""))</f>
        <v>PPK-040</v>
      </c>
      <c r="B440" s="7" t="str" cm="1">
        <f t="array" ref="B440">IFERROR(INDEX(Data!$B$2:$B$5000,$M440),"")</f>
        <v>Davinci White Chocolate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715</v>
      </c>
    </row>
    <row r="441" spans="1:13" x14ac:dyDescent="0.25">
      <c r="A441" s="7" t="str" cm="1">
        <f t="array" ref="A441">IFERROR(INDEX(Data!$A$2:$A$5000,$M441),IF(ROW()=2,"No data",""))</f>
        <v>PPK-041</v>
      </c>
      <c r="B441" s="7" t="str" cm="1">
        <f t="array" ref="B441">IFERROR(INDEX(Data!$B$2:$B$5000,$M441),"")</f>
        <v>Davinci Salted Caramel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716</v>
      </c>
    </row>
    <row r="442" spans="1:13" x14ac:dyDescent="0.25">
      <c r="A442" s="7" t="str" cm="1">
        <f t="array" ref="A442">IFERROR(INDEX(Data!$A$2:$A$5000,$M442),IF(ROW()=2,"No data",""))</f>
        <v>PPK-042</v>
      </c>
      <c r="B442" s="7" t="str" cm="1">
        <f t="array" ref="B442">IFERROR(INDEX(Data!$B$2:$B$5000,$M442),"")</f>
        <v>Davinci Pandan Sauce 1L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717</v>
      </c>
    </row>
    <row r="443" spans="1:13" x14ac:dyDescent="0.25">
      <c r="A443" s="7" t="str" cm="1">
        <f t="array" ref="A443">IFERROR(INDEX(Data!$A$2:$A$5000,$M443),IF(ROW()=2,"No data",""))</f>
        <v>PPK-043</v>
      </c>
      <c r="B443" s="7" t="str" cm="1">
        <f t="array" ref="B443">IFERROR(INDEX(Data!$B$2:$B$5000,$M443),"")</f>
        <v>Davinci Mango 1L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718</v>
      </c>
    </row>
    <row r="444" spans="1:13" x14ac:dyDescent="0.25">
      <c r="A444" s="7" t="str" cm="1">
        <f t="array" ref="A444">IFERROR(INDEX(Data!$A$2:$A$5000,$M444),IF(ROW()=2,"No data",""))</f>
        <v>PPK-045</v>
      </c>
      <c r="B444" s="7" t="str" cm="1">
        <f t="array" ref="B444">IFERROR(INDEX(Data!$B$2:$B$5000,$M444),"")</f>
        <v>Davinci Mixed Berry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719</v>
      </c>
    </row>
    <row r="445" spans="1:13" x14ac:dyDescent="0.25">
      <c r="A445" s="7" t="str" cm="1">
        <f t="array" ref="A445">IFERROR(INDEX(Data!$A$2:$A$5000,$M445),IF(ROW()=2,"No data",""))</f>
        <v>PPK-047</v>
      </c>
      <c r="B445" s="7" t="str" cm="1">
        <f t="array" ref="B445">IFERROR(INDEX(Data!$B$2:$B$5000,$M445),"")</f>
        <v>Davinci Bellagio Sipping Chocolate 1Kg</v>
      </c>
      <c r="C445" s="7" t="str" cm="1">
        <f t="array" ref="C445">IFERROR(INDEX(Data!$C$2:$C$5000,$M445),"")</f>
        <v>PACK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720</v>
      </c>
    </row>
    <row r="446" spans="1:13" x14ac:dyDescent="0.25">
      <c r="A446" s="7" t="str" cm="1">
        <f t="array" ref="A446">IFERROR(INDEX(Data!$A$2:$A$5000,$M446),IF(ROW()=2,"No data",""))</f>
        <v>PPK-048</v>
      </c>
      <c r="B446" s="7" t="str" cm="1">
        <f t="array" ref="B446">IFERROR(INDEX(Data!$B$2:$B$5000,$M446),"")</f>
        <v>Davinci Matcha 1Kg</v>
      </c>
      <c r="C446" s="7" t="str" cm="1">
        <f t="array" ref="C446">IFERROR(INDEX(Data!$C$2:$C$5000,$M446),"")</f>
        <v>PACK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721</v>
      </c>
    </row>
    <row r="447" spans="1:13" x14ac:dyDescent="0.25">
      <c r="A447" s="7" t="str" cm="1">
        <f t="array" ref="A447">IFERROR(INDEX(Data!$A$2:$A$5000,$M447),IF(ROW()=2,"No data",""))</f>
        <v>PPK-049</v>
      </c>
      <c r="B447" s="7" t="str" cm="1">
        <f t="array" ref="B447">IFERROR(INDEX(Data!$B$2:$B$5000,$M447),"")</f>
        <v>Davinci Cooler Base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722</v>
      </c>
    </row>
    <row r="448" spans="1:13" x14ac:dyDescent="0.25">
      <c r="A448" s="7" t="str" cm="1">
        <f t="array" ref="A448">IFERROR(INDEX(Data!$A$2:$A$5000,$M448),IF(ROW()=2,"No data",""))</f>
        <v>PPK-050</v>
      </c>
      <c r="B448" s="7" t="str" cm="1">
        <f t="array" ref="B448">IFERROR(INDEX(Data!$B$2:$B$5000,$M448),"")</f>
        <v>Davinci Spice Chai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723</v>
      </c>
    </row>
    <row r="449" spans="1:13" x14ac:dyDescent="0.25">
      <c r="A449" s="7" t="str" cm="1">
        <f t="array" ref="A449">IFERROR(INDEX(Data!$A$2:$A$5000,$M449),IF(ROW()=2,"No data",""))</f>
        <v>PQW0001</v>
      </c>
      <c r="B449" s="7" t="str" cm="1">
        <f t="array" ref="B449">IFERROR(INDEX(Data!$B$2:$B$5000,$M449),"")</f>
        <v>IQF Mixed Berries 10Kg/Ctn</v>
      </c>
      <c r="C449" s="7" t="str" cm="1">
        <f t="array" ref="C449">IFERROR(INDEX(Data!$C$2:$C$5000,$M449),"")</f>
        <v>KTN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724</v>
      </c>
    </row>
    <row r="450" spans="1:13" x14ac:dyDescent="0.25">
      <c r="A450" s="7" t="str" cm="1">
        <f t="array" ref="A450">IFERROR(INDEX(Data!$A$2:$A$5000,$M450),IF(ROW()=2,"No data",""))</f>
        <v>PQW0002</v>
      </c>
      <c r="B450" s="7" t="str" cm="1">
        <f t="array" ref="B450">IFERROR(INDEX(Data!$B$2:$B$5000,$M450),"")</f>
        <v>IQF Mixed Vegetables 10Kg/Ctn</v>
      </c>
      <c r="C450" s="7" t="str" cm="1">
        <f t="array" ref="C450">IFERROR(INDEX(Data!$C$2:$C$5000,$M450),"")</f>
        <v>KTN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725</v>
      </c>
    </row>
    <row r="451" spans="1:13" x14ac:dyDescent="0.25">
      <c r="A451" s="7" t="str" cm="1">
        <f t="array" ref="A451">IFERROR(INDEX(Data!$A$2:$A$5000,$M451),IF(ROW()=2,"No data",""))</f>
        <v>PQW0003</v>
      </c>
      <c r="B451" s="7" t="str" cm="1">
        <f t="array" ref="B451">IFERROR(INDEX(Data!$B$2:$B$5000,$M451),"")</f>
        <v>IQF Blueberry Grade A 10Kg/Ctn</v>
      </c>
      <c r="C451" s="7" t="str" cm="1">
        <f t="array" ref="C451">IFERROR(INDEX(Data!$C$2:$C$5000,$M451),"")</f>
        <v>KTN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726</v>
      </c>
    </row>
    <row r="452" spans="1:13" x14ac:dyDescent="0.25">
      <c r="A452" s="7" t="str" cm="1">
        <f t="array" ref="A452">IFERROR(INDEX(Data!$A$2:$A$5000,$M452),IF(ROW()=2,"No data",""))</f>
        <v>PQW0005</v>
      </c>
      <c r="B452" s="7" t="str" cm="1">
        <f t="array" ref="B452">IFERROR(INDEX(Data!$B$2:$B$5000,$M452),"")</f>
        <v>IQF Mixed Berries 10Kg/Ctn (500gr/pack)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728</v>
      </c>
    </row>
    <row r="453" spans="1:13" x14ac:dyDescent="0.25">
      <c r="A453" s="7" t="str" cm="1">
        <f t="array" ref="A453">IFERROR(INDEX(Data!$A$2:$A$5000,$M453),IF(ROW()=2,"No data",""))</f>
        <v>PQW0006</v>
      </c>
      <c r="B453" s="7" t="str" cm="1">
        <f t="array" ref="B453">IFERROR(INDEX(Data!$B$2:$B$5000,$M453),"")</f>
        <v>IQF Mixed Vegetables 10Kg/Ctn (500gr/pack)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729</v>
      </c>
    </row>
    <row r="454" spans="1:13" x14ac:dyDescent="0.25">
      <c r="A454" s="7" t="str" cm="1">
        <f t="array" ref="A454">IFERROR(INDEX(Data!$A$2:$A$5000,$M454),IF(ROW()=2,"No data",""))</f>
        <v>PQW0007</v>
      </c>
      <c r="B454" s="7" t="str" cm="1">
        <f t="array" ref="B454">IFERROR(INDEX(Data!$B$2:$B$5000,$M454),"")</f>
        <v>IQF Blueberry Grade A 10Kg/Ctn (500gr/pack)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730</v>
      </c>
    </row>
    <row r="455" spans="1:13" x14ac:dyDescent="0.25">
      <c r="A455" s="7" t="str" cm="1">
        <f t="array" ref="A455">IFERROR(INDEX(Data!$A$2:$A$5000,$M455),IF(ROW()=2,"No data",""))</f>
        <v>PQW0008</v>
      </c>
      <c r="B455" s="7" t="str" cm="1">
        <f t="array" ref="B455">IFERROR(INDEX(Data!$B$2:$B$5000,$M455),"")</f>
        <v>IQF White Onion Whole 10Kg/Ctn KG</v>
      </c>
      <c r="C455" s="7" t="str" cm="1">
        <f t="array" ref="C455">IFERROR(INDEX(Data!$C$2:$C$5000,$M455),"")</f>
        <v>KG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731</v>
      </c>
    </row>
    <row r="456" spans="1:13" x14ac:dyDescent="0.25">
      <c r="A456" s="7" t="str" cm="1">
        <f t="array" ref="A456">IFERROR(INDEX(Data!$A$2:$A$5000,$M456),IF(ROW()=2,"No data",""))</f>
        <v>PQW0009</v>
      </c>
      <c r="B456" s="7" t="str" cm="1">
        <f t="array" ref="B456">IFERROR(INDEX(Data!$B$2:$B$5000,$M456),"")</f>
        <v>IQF Green Peas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732</v>
      </c>
    </row>
    <row r="457" spans="1:13" x14ac:dyDescent="0.25">
      <c r="A457" s="7" t="str" cm="1">
        <f t="array" ref="A457">IFERROR(INDEX(Data!$A$2:$A$5000,$M457),IF(ROW()=2,"No data",""))</f>
        <v>PQW0011</v>
      </c>
      <c r="B457" s="7" t="str" cm="1">
        <f t="array" ref="B457">IFERROR(INDEX(Data!$B$2:$B$5000,$M457),"")</f>
        <v>IQF Green Peas 500 Gr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734</v>
      </c>
    </row>
    <row r="458" spans="1:13" x14ac:dyDescent="0.25">
      <c r="A458" s="7" t="str" cm="1">
        <f t="array" ref="A458">IFERROR(INDEX(Data!$A$2:$A$5000,$M458),IF(ROW()=2,"No data",""))</f>
        <v>PQW0013</v>
      </c>
      <c r="B458" s="7" t="str" cm="1">
        <f t="array" ref="B458">IFERROR(INDEX(Data!$B$2:$B$5000,$M458),"")</f>
        <v>IQF FF Shoestring 250 Gr - Sample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1</v>
      </c>
      <c r="F458" s="8" cm="1">
        <f t="array" ref="F458">IFERROR(INDEX(Data!$F$2:$F$5000,$M458),"")</f>
        <v>0</v>
      </c>
      <c r="G458" s="8" cm="1">
        <f t="array" ref="G458">IFERROR(INDEX(Data!$G$2:$G$5000,$M458),"")</f>
        <v>1</v>
      </c>
      <c r="H458" s="8" cm="1">
        <f t="array" ref="H458">IFERROR(INDEX(Data!$H$2:$H$5000,$M458),"")</f>
        <v>1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736</v>
      </c>
    </row>
    <row r="459" spans="1:13" x14ac:dyDescent="0.25">
      <c r="A459" s="7" t="str" cm="1">
        <f t="array" ref="A459">IFERROR(INDEX(Data!$A$2:$A$5000,$M459),IF(ROW()=2,"No data",""))</f>
        <v>PSF0001</v>
      </c>
      <c r="B459" s="7" t="str" cm="1">
        <f t="array" ref="B459">IFERROR(INDEX(Data!$B$2:$B$5000,$M459),"")</f>
        <v>Tepung Tali Emas @1Kg - Sample</v>
      </c>
      <c r="C459" s="7" t="str" cm="1">
        <f t="array" ref="C459">IFERROR(INDEX(Data!$C$2:$C$5000,$M459),"")</f>
        <v>KG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737</v>
      </c>
    </row>
    <row r="460" spans="1:13" x14ac:dyDescent="0.25">
      <c r="A460" s="7" t="str" cm="1">
        <f t="array" ref="A460">IFERROR(INDEX(Data!$A$2:$A$5000,$M460),IF(ROW()=2,"No data",""))</f>
        <v>PSI0001</v>
      </c>
      <c r="B460" s="7" t="str" cm="1">
        <f t="array" ref="B460">IFERROR(INDEX(Data!$B$2:$B$5000,$M460),"")</f>
        <v>Blue Ribbon 1/4" SS @250Gr-Sample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738</v>
      </c>
    </row>
    <row r="461" spans="1:13" x14ac:dyDescent="0.25">
      <c r="A461" s="7" t="str" cm="1">
        <f t="array" ref="A461">IFERROR(INDEX(Data!$A$2:$A$5000,$M461),IF(ROW()=2,"No data",""))</f>
        <v>PSI0002</v>
      </c>
      <c r="B461" s="7" t="str" cm="1">
        <f t="array" ref="B461">IFERROR(INDEX(Data!$B$2:$B$5000,$M461),"")</f>
        <v>Seasoned JR Buffalos @250Gr-Sample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739</v>
      </c>
    </row>
    <row r="462" spans="1:13" x14ac:dyDescent="0.25">
      <c r="A462" s="7" t="str" cm="1">
        <f t="array" ref="A462">IFERROR(INDEX(Data!$A$2:$A$5000,$M462),IF(ROW()=2,"No data",""))</f>
        <v>PSI0003</v>
      </c>
      <c r="B462" s="7" t="str" cm="1">
        <f t="array" ref="B462">IFERROR(INDEX(Data!$B$2:$B$5000,$M462),"")</f>
        <v>Seasoned Savory Wedge @250gr-Sample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740</v>
      </c>
    </row>
    <row r="463" spans="1:13" x14ac:dyDescent="0.25">
      <c r="A463" s="7" t="str" cm="1">
        <f t="array" ref="A463">IFERROR(INDEX(Data!$A$2:$A$5000,$M463),IF(ROW()=2,"No data",""))</f>
        <v>PSI0005</v>
      </c>
      <c r="B463" s="7" t="str" cm="1">
        <f t="array" ref="B463">IFERROR(INDEX(Data!$B$2:$B$5000,$M463),"")</f>
        <v>Select Recipe Chunks 6/6 - Skn @250Gr - 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741</v>
      </c>
    </row>
    <row r="464" spans="1:13" x14ac:dyDescent="0.25">
      <c r="A464" s="7" t="str" cm="1">
        <f t="array" ref="A464">IFERROR(INDEX(Data!$A$2:$A$5000,$M464),IF(ROW()=2,"No data",""))</f>
        <v>PSI0006</v>
      </c>
      <c r="B464" s="7" t="str" cm="1">
        <f t="array" ref="B464">IFERROR(INDEX(Data!$B$2:$B$5000,$M464),"")</f>
        <v>Select Recipe Fries 1/4" SS 6/4.5 @250Gr - 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742</v>
      </c>
    </row>
    <row r="465" spans="1:13" x14ac:dyDescent="0.25">
      <c r="A465" s="7" t="str" cm="1">
        <f t="array" ref="A465">IFERROR(INDEX(Data!$A$2:$A$5000,$M465),IF(ROW()=2,"No data",""))</f>
        <v>PSI0009</v>
      </c>
      <c r="B465" s="7" t="str" cm="1">
        <f t="array" ref="B465">IFERROR(INDEX(Data!$B$2:$B$5000,$M465),"")</f>
        <v>Simplot Blue Ribbon SC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743</v>
      </c>
    </row>
    <row r="466" spans="1:13" x14ac:dyDescent="0.25">
      <c r="A466" s="7" t="str" cm="1">
        <f t="array" ref="A466">IFERROR(INDEX(Data!$A$2:$A$5000,$M466),IF(ROW()=2,"No data",""))</f>
        <v>PSI0010</v>
      </c>
      <c r="B466" s="7" t="str" cm="1">
        <f t="array" ref="B466">IFERROR(INDEX(Data!$B$2:$B$5000,$M466),"")</f>
        <v>Traditional Form Tiny Triangle 6/5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744</v>
      </c>
    </row>
    <row r="467" spans="1:13" x14ac:dyDescent="0.25">
      <c r="A467" s="7" t="str" cm="1">
        <f t="array" ref="A467">IFERROR(INDEX(Data!$A$2:$A$5000,$M467),IF(ROW()=2,"No data",""))</f>
        <v>PSI0011</v>
      </c>
      <c r="B467" s="7" t="str" cm="1">
        <f t="array" ref="B467">IFERROR(INDEX(Data!$B$2:$B$5000,$M467),"")</f>
        <v>Simplot SeasonedCrisp Savory Loops 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745</v>
      </c>
    </row>
    <row r="468" spans="1:13" x14ac:dyDescent="0.25">
      <c r="A468" s="7" t="str" cm="1">
        <f t="array" ref="A468">IFERROR(INDEX(Data!$A$2:$A$5000,$M468),IF(ROW()=2,"No data",""))</f>
        <v>PSI0012</v>
      </c>
      <c r="B468" s="7" t="str" cm="1">
        <f t="array" ref="B468">IFERROR(INDEX(Data!$B$2:$B$5000,$M468),"")</f>
        <v>Simplot SeasonedCrisp Savory Loops (1 Pack=2.266Kg)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746</v>
      </c>
    </row>
    <row r="469" spans="1:13" x14ac:dyDescent="0.25">
      <c r="A469" s="7" t="str" cm="1">
        <f t="array" ref="A469">IFERROR(INDEX(Data!$A$2:$A$5000,$M469),IF(ROW()=2,"No data",""))</f>
        <v>PSI0013</v>
      </c>
      <c r="B469" s="7" t="str" cm="1">
        <f t="array" ref="B469">IFERROR(INDEX(Data!$B$2:$B$5000,$M469),"")</f>
        <v>Simplot Harvest Fresh Avocado Pulp 450Gr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747</v>
      </c>
    </row>
    <row r="470" spans="1:13" x14ac:dyDescent="0.25">
      <c r="A470" s="7" t="str" cm="1">
        <f t="array" ref="A470">IFERROR(INDEX(Data!$A$2:$A$5000,$M470),IF(ROW()=2,"No data",""))</f>
        <v>PSI0014</v>
      </c>
      <c r="B470" s="7" t="str" cm="1">
        <f t="array" ref="B470">IFERROR(INDEX(Data!$B$2:$B$5000,$M470),"")</f>
        <v>Simplot Conquest Straight Cut 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748</v>
      </c>
    </row>
    <row r="471" spans="1:13" x14ac:dyDescent="0.25">
      <c r="A471" s="7" t="str" cm="1">
        <f t="array" ref="A471">IFERROR(INDEX(Data!$A$2:$A$5000,$M471),IF(ROW()=2,"No data",""))</f>
        <v>PSI0015</v>
      </c>
      <c r="B471" s="7" t="str" cm="1">
        <f t="array" ref="B471">IFERROR(INDEX(Data!$B$2:$B$5000,$M471),"")</f>
        <v>Simplot Conquest Straight Cut (2.26/Pack)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749</v>
      </c>
    </row>
    <row r="472" spans="1:13" x14ac:dyDescent="0.25">
      <c r="A472" s="7" t="str" cm="1">
        <f t="array" ref="A472">IFERROR(INDEX(Data!$A$2:$A$5000,$M472),IF(ROW()=2,"No data",""))</f>
        <v>PSJ0002</v>
      </c>
      <c r="B472" s="7" t="str" cm="1">
        <f t="array" ref="B472">IFERROR(INDEX(Data!$B$2:$B$5000,$M472),"")</f>
        <v>Mamas Bacon Premium Sliced 500Gr/Pack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750</v>
      </c>
    </row>
    <row r="473" spans="1:13" x14ac:dyDescent="0.25">
      <c r="A473" s="7" t="str" cm="1">
        <f t="array" ref="A473">IFERROR(INDEX(Data!$A$2:$A$5000,$M473),IF(ROW()=2,"No data",""))</f>
        <v>PSJ0003</v>
      </c>
      <c r="B473" s="7" t="str" cm="1">
        <f t="array" ref="B473">IFERROR(INDEX(Data!$B$2:$B$5000,$M473),"")</f>
        <v>Mamas beechwood Smoked Spek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751</v>
      </c>
    </row>
    <row r="474" spans="1:13" x14ac:dyDescent="0.25">
      <c r="A474" s="7" t="str" cm="1">
        <f t="array" ref="A474">IFERROR(INDEX(Data!$A$2:$A$5000,$M474),IF(ROW()=2,"No data",""))</f>
        <v>PSJ0004</v>
      </c>
      <c r="B474" s="7" t="str" cm="1">
        <f t="array" ref="B474">IFERROR(INDEX(Data!$B$2:$B$5000,$M474),"")</f>
        <v>Mamas Italian Mortadella (1Kg/Pack)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752</v>
      </c>
    </row>
    <row r="475" spans="1:13" x14ac:dyDescent="0.25">
      <c r="A475" s="7" t="str" cm="1">
        <f t="array" ref="A475">IFERROR(INDEX(Data!$A$2:$A$5000,$M475),IF(ROW()=2,"No data",""))</f>
        <v>PSJ0005</v>
      </c>
      <c r="B475" s="7" t="str" cm="1">
        <f t="array" ref="B475">IFERROR(INDEX(Data!$B$2:$B$5000,$M475),"")</f>
        <v>Mamas Air Dried Pork Belly (1Kg/Pack)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753</v>
      </c>
    </row>
    <row r="476" spans="1:13" x14ac:dyDescent="0.25">
      <c r="A476" s="7" t="str" cm="1">
        <f t="array" ref="A476">IFERROR(INDEX(Data!$A$2:$A$5000,$M476),IF(ROW()=2,"No data",""))</f>
        <v>PSJ0006</v>
      </c>
      <c r="B476" s="7" t="str" cm="1">
        <f t="array" ref="B476">IFERROR(INDEX(Data!$B$2:$B$5000,$M476),"")</f>
        <v>Golden Duck Whole 2.5-2.6Kg/Pcs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754</v>
      </c>
    </row>
    <row r="477" spans="1:13" x14ac:dyDescent="0.25">
      <c r="A477" s="7" t="str" cm="1">
        <f t="array" ref="A477">IFERROR(INDEX(Data!$A$2:$A$5000,$M477),IF(ROW()=2,"No data",""))</f>
        <v>PSJ0007</v>
      </c>
      <c r="B477" s="7" t="str" cm="1">
        <f t="array" ref="B477">IFERROR(INDEX(Data!$B$2:$B$5000,$M477),"")</f>
        <v>Mamas Jamon Serrano Ham (4Kg/Pcs)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755</v>
      </c>
    </row>
    <row r="478" spans="1:13" x14ac:dyDescent="0.25">
      <c r="A478" s="7" t="str" cm="1">
        <f t="array" ref="A478">IFERROR(INDEX(Data!$A$2:$A$5000,$M478),IF(ROW()=2,"No data",""))</f>
        <v>PSJ0008</v>
      </c>
      <c r="B478" s="7" t="str" cm="1">
        <f t="array" ref="B478">IFERROR(INDEX(Data!$B$2:$B$5000,$M478),"")</f>
        <v>Belly Skinless Premium (2.5Kg/Pack) - 200gr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756</v>
      </c>
    </row>
    <row r="479" spans="1:13" x14ac:dyDescent="0.25">
      <c r="A479" s="7" t="str" cm="1">
        <f t="array" ref="A479">IFERROR(INDEX(Data!$A$2:$A$5000,$M479),IF(ROW()=2,"No data",""))</f>
        <v>PSJ0009</v>
      </c>
      <c r="B479" s="7" t="str" cm="1">
        <f t="array" ref="B479">IFERROR(INDEX(Data!$B$2:$B$5000,$M479),"")</f>
        <v>MAMAS BELLY RIND ON SB OUT (SKIN ON) 3-5KG/PACK - Sample 200gr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757</v>
      </c>
    </row>
    <row r="480" spans="1:13" x14ac:dyDescent="0.25">
      <c r="A480" s="7" t="str" cm="1">
        <f t="array" ref="A480">IFERROR(INDEX(Data!$A$2:$A$5000,$M480),IF(ROW()=2,"No data",""))</f>
        <v>PSJ0011</v>
      </c>
      <c r="B480" s="7" t="str" cm="1">
        <f t="array" ref="B480">IFERROR(INDEX(Data!$B$2:$B$5000,$M480),"")</f>
        <v>Aust Sirloin -Kilcoy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758</v>
      </c>
    </row>
    <row r="481" spans="1:13" x14ac:dyDescent="0.25">
      <c r="A481" s="7" t="str" cm="1">
        <f t="array" ref="A481">IFERROR(INDEX(Data!$A$2:$A$5000,$M481),IF(ROW()=2,"No data",""))</f>
        <v>PSJ0012</v>
      </c>
      <c r="B481" s="7" t="str" cm="1">
        <f t="array" ref="B481">IFERROR(INDEX(Data!$B$2:$B$5000,$M481),"")</f>
        <v>Chuck Tenderloin Whole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759</v>
      </c>
    </row>
    <row r="482" spans="1:13" x14ac:dyDescent="0.25">
      <c r="A482" s="7" t="str" cm="1">
        <f t="array" ref="A482">IFERROR(INDEX(Data!$A$2:$A$5000,$M482),IF(ROW()=2,"No data",""))</f>
        <v>PSJ0013</v>
      </c>
      <c r="B482" s="7" t="str" cm="1">
        <f t="array" ref="B482">IFERROR(INDEX(Data!$B$2:$B$5000,$M482),"")</f>
        <v>Beef Shortplate Whole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760</v>
      </c>
    </row>
    <row r="483" spans="1:13" x14ac:dyDescent="0.25">
      <c r="A483" s="7" t="str" cm="1">
        <f t="array" ref="A483">IFERROR(INDEX(Data!$A$2:$A$5000,$M483),IF(ROW()=2,"No data",""))</f>
        <v>PSJ0014</v>
      </c>
      <c r="B483" s="7" t="str" cm="1">
        <f t="array" ref="B483">IFERROR(INDEX(Data!$B$2:$B$5000,$M483),"")</f>
        <v>Halal Minced Beef 1Kg/Pack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761</v>
      </c>
    </row>
    <row r="484" spans="1:13" x14ac:dyDescent="0.25">
      <c r="A484" s="7" t="str" cm="1">
        <f t="array" ref="A484">IFERROR(INDEX(Data!$A$2:$A$5000,$M484),IF(ROW()=2,"No data",""))</f>
        <v>PSJ0015</v>
      </c>
      <c r="B484" s="7" t="str" cm="1">
        <f t="array" ref="B484">IFERROR(INDEX(Data!$B$2:$B$5000,$M484),"")</f>
        <v>Swift Sirloin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762</v>
      </c>
    </row>
    <row r="485" spans="1:13" x14ac:dyDescent="0.25">
      <c r="A485" s="7" t="str" cm="1">
        <f t="array" ref="A485">IFERROR(INDEX(Data!$A$2:$A$5000,$M485),IF(ROW()=2,"No data",""))</f>
        <v>PSJ0016</v>
      </c>
      <c r="B485" s="7" t="str" cm="1">
        <f t="array" ref="B485">IFERROR(INDEX(Data!$B$2:$B$5000,$M485),"")</f>
        <v>MAMAS cabanossi 60 Cm 720 Gr (2 Pcs/Pack)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763</v>
      </c>
    </row>
    <row r="486" spans="1:13" x14ac:dyDescent="0.25">
      <c r="A486" s="7" t="str" cm="1">
        <f t="array" ref="A486">IFERROR(INDEX(Data!$A$2:$A$5000,$M486),IF(ROW()=2,"No data",""))</f>
        <v>PSJ0017</v>
      </c>
      <c r="B486" s="7" t="str" cm="1">
        <f t="array" ref="B486">IFERROR(INDEX(Data!$B$2:$B$5000,$M486),"")</f>
        <v>Pork Spare Ribs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764</v>
      </c>
    </row>
    <row r="487" spans="1:13" x14ac:dyDescent="0.25">
      <c r="A487" s="7" t="str" cm="1">
        <f t="array" ref="A487">IFERROR(INDEX(Data!$A$2:$A$5000,$M487),IF(ROW()=2,"No data",""))</f>
        <v>PSJ0018</v>
      </c>
      <c r="B487" s="7" t="str" cm="1">
        <f t="array" ref="B487">IFERROR(INDEX(Data!$B$2:$B$5000,$M487),"")</f>
        <v>Mamas Baby Back Rib 1.5 kg (2pcs/pack)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765</v>
      </c>
    </row>
    <row r="488" spans="1:13" x14ac:dyDescent="0.25">
      <c r="A488" s="7" t="str" cm="1">
        <f t="array" ref="A488">IFERROR(INDEX(Data!$A$2:$A$5000,$M488),IF(ROW()=2,"No data",""))</f>
        <v>PTS0001</v>
      </c>
      <c r="B488" s="7" t="str" cm="1">
        <f t="array" ref="B488">IFERROR(INDEX(Data!$B$2:$B$5000,$M488),"")</f>
        <v>Dolomia Sparkling 750Ml</v>
      </c>
      <c r="C488" s="7" t="str" cm="1">
        <f t="array" ref="C488">IFERROR(INDEX(Data!$C$2:$C$5000,$M488),"")</f>
        <v>BTL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783</v>
      </c>
    </row>
    <row r="489" spans="1:13" x14ac:dyDescent="0.25">
      <c r="A489" s="7" t="str" cm="1">
        <f t="array" ref="A489">IFERROR(INDEX(Data!$A$2:$A$5000,$M489),IF(ROW()=2,"No data",""))</f>
        <v>PTS0002</v>
      </c>
      <c r="B489" s="7" t="str" cm="1">
        <f t="array" ref="B489">IFERROR(INDEX(Data!$B$2:$B$5000,$M489),"")</f>
        <v>Dolomia Sparkling 330ml</v>
      </c>
      <c r="C489" s="7" t="str" cm="1">
        <f t="array" ref="C489">IFERROR(INDEX(Data!$C$2:$C$5000,$M489),"")</f>
        <v>BTL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784</v>
      </c>
    </row>
    <row r="490" spans="1:13" x14ac:dyDescent="0.25">
      <c r="A490" s="7" t="str" cm="1">
        <f t="array" ref="A490">IFERROR(INDEX(Data!$A$2:$A$5000,$M490),IF(ROW()=2,"No data",""))</f>
        <v>PTS0006</v>
      </c>
      <c r="B490" s="7" t="str" cm="1">
        <f t="array" ref="B490">IFERROR(INDEX(Data!$B$2:$B$5000,$M490),"")</f>
        <v>Dolomia Still 750ml</v>
      </c>
      <c r="C490" s="7" t="str" cm="1">
        <f t="array" ref="C490">IFERROR(INDEX(Data!$C$2:$C$5000,$M490),"")</f>
        <v>BTL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785</v>
      </c>
    </row>
    <row r="491" spans="1:13" x14ac:dyDescent="0.25">
      <c r="A491" s="7" t="str" cm="1">
        <f t="array" ref="A491">IFERROR(INDEX(Data!$A$2:$A$5000,$M491),IF(ROW()=2,"No data",""))</f>
        <v>PTS0007</v>
      </c>
      <c r="B491" s="7" t="str" cm="1">
        <f t="array" ref="B491">IFERROR(INDEX(Data!$B$2:$B$5000,$M491),"")</f>
        <v>Dolomia Still 330ml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786</v>
      </c>
    </row>
    <row r="492" spans="1:13" x14ac:dyDescent="0.25">
      <c r="A492" s="7" t="str" cm="1">
        <f t="array" ref="A492">IFERROR(INDEX(Data!$A$2:$A$5000,$M492),IF(ROW()=2,"No data",""))</f>
        <v>PTS0008</v>
      </c>
      <c r="B492" s="7" t="str" cm="1">
        <f t="array" ref="B492">IFERROR(INDEX(Data!$B$2:$B$5000,$M492),"")</f>
        <v>Dolomia Still 500ml PET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787</v>
      </c>
    </row>
    <row r="493" spans="1:13" x14ac:dyDescent="0.25">
      <c r="A493" s="7" t="str" cm="1">
        <f t="array" ref="A493">IFERROR(INDEX(Data!$A$2:$A$5000,$M493),IF(ROW()=2,"No data",""))</f>
        <v>PTS0009</v>
      </c>
      <c r="B493" s="7" t="str" cm="1">
        <f t="array" ref="B493">IFERROR(INDEX(Data!$B$2:$B$5000,$M493),"")</f>
        <v>Dolomia Still 1L PET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788</v>
      </c>
    </row>
    <row r="494" spans="1:13" x14ac:dyDescent="0.25">
      <c r="A494" s="7" t="str" cm="1">
        <f t="array" ref="A494">IFERROR(INDEX(Data!$A$2:$A$5000,$M494),IF(ROW()=2,"No data",""))</f>
        <v>PTW0001</v>
      </c>
      <c r="B494" s="7" t="str" cm="1">
        <f t="array" ref="B494">IFERROR(INDEX(Data!$B$2:$B$5000,$M494),"")</f>
        <v>Canned Whole Peeled Tomato 2.85Kg/Tin</v>
      </c>
      <c r="C494" s="7" t="str" cm="1">
        <f t="array" ref="C494">IFERROR(INDEX(Data!$C$2:$C$5000,$M494),"")</f>
        <v>TIN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789</v>
      </c>
    </row>
    <row r="495" spans="1:13" x14ac:dyDescent="0.25">
      <c r="A495" s="7" t="str" cm="1">
        <f t="array" ref="A495">IFERROR(INDEX(Data!$A$2:$A$5000,$M495),IF(ROW()=2,"No data",""))</f>
        <v>PTW0002</v>
      </c>
      <c r="B495" s="7" t="str" cm="1">
        <f t="array" ref="B495">IFERROR(INDEX(Data!$B$2:$B$5000,$M495),"")</f>
        <v>Canned Tomato Paste 3Kg/Tin</v>
      </c>
      <c r="C495" s="7" t="str" cm="1">
        <f t="array" ref="C495">IFERROR(INDEX(Data!$C$2:$C$5000,$M495),"")</f>
        <v>TIN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790</v>
      </c>
    </row>
    <row r="496" spans="1:13" x14ac:dyDescent="0.25">
      <c r="A496" s="7" t="str" cm="1">
        <f t="array" ref="A496">IFERROR(INDEX(Data!$A$2:$A$5000,$M496),IF(ROW()=2,"No data",""))</f>
        <v>PVB0001</v>
      </c>
      <c r="B496" s="7" t="str" cm="1">
        <f t="array" ref="B496">IFERROR(INDEX(Data!$B$2:$B$5000,$M496),"")</f>
        <v>SLICER GL30 230/50/1 RED (BKRGLGB50100000B0R)</v>
      </c>
      <c r="C496" s="7" t="str" cm="1">
        <f t="array" ref="C496">IFERROR(INDEX(Data!$C$2:$C$5000,$M496),"")</f>
        <v>UNIT</v>
      </c>
      <c r="D496" s="8" cm="1">
        <f t="array" ref="D496">IFERROR(INDEX(Data!$D$2:$D$5000,$M496),"")</f>
        <v>0</v>
      </c>
      <c r="E496" s="8" cm="1">
        <f t="array" ref="E496">IFERROR(INDEX(Data!$E$2:$E$5000,$M496),"")</f>
        <v>1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1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791</v>
      </c>
    </row>
    <row r="497" spans="1:13" x14ac:dyDescent="0.25">
      <c r="A497" s="7" t="str" cm="1">
        <f t="array" ref="A497">IFERROR(INDEX(Data!$A$2:$A$5000,$M497),IF(ROW()=2,"No data",""))</f>
        <v>PVB0002</v>
      </c>
      <c r="B497" s="7" t="str" cm="1">
        <f t="array" ref="B497">IFERROR(INDEX(Data!$B$2:$B$5000,$M497),"")</f>
        <v>VACCUM MAC INOX BV 400/20 230V 50HZ (BKBV40200100000000)</v>
      </c>
      <c r="C497" s="7" t="str" cm="1">
        <f t="array" ref="C497">IFERROR(INDEX(Data!$C$2:$C$5000,$M497),"")</f>
        <v>UNIT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792</v>
      </c>
    </row>
    <row r="498" spans="1:13" x14ac:dyDescent="0.25">
      <c r="A498" s="7" t="str" cm="1">
        <f t="array" ref="A498">IFERROR(INDEX(Data!$A$2:$A$5000,$M498),IF(ROW()=2,"No data",""))</f>
        <v>PVB0005</v>
      </c>
      <c r="B498" s="7" t="str" cm="1">
        <f t="array" ref="B498">IFERROR(INDEX(Data!$B$2:$B$5000,$M498),"")</f>
        <v>BONE SAW BS+2400F THREE-PHASE (BB+DF2HC00000)</v>
      </c>
      <c r="C498" s="7" t="str" cm="1">
        <f t="array" ref="C498">IFERROR(INDEX(Data!$C$2:$C$5000,$M498),"")</f>
        <v>UNIT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795</v>
      </c>
    </row>
    <row r="499" spans="1:13" x14ac:dyDescent="0.25">
      <c r="A499" s="7" t="str" cm="1">
        <f t="array" ref="A499">IFERROR(INDEX(Data!$A$2:$A$5000,$M499),IF(ROW()=2,"No data",""))</f>
        <v>PVB0006</v>
      </c>
      <c r="B499" s="7" t="str" cm="1">
        <f t="array" ref="B499">IFERROR(INDEX(Data!$B$2:$B$5000,$M499),"")</f>
        <v>BMM 42F HP7 TF+PS+P PED INOX SF (BMMDF2MA000000)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796</v>
      </c>
    </row>
    <row r="500" spans="1:13" x14ac:dyDescent="0.25">
      <c r="A500" s="7" t="str" cm="1">
        <f t="array" ref="A500">IFERROR(INDEX(Data!$A$2:$A$5000,$M500),IF(ROW()=2,"No data",""))</f>
        <v>PVB0007</v>
      </c>
      <c r="B500" s="7" t="str" cm="1">
        <f t="array" ref="B500">IFERROR(INDEX(Data!$B$2:$B$5000,$M500),"")</f>
        <v>PATTY MACHINE BT 10 (BKXBBT100000000000)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797</v>
      </c>
    </row>
    <row r="501" spans="1:13" x14ac:dyDescent="0.25">
      <c r="A501" s="7" t="str" cm="1">
        <f t="array" ref="A501">IFERROR(INDEX(Data!$A$2:$A$5000,$M501),IF(ROW()=2,"No data",""))</f>
        <v>PVB0009</v>
      </c>
      <c r="B501" s="7" t="str" cm="1">
        <f t="array" ref="B501">IFERROR(INDEX(Data!$B$2:$B$5000,$M501),"")</f>
        <v>SLICER XS30 230V-50HZ-1PH RED (BKPXSGB50100000B0R)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799</v>
      </c>
    </row>
    <row r="502" spans="1:13" x14ac:dyDescent="0.25">
      <c r="A502" s="7" t="str" cm="1">
        <f t="array" ref="A502">IFERROR(INDEX(Data!$A$2:$A$5000,$M502),IF(ROW()=2,"No data",""))</f>
        <v>PVB0010</v>
      </c>
      <c r="B502" s="7" t="str" cm="1">
        <f t="array" ref="B502">IFERROR(INDEX(Data!$B$2:$B$5000,$M502),"")</f>
        <v>SSSTRITACARNE BMM42 F 400V50HZ+PED (BMMCF2JA00000)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800</v>
      </c>
    </row>
    <row r="503" spans="1:13" x14ac:dyDescent="0.25">
      <c r="A503" s="7" t="str" cm="1">
        <f t="array" ref="A503">IFERROR(INDEX(Data!$A$2:$A$5000,$M503),IF(ROW()=2,"No data",""))</f>
        <v>PVB0011</v>
      </c>
      <c r="B503" s="7" t="str" cm="1">
        <f t="array" ref="B503">IFERROR(INDEX(Data!$B$2:$B$5000,$M503),"")</f>
        <v>Belt TB2 310/6 12MM (220/250) (KS0GF1117.RC)</v>
      </c>
      <c r="C503" s="7" t="str" cm="1">
        <f t="array" ref="C503">IFERROR(INDEX(Data!$C$2:$C$5000,$M503),"")</f>
        <v>PCS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801</v>
      </c>
    </row>
    <row r="504" spans="1:13" x14ac:dyDescent="0.25">
      <c r="A504" s="7" t="str" cm="1">
        <f t="array" ref="A504">IFERROR(INDEX(Data!$A$2:$A$5000,$M504),IF(ROW()=2,"No data",""))</f>
        <v>PVB0012</v>
      </c>
      <c r="B504" s="7" t="str" cm="1">
        <f t="array" ref="B504">IFERROR(INDEX(Data!$B$2:$B$5000,$M504),"")</f>
        <v>Slicer PEG370G 230/50/1 (BKPLEGGA0100000000)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802</v>
      </c>
    </row>
    <row r="505" spans="1:13" x14ac:dyDescent="0.25">
      <c r="A505" s="7" t="str" cm="1">
        <f t="array" ref="A505">IFERROR(INDEX(Data!$A$2:$A$5000,$M505),IF(ROW()=2,"No data",""))</f>
        <v>PVB0013</v>
      </c>
      <c r="B505" s="7" t="str" cm="1">
        <f t="array" ref="B505">IFERROR(INDEX(Data!$B$2:$B$5000,$M505),"")</f>
        <v>Knives Steriliser U.V.A 16W (02-9299-0130)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803</v>
      </c>
    </row>
    <row r="506" spans="1:13" x14ac:dyDescent="0.25">
      <c r="A506" s="7" t="str" cm="1">
        <f t="array" ref="A506">IFERROR(INDEX(Data!$A$2:$A$5000,$M506),IF(ROW()=2,"No data",""))</f>
        <v>PVB0016</v>
      </c>
      <c r="B506" s="7" t="str" cm="1">
        <f t="array" ref="B506">IFERROR(INDEX(Data!$B$2:$B$5000,$M506),"")</f>
        <v>Horiz Mixer Double Shaft BH+180F 4 (BH+EF2GC00000)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806</v>
      </c>
    </row>
    <row r="507" spans="1:13" x14ac:dyDescent="0.25">
      <c r="A507" s="7" t="str" cm="1">
        <f t="array" ref="A507">IFERROR(INDEX(Data!$A$2:$A$5000,$M507),IF(ROW()=2,"No data",""))</f>
        <v>PVB0017</v>
      </c>
      <c r="B507" s="7" t="str" cm="1">
        <f t="array" ref="B507">IFERROR(INDEX(Data!$B$2:$B$5000,$M507),"")</f>
        <v>SLICER XS25 230V-50Hz-1Ph (BKPXSGB20100000000)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1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807</v>
      </c>
    </row>
    <row r="508" spans="1:13" x14ac:dyDescent="0.25">
      <c r="A508" s="7" t="str" cm="1">
        <f t="array" ref="A508">IFERROR(INDEX(Data!$A$2:$A$5000,$M508),IF(ROW()=2,"No data",""))</f>
        <v>PVB0018</v>
      </c>
      <c r="B508" s="7" t="str" cm="1">
        <f t="array" ref="B508">IFERROR(INDEX(Data!$B$2:$B$5000,$M508),"")</f>
        <v>SLICER XS30 230V-50Hz-1Ph (BKPXSGB50100000000)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808</v>
      </c>
    </row>
    <row r="509" spans="1:13" x14ac:dyDescent="0.25">
      <c r="A509" s="7" t="str" cm="1">
        <f t="array" ref="A509">IFERROR(INDEX(Data!$A$2:$A$5000,$M509),IF(ROW()=2,"No data",""))</f>
        <v>PVB0021</v>
      </c>
      <c r="B509" s="7" t="str" cm="1">
        <f t="array" ref="B509">IFERROR(INDEX(Data!$B$2:$B$5000,$M509),"")</f>
        <v>KNIFE MOD. 32 (C5221.RC)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811</v>
      </c>
    </row>
    <row r="510" spans="1:13" x14ac:dyDescent="0.25">
      <c r="A510" s="7" t="str" cm="1">
        <f t="array" ref="A510">IFERROR(INDEX(Data!$A$2:$A$5000,$M510),IF(ROW()=2,"No data",""))</f>
        <v>PVB0022</v>
      </c>
      <c r="B510" s="7" t="str" cm="1">
        <f t="array" ref="B510">IFERROR(INDEX(Data!$B$2:$B$5000,$M510),"")</f>
        <v>PLATE 32 D.100 4.5 (P4103.RC)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812</v>
      </c>
    </row>
    <row r="511" spans="1:13" x14ac:dyDescent="0.25">
      <c r="A511" s="7" t="str" cm="1">
        <f t="array" ref="A511">IFERROR(INDEX(Data!$A$2:$A$5000,$M511),IF(ROW()=2,"No data",""))</f>
        <v>PVB0023</v>
      </c>
      <c r="B511" s="7" t="str" cm="1">
        <f t="array" ref="B511">IFERROR(INDEX(Data!$B$2:$B$5000,$M511),"")</f>
        <v>COLTELLO 42 X SALDOBRASATO (BFE1534000S.RC)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1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813</v>
      </c>
    </row>
    <row r="512" spans="1:13" x14ac:dyDescent="0.25">
      <c r="A512" s="7" t="str" cm="1">
        <f t="array" ref="A512">IFERROR(INDEX(Data!$A$2:$A$5000,$M512),IF(ROW()=2,"No data",""))</f>
        <v>PVB0024</v>
      </c>
      <c r="B512" s="7" t="str" cm="1">
        <f t="array" ref="B512">IFERROR(INDEX(Data!$B$2:$B$5000,$M512),"")</f>
        <v>PIASTRA 42 IX FORO 4.5 X SALDOB 2CH (BFE153404512S.RC)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1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814</v>
      </c>
    </row>
    <row r="513" spans="1:13" x14ac:dyDescent="0.25">
      <c r="A513" s="7" t="str" cm="1">
        <f t="array" ref="A513">IFERROR(INDEX(Data!$A$2:$A$5000,$M513),IF(ROW()=2,"No data",""))</f>
        <v>PVB0025</v>
      </c>
      <c r="B513" s="7" t="str" cm="1">
        <f t="array" ref="B513">IFERROR(INDEX(Data!$B$2:$B$5000,$M513),"")</f>
        <v>BLADE-SAW HARDENED H16-COND DA 10 (BFE151840U16.RC)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815</v>
      </c>
    </row>
    <row r="514" spans="1:13" x14ac:dyDescent="0.25">
      <c r="A514" s="7" t="str" cm="1">
        <f t="array" ref="A514">IFERROR(INDEX(Data!$A$2:$A$5000,$M514),IF(ROW()=2,"No data",""))</f>
        <v>PVB0026</v>
      </c>
      <c r="B514" s="7" t="str" cm="1">
        <f t="array" ref="B514">IFERROR(INDEX(Data!$B$2:$B$5000,$M514),"")</f>
        <v>BLADE SAW 2400HARDENED H16-CONF10 (BFE152400U16.RC)</v>
      </c>
      <c r="C514" s="7" t="str" cm="1">
        <f t="array" ref="C514">IFERROR(INDEX(Data!$C$2:$C$5000,$M514),"")</f>
        <v>KTN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816</v>
      </c>
    </row>
    <row r="515" spans="1:13" x14ac:dyDescent="0.25">
      <c r="A515" s="7" t="str" cm="1">
        <f t="array" ref="A515">IFERROR(INDEX(Data!$A$2:$A$5000,$M515),IF(ROW()=2,"No data",""))</f>
        <v>PVB0027</v>
      </c>
      <c r="B515" s="7" t="str" cm="1">
        <f t="array" ref="B515">IFERROR(INDEX(Data!$B$2:$B$5000,$M515),"")</f>
        <v>FLYWHEEL SLICER B3 RED (BKB30VC500000000FR)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817</v>
      </c>
    </row>
    <row r="516" spans="1:13" x14ac:dyDescent="0.25">
      <c r="A516" s="7" t="str" cm="1">
        <f t="array" ref="A516">IFERROR(INDEX(Data!$A$2:$A$5000,$M516),IF(ROW()=2,"No data",""))</f>
        <v>PVB0028</v>
      </c>
      <c r="B516" s="7" t="str" cm="1">
        <f t="array" ref="B516">IFERROR(INDEX(Data!$B$2:$B$5000,$M516),"")</f>
        <v>STAND FOR RED FLYWHEEL (BERKEL-STAND)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818</v>
      </c>
    </row>
    <row r="517" spans="1:13" x14ac:dyDescent="0.25">
      <c r="A517" s="7" t="str" cm="1">
        <f t="array" ref="A517">IFERROR(INDEX(Data!$A$2:$A$5000,$M517),IF(ROW()=2,"No data",""))</f>
        <v>PVB0029</v>
      </c>
      <c r="B517" s="7" t="str" cm="1">
        <f t="array" ref="B517">IFERROR(INDEX(Data!$B$2:$B$5000,$M517),"")</f>
        <v>VOLANO DURMAST CUTTING BOARD (TAG000FACVO)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819</v>
      </c>
    </row>
    <row r="518" spans="1:13" x14ac:dyDescent="0.25">
      <c r="A518" s="7" t="str" cm="1">
        <f t="array" ref="A518">IFERROR(INDEX(Data!$A$2:$A$5000,$M518),IF(ROW()=2,"No data",""))</f>
        <v>PVB0030</v>
      </c>
      <c r="B518" s="7" t="str" cm="1">
        <f t="array" ref="B518">IFERROR(INDEX(Data!$B$2:$B$5000,$M518),"")</f>
        <v>COLD CUT TONGS BERKEL (360VCE099)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820</v>
      </c>
    </row>
    <row r="519" spans="1:13" x14ac:dyDescent="0.25">
      <c r="A519" s="7" t="str" cm="1">
        <f t="array" ref="A519">IFERROR(INDEX(Data!$A$2:$A$5000,$M519),IF(ROW()=2,"No data",""))</f>
        <v>PVB0032</v>
      </c>
      <c r="B519" s="7" t="str" cm="1">
        <f t="array" ref="B519">IFERROR(INDEX(Data!$B$2:$B$5000,$M519),"")</f>
        <v>Magnetic Knife Holder Red (AKT1KH00RRGB)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821</v>
      </c>
    </row>
    <row r="520" spans="1:13" x14ac:dyDescent="0.25">
      <c r="A520" s="7" t="str" cm="1">
        <f t="array" ref="A520">IFERROR(INDEX(Data!$A$2:$A$5000,$M520),IF(ROW()=2,"No data",""))</f>
        <v>PVB0033</v>
      </c>
      <c r="B520" s="7" t="str" cm="1">
        <f t="array" ref="B520">IFERROR(INDEX(Data!$B$2:$B$5000,$M520),"")</f>
        <v>Magnetic Knife Holder Black (AKT1KH000RBGB)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822</v>
      </c>
    </row>
    <row r="521" spans="1:13" x14ac:dyDescent="0.25">
      <c r="A521" s="7" t="str" cm="1">
        <f t="array" ref="A521">IFERROR(INDEX(Data!$A$2:$A$5000,$M521),IF(ROW()=2,"No data",""))</f>
        <v>PVB0034</v>
      </c>
      <c r="B521" s="7" t="str" cm="1">
        <f t="array" ref="B521">IFERROR(INDEX(Data!$B$2:$B$5000,$M521),"")</f>
        <v>Salumlere Essential Kit (AKTFW05GB)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823</v>
      </c>
    </row>
    <row r="522" spans="1:13" x14ac:dyDescent="0.25">
      <c r="A522" s="7" t="str" cm="1">
        <f t="array" ref="A522">IFERROR(INDEX(Data!$A$2:$A$5000,$M522),IF(ROW()=2,"No data",""))</f>
        <v>PVB0035</v>
      </c>
      <c r="B522" s="7" t="str" cm="1">
        <f t="array" ref="B522">IFERROR(INDEX(Data!$B$2:$B$5000,$M522),"")</f>
        <v>Adhoc Black Glossy Steak 11 Cm (KAD6ST11SRBBL)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824</v>
      </c>
    </row>
    <row r="523" spans="1:13" x14ac:dyDescent="0.25">
      <c r="A523" s="7" t="str" cm="1">
        <f t="array" ref="A523">IFERROR(INDEX(Data!$A$2:$A$5000,$M523),IF(ROW()=2,"No data",""))</f>
        <v>PVB0036</v>
      </c>
      <c r="B523" s="7" t="str" cm="1">
        <f t="array" ref="B523">IFERROR(INDEX(Data!$B$2:$B$5000,$M523),"")</f>
        <v>Elegance Salmon Knife 26 Cm Red (KEP1SN26SRRBL)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825</v>
      </c>
    </row>
    <row r="524" spans="1:13" x14ac:dyDescent="0.25">
      <c r="A524" s="7" t="str" cm="1">
        <f t="array" ref="A524">IFERROR(INDEX(Data!$A$2:$A$5000,$M524),IF(ROW()=2,"No data",""))</f>
        <v>PVB0037</v>
      </c>
      <c r="B524" s="7" t="str" cm="1">
        <f t="array" ref="B524">IFERROR(INDEX(Data!$B$2:$B$5000,$M524),"")</f>
        <v>Elegance Fillet Knife 21 Cm Red (KEP1F121SRRBL)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826</v>
      </c>
    </row>
    <row r="525" spans="1:13" x14ac:dyDescent="0.25">
      <c r="A525" s="7" t="str" cm="1">
        <f t="array" ref="A525">IFERROR(INDEX(Data!$A$2:$A$5000,$M525),IF(ROW()=2,"No data",""))</f>
        <v>PVB0038</v>
      </c>
      <c r="B525" s="7" t="str" cm="1">
        <f t="array" ref="B525">IFERROR(INDEX(Data!$B$2:$B$5000,$M525),"")</f>
        <v>Elegance Chefs Knife 20 Cm Red (KEP1CO20SRRBL)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827</v>
      </c>
    </row>
    <row r="526" spans="1:13" x14ac:dyDescent="0.25">
      <c r="A526" s="7" t="str" cm="1">
        <f t="array" ref="A526">IFERROR(INDEX(Data!$A$2:$A$5000,$M526),IF(ROW()=2,"No data",""))</f>
        <v>PVB0039</v>
      </c>
      <c r="B526" s="7" t="str" cm="1">
        <f t="array" ref="B526">IFERROR(INDEX(Data!$B$2:$B$5000,$M526),"")</f>
        <v>Elegance Chefs Knife 16 Cm Red (KEP1CO16SRRBL)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828</v>
      </c>
    </row>
    <row r="527" spans="1:13" x14ac:dyDescent="0.25">
      <c r="A527" s="7" t="str" cm="1">
        <f t="array" ref="A527">IFERROR(INDEX(Data!$A$2:$A$5000,$M527),IF(ROW()=2,"No data",""))</f>
        <v>PVB0040</v>
      </c>
      <c r="B527" s="7" t="str" cm="1">
        <f t="array" ref="B527">IFERROR(INDEX(Data!$B$2:$B$5000,$M527),"")</f>
        <v>Elegance Bread Knife 22 Cm Red (KEP1BR22SRRBL)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829</v>
      </c>
    </row>
    <row r="528" spans="1:13" x14ac:dyDescent="0.25">
      <c r="A528" s="7" t="str" cm="1">
        <f t="array" ref="A528">IFERROR(INDEX(Data!$A$2:$A$5000,$M528),IF(ROW()=2,"No data",""))</f>
        <v>PVB0041</v>
      </c>
      <c r="B528" s="7" t="str" cm="1">
        <f t="array" ref="B528">IFERROR(INDEX(Data!$B$2:$B$5000,$M528),"")</f>
        <v>Elegance Santoku Knife 18 Cm Red (KEP1SA18SRRBL)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830</v>
      </c>
    </row>
    <row r="529" spans="1:13" x14ac:dyDescent="0.25">
      <c r="A529" s="7" t="str" cm="1">
        <f t="array" ref="A529">IFERROR(INDEX(Data!$A$2:$A$5000,$M529),IF(ROW()=2,"No data",""))</f>
        <v>PVB0042</v>
      </c>
      <c r="B529" s="7" t="str" cm="1">
        <f t="array" ref="B529">IFERROR(INDEX(Data!$B$2:$B$5000,$M529),"")</f>
        <v>Elegance Boning Knife 16 Cm Red (KEP1BO16SRRBL)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831</v>
      </c>
    </row>
    <row r="530" spans="1:13" x14ac:dyDescent="0.25">
      <c r="A530" s="7" t="str" cm="1">
        <f t="array" ref="A530">IFERROR(INDEX(Data!$A$2:$A$5000,$M530),IF(ROW()=2,"No data",""))</f>
        <v>PVB0043</v>
      </c>
      <c r="B530" s="7" t="str" cm="1">
        <f t="array" ref="B530">IFERROR(INDEX(Data!$B$2:$B$5000,$M530),"")</f>
        <v>Elegance Paring Knife 11 Cm Red (KEP1PA11SRRBL)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832</v>
      </c>
    </row>
    <row r="531" spans="1:13" x14ac:dyDescent="0.25">
      <c r="A531" s="7" t="str" cm="1">
        <f t="array" ref="A531">IFERROR(INDEX(Data!$A$2:$A$5000,$M531),IF(ROW()=2,"No data",""))</f>
        <v>PVB0044</v>
      </c>
      <c r="B531" s="7" t="str" cm="1">
        <f t="array" ref="B531">IFERROR(INDEX(Data!$B$2:$B$5000,$M531),"")</f>
        <v>Elegance Curved Paring Knife 7 Cm Red (KEP1PC07SRRBL)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833</v>
      </c>
    </row>
    <row r="532" spans="1:13" x14ac:dyDescent="0.25">
      <c r="A532" s="7" t="str" cm="1">
        <f t="array" ref="A532">IFERROR(INDEX(Data!$A$2:$A$5000,$M532),IF(ROW()=2,"No data",""))</f>
        <v>PVB0045</v>
      </c>
      <c r="B532" s="7" t="str" cm="1">
        <f t="array" ref="B532">IFERROR(INDEX(Data!$B$2:$B$5000,$M532),"")</f>
        <v>Elegance Honing Steel 20 Cm Red (KEP1SH20SRRBL)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834</v>
      </c>
    </row>
    <row r="533" spans="1:13" x14ac:dyDescent="0.25">
      <c r="A533" s="7" t="str" cm="1">
        <f t="array" ref="A533">IFERROR(INDEX(Data!$A$2:$A$5000,$M533),IF(ROW()=2,"No data",""))</f>
        <v>PVB0046</v>
      </c>
      <c r="B533" s="7" t="str" cm="1">
        <f t="array" ref="B533">IFERROR(INDEX(Data!$B$2:$B$5000,$M533),"")</f>
        <v>Elegance Carving Pork 18 Cm Red (KEP1CF18SRRBL)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835</v>
      </c>
    </row>
    <row r="534" spans="1:13" x14ac:dyDescent="0.25">
      <c r="A534" s="7" t="str" cm="1">
        <f t="array" ref="A534">IFERROR(INDEX(Data!$A$2:$A$5000,$M534),IF(ROW()=2,"No data",""))</f>
        <v>PVB0047</v>
      </c>
      <c r="B534" s="7" t="str" cm="1">
        <f t="array" ref="B534">IFERROR(INDEX(Data!$B$2:$B$5000,$M534),"")</f>
        <v>Elegance Roast Beef Set Of 3 Pleces (KEP3RS00SRRGB)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836</v>
      </c>
    </row>
    <row r="535" spans="1:13" x14ac:dyDescent="0.25">
      <c r="A535" s="7" t="str" cm="1">
        <f t="array" ref="A535">IFERROR(INDEX(Data!$A$2:$A$5000,$M535),IF(ROW()=2,"No data",""))</f>
        <v>PVB0048</v>
      </c>
      <c r="B535" s="7" t="str" cm="1">
        <f t="array" ref="B535">IFERROR(INDEX(Data!$B$2:$B$5000,$M535),"")</f>
        <v>Elegance Ham Set 3 Knives Red (KEP3HS00SRRGB)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837</v>
      </c>
    </row>
    <row r="536" spans="1:13" x14ac:dyDescent="0.25">
      <c r="A536" s="7" t="str" cm="1">
        <f t="array" ref="A536">IFERROR(INDEX(Data!$A$2:$A$5000,$M536),IF(ROW()=2,"No data",""))</f>
        <v>PVB0051</v>
      </c>
      <c r="B536" s="7" t="str" cm="1">
        <f t="array" ref="B536">IFERROR(INDEX(Data!$B$2:$B$5000,$M536),"")</f>
        <v>Slicer PEG315G 230/50/1 (BKPLEGGL0100000000)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839</v>
      </c>
    </row>
    <row r="537" spans="1:13" x14ac:dyDescent="0.25">
      <c r="A537" s="7" t="str" cm="1">
        <f t="array" ref="A537">IFERROR(INDEX(Data!$A$2:$A$5000,$M537),IF(ROW()=2,"No data",""))</f>
        <v>PVB0065</v>
      </c>
      <c r="B537" s="7" t="str" cm="1">
        <f t="array" ref="B537">IFERROR(INDEX(Data!$B$2:$B$5000,$M537),"")</f>
        <v>SLICER GL30 AUTO 230/50/1 (BKRGAGB50100000000)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844</v>
      </c>
    </row>
    <row r="538" spans="1:13" x14ac:dyDescent="0.25">
      <c r="A538" s="7" t="str" cm="1">
        <f t="array" ref="A538">IFERROR(INDEX(Data!$A$2:$A$5000,$M538),IF(ROW()=2,"No data",""))</f>
        <v>PVB0066</v>
      </c>
      <c r="B538" s="7" t="str" cm="1">
        <f t="array" ref="B538">IFERROR(INDEX(Data!$B$2:$B$5000,$M538),"")</f>
        <v>SLICER XS25 230V-50Hz-1Ph - TG (BKPXSGB201000000T)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845</v>
      </c>
    </row>
    <row r="539" spans="1:13" x14ac:dyDescent="0.25">
      <c r="A539" s="7" t="str" cm="1">
        <f t="array" ref="A539">IFERROR(INDEX(Data!$A$2:$A$5000,$M539),IF(ROW()=2,"No data",""))</f>
        <v>PVB0073</v>
      </c>
      <c r="B539" s="7" t="str" cm="1">
        <f t="array" ref="B539">IFERROR(INDEX(Data!$B$2:$B$5000,$M539),"")</f>
        <v>SAUSAGE FILLER MANUAL VERTICAL BF12 (BFMBT00V00000)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1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1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848</v>
      </c>
    </row>
    <row r="540" spans="1:13" x14ac:dyDescent="0.25">
      <c r="A540" s="7" t="str" cm="1">
        <f t="array" ref="A540">IFERROR(INDEX(Data!$A$2:$A$5000,$M540),IF(ROW()=2,"No data",""))</f>
        <v>PVB0076</v>
      </c>
      <c r="B540" s="7" t="str" cm="1">
        <f t="array" ref="B540">IFERROR(INDEX(Data!$B$2:$B$5000,$M540),"")</f>
        <v>KIT ICON ALL IN ONE MINI VACUUM (BKICNMV00QVC00000R)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849</v>
      </c>
    </row>
    <row r="541" spans="1:13" x14ac:dyDescent="0.25">
      <c r="A541" s="7" t="str" cm="1">
        <f t="array" ref="A541">IFERROR(INDEX(Data!$A$2:$A$5000,$M541),IF(ROW()=2,"No data",""))</f>
        <v>PVB0077</v>
      </c>
      <c r="B541" s="7" t="str" cm="1">
        <f t="array" ref="B541">IFERROR(INDEX(Data!$B$2:$B$5000,$M541),"")</f>
        <v>HOME LINE PLUS 250 RED EU PLUG (BKHLCGB2010000000R)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850</v>
      </c>
    </row>
    <row r="542" spans="1:13" x14ac:dyDescent="0.25">
      <c r="A542" s="7" t="str" cm="1">
        <f t="array" ref="A542">IFERROR(INDEX(Data!$A$2:$A$5000,$M542),IF(ROW()=2,"No data",""))</f>
        <v>PVB0078</v>
      </c>
      <c r="B542" s="7" t="str" cm="1">
        <f t="array" ref="B542">IFERROR(INDEX(Data!$B$2:$B$5000,$M542),"")</f>
        <v>HL 200/250 CUTTING BOARD WOOD + INOX (TAG003FACAX)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851</v>
      </c>
    </row>
    <row r="543" spans="1:13" x14ac:dyDescent="0.25">
      <c r="A543" s="7" t="str" cm="1">
        <f t="array" ref="A543">IFERROR(INDEX(Data!$A$2:$A$5000,$M543),IF(ROW()=2,"No data",""))</f>
        <v>PVB0079</v>
      </c>
      <c r="B543" s="7" t="str" cm="1">
        <f t="array" ref="B543">IFERROR(INDEX(Data!$B$2:$B$5000,$M543),"")</f>
        <v>BERKEL JACKET MONTEBIANCO HEAVYEL XXL (BKACCCLTGBB2X0000N)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852</v>
      </c>
    </row>
    <row r="544" spans="1:13" x14ac:dyDescent="0.25">
      <c r="A544" s="7" t="str" cm="1">
        <f t="array" ref="A544">IFERROR(INDEX(Data!$A$2:$A$5000,$M544),IF(ROW()=2,"No data",""))</f>
        <v>PVB0080</v>
      </c>
      <c r="B544" s="7" t="str" cm="1">
        <f t="array" ref="B544">IFERROR(INDEX(Data!$B$2:$B$5000,$M544),"")</f>
        <v>BARBECUE SET - BARBECUE SHOVEL AND (AKTBQ02BL)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853</v>
      </c>
    </row>
    <row r="545" spans="1:13" x14ac:dyDescent="0.25">
      <c r="A545" s="7" t="str" cm="1">
        <f t="array" ref="A545">IFERROR(INDEX(Data!$A$2:$A$5000,$M545),IF(ROW()=2,"No data",""))</f>
        <v>PVB0102</v>
      </c>
      <c r="B545" s="7" t="str" cm="1">
        <f t="array" ref="B545">IFERROR(INDEX(Data!$B$2:$B$5000,$M545),"")</f>
        <v>Press Shoulder mesin XS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857</v>
      </c>
    </row>
    <row r="546" spans="1:13" x14ac:dyDescent="0.25">
      <c r="A546" s="7" t="str" cm="1">
        <f t="array" ref="A546">IFERROR(INDEX(Data!$A$2:$A$5000,$M546),IF(ROW()=2,"No data",""))</f>
        <v>SFM007</v>
      </c>
      <c r="B546" s="7" t="str" cm="1">
        <f t="array" ref="B546">IFERROR(INDEX(Data!$B$2:$B$5000,$M546),"")</f>
        <v>Tepung Double Zero</v>
      </c>
      <c r="C546" s="7" t="str" cm="1">
        <f t="array" ref="C546">IFERROR(INDEX(Data!$C$2:$C$5000,$M546),"")</f>
        <v>SACK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858</v>
      </c>
    </row>
    <row r="547" spans="1:13" x14ac:dyDescent="0.25">
      <c r="A547" s="7" t="str" cm="1">
        <f t="array" ref="A547">IFERROR(INDEX(Data!$A$2:$A$5000,$M547),IF(ROW()=2,"No data",""))</f>
        <v>SFM008</v>
      </c>
      <c r="B547" s="7" t="str" cm="1">
        <f t="array" ref="B547">IFERROR(INDEX(Data!$B$2:$B$5000,$M547),"")</f>
        <v>Tepung Double Zero 1 kg/pack (1 Dus = 10 kg)</v>
      </c>
      <c r="C547" s="7" t="str" cm="1">
        <f t="array" ref="C547">IFERROR(INDEX(Data!$C$2:$C$5000,$M547),"")</f>
        <v>KG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859</v>
      </c>
    </row>
    <row r="548" spans="1:13" x14ac:dyDescent="0.25">
      <c r="A548" s="7" t="str" cm="1">
        <f t="array" ref="A548">IFERROR(INDEX(Data!$A$2:$A$5000,$M548),IF(ROW()=2,"No data",""))</f>
        <v>SFM009</v>
      </c>
      <c r="B548" s="7" t="str" cm="1">
        <f t="array" ref="B548">IFERROR(INDEX(Data!$B$2:$B$5000,$M548),"")</f>
        <v>Tepung Hime</v>
      </c>
      <c r="C548" s="7" t="str" cm="1">
        <f t="array" ref="C548">IFERROR(INDEX(Data!$C$2:$C$5000,$M548),"")</f>
        <v>SACK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860</v>
      </c>
    </row>
    <row r="549" spans="1:13" x14ac:dyDescent="0.25">
      <c r="A549" s="7" t="str" cm="1">
        <f t="array" ref="A549">IFERROR(INDEX(Data!$A$2:$A$5000,$M549),IF(ROW()=2,"No data",""))</f>
        <v>SFM010</v>
      </c>
      <c r="B549" s="7" t="str" cm="1">
        <f t="array" ref="B549">IFERROR(INDEX(Data!$B$2:$B$5000,$M549),"")</f>
        <v>Tepung Hime 1 kg/pack (1 Dus = 10 kg)</v>
      </c>
      <c r="C549" s="7" t="str" cm="1">
        <f t="array" ref="C549">IFERROR(INDEX(Data!$C$2:$C$5000,$M549),"")</f>
        <v>KG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861</v>
      </c>
    </row>
    <row r="550" spans="1:13" x14ac:dyDescent="0.25">
      <c r="A550" s="7" t="str" cm="1">
        <f t="array" ref="A550">IFERROR(INDEX(Data!$A$2:$A$5000,$M550),IF(ROW()=2,"No data",""))</f>
        <v>SFM012</v>
      </c>
      <c r="B550" s="7" t="str" cm="1">
        <f t="array" ref="B550">IFERROR(INDEX(Data!$B$2:$B$5000,$M550),"")</f>
        <v>Tepung Japanese Tempura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862</v>
      </c>
    </row>
    <row r="551" spans="1:13" x14ac:dyDescent="0.25">
      <c r="A551" s="7" t="str" cm="1">
        <f t="array" ref="A551">IFERROR(INDEX(Data!$A$2:$A$5000,$M551),IF(ROW()=2,"No data",""))</f>
        <v>SFM013</v>
      </c>
      <c r="B551" s="7" t="str" cm="1">
        <f t="array" ref="B551">IFERROR(INDEX(Data!$B$2:$B$5000,$M551),"")</f>
        <v>Tepung Mix Fish n Chips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863</v>
      </c>
    </row>
    <row r="552" spans="1:13" x14ac:dyDescent="0.25">
      <c r="A552" s="7" t="str" cm="1">
        <f t="array" ref="A552">IFERROR(INDEX(Data!$A$2:$A$5000,$M552),IF(ROW()=2,"No data",""))</f>
        <v>SFM018</v>
      </c>
      <c r="B552" s="7" t="str" cm="1">
        <f t="array" ref="B552">IFERROR(INDEX(Data!$B$2:$B$5000,$M552),"")</f>
        <v>Tepung Ninja</v>
      </c>
      <c r="C552" s="7" t="str" cm="1">
        <f t="array" ref="C552">IFERROR(INDEX(Data!$C$2:$C$5000,$M552),"")</f>
        <v>SACK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864</v>
      </c>
    </row>
    <row r="553" spans="1:13" x14ac:dyDescent="0.25">
      <c r="A553" s="7" t="str" cm="1">
        <f t="array" ref="A553">IFERROR(INDEX(Data!$A$2:$A$5000,$M553),IF(ROW()=2,"No data",""))</f>
        <v>SFM019</v>
      </c>
      <c r="B553" s="7" t="str" cm="1">
        <f t="array" ref="B553">IFERROR(INDEX(Data!$B$2:$B$5000,$M553),"")</f>
        <v>Tepung ninja 1kg/pack (1dus=10kg)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865</v>
      </c>
    </row>
    <row r="554" spans="1:13" x14ac:dyDescent="0.25">
      <c r="A554" s="7" t="str" cm="1">
        <f t="array" ref="A554">IFERROR(INDEX(Data!$A$2:$A$5000,$M554),IF(ROW()=2,"No data",""))</f>
        <v>SFM020</v>
      </c>
      <c r="B554" s="7" t="str" cm="1">
        <f t="array" ref="B554">IFERROR(INDEX(Data!$B$2:$B$5000,$M554),"")</f>
        <v>Tepung Pao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866</v>
      </c>
    </row>
    <row r="555" spans="1:13" x14ac:dyDescent="0.25">
      <c r="A555" s="7" t="str" cm="1">
        <f t="array" ref="A555">IFERROR(INDEX(Data!$A$2:$A$5000,$M555),IF(ROW()=2,"No data",""))</f>
        <v>SFM023</v>
      </c>
      <c r="B555" s="7" t="str" cm="1">
        <f t="array" ref="B555">IFERROR(INDEX(Data!$B$2:$B$5000,$M555),"")</f>
        <v>Tepung Tali Emas New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867</v>
      </c>
    </row>
    <row r="556" spans="1:13" x14ac:dyDescent="0.25">
      <c r="A556" s="7" t="str" cm="1">
        <f t="array" ref="A556">IFERROR(INDEX(Data!$A$2:$A$5000,$M556),IF(ROW()=2,"No data",""))</f>
        <v>SFM024</v>
      </c>
      <c r="B556" s="7" t="str" cm="1">
        <f t="array" ref="B556">IFERROR(INDEX(Data!$B$2:$B$5000,$M556),"")</f>
        <v>Tepung Vanilla Sponge Cake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868</v>
      </c>
    </row>
    <row r="557" spans="1:13" x14ac:dyDescent="0.25">
      <c r="A557" s="7" t="str" cm="1">
        <f t="array" ref="A557">IFERROR(INDEX(Data!$A$2:$A$5000,$M557),IF(ROW()=2,"No data",""))</f>
        <v>SFM026</v>
      </c>
      <c r="B557" s="7" t="str" cm="1">
        <f t="array" ref="B557">IFERROR(INDEX(Data!$B$2:$B$5000,$M557),"")</f>
        <v>Tepung Mix Waffle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869</v>
      </c>
    </row>
    <row r="558" spans="1:13" x14ac:dyDescent="0.25">
      <c r="A558" s="7" t="str" cm="1">
        <f t="array" ref="A558">IFERROR(INDEX(Data!$A$2:$A$5000,$M558),IF(ROW()=2,"No data",""))</f>
        <v>SFM027</v>
      </c>
      <c r="B558" s="7" t="str" cm="1">
        <f t="array" ref="B558">IFERROR(INDEX(Data!$B$2:$B$5000,$M558),"")</f>
        <v>Tepung Crispy Ala Kentucky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870</v>
      </c>
    </row>
    <row r="559" spans="1:13" x14ac:dyDescent="0.25">
      <c r="A559" s="7" t="str" cm="1">
        <f t="array" ref="A559">IFERROR(INDEX(Data!$A$2:$A$5000,$M559),IF(ROW()=2,"No data",""))</f>
        <v>SFM031</v>
      </c>
      <c r="B559" s="7" t="str" cm="1">
        <f t="array" ref="B559">IFERROR(INDEX(Data!$B$2:$B$5000,$M559),"")</f>
        <v>Easymix Battermix JS 221 @25kg/Sak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871</v>
      </c>
    </row>
    <row r="560" spans="1:13" x14ac:dyDescent="0.25">
      <c r="A560" s="7" t="str" cm="1">
        <f t="array" ref="A560">IFERROR(INDEX(Data!$A$2:$A$5000,$M560),IF(ROW()=2,"No data",""))</f>
        <v>SFM035</v>
      </c>
      <c r="B560" s="7" t="str" cm="1">
        <f t="array" ref="B560">IFERROR(INDEX(Data!$B$2:$B$5000,$M560),"")</f>
        <v>Easymix Serbaguna @1kg/pack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872</v>
      </c>
    </row>
    <row r="561" spans="1:13" x14ac:dyDescent="0.25">
      <c r="A561" s="7" t="str" cm="1">
        <f t="array" ref="A561">IFERROR(INDEX(Data!$A$2:$A$5000,$M561),IF(ROW()=2,"No data",""))</f>
        <v>SFM036</v>
      </c>
      <c r="B561" s="7" t="str" cm="1">
        <f t="array" ref="B561">IFERROR(INDEX(Data!$B$2:$B$5000,$M561),"")</f>
        <v>Easymix Pisang Goreng @1kg/pack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873</v>
      </c>
    </row>
    <row r="562" spans="1:13" x14ac:dyDescent="0.25">
      <c r="A562" s="7" t="str" cm="1">
        <f t="array" ref="A562">IFERROR(INDEX(Data!$A$2:$A$5000,$M562),IF(ROW()=2,"No data",""))</f>
        <v>SFM037</v>
      </c>
      <c r="B562" s="7" t="str" cm="1">
        <f t="array" ref="B562">IFERROR(INDEX(Data!$B$2:$B$5000,$M562),"")</f>
        <v>Easymix Pancake @1kg/pack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874</v>
      </c>
    </row>
    <row r="563" spans="1:13" x14ac:dyDescent="0.25">
      <c r="A563" s="7" t="str" cm="1">
        <f t="array" ref="A563">IFERROR(INDEX(Data!$A$2:$A$5000,$M563),IF(ROW()=2,"No data",""))</f>
        <v>SFM043</v>
      </c>
      <c r="B563" s="7" t="str" cm="1">
        <f t="array" ref="B563">IFERROR(INDEX(Data!$B$2:$B$5000,$M563),"")</f>
        <v>Easymix Donut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875</v>
      </c>
    </row>
    <row r="564" spans="1:13" x14ac:dyDescent="0.25">
      <c r="A564" s="7" t="str" cm="1">
        <f t="array" ref="A564">IFERROR(INDEX(Data!$A$2:$A$5000,$M564),IF(ROW()=2,"No data",""))</f>
        <v>SFM049</v>
      </c>
      <c r="B564" s="7" t="str" cm="1">
        <f t="array" ref="B564">IFERROR(INDEX(Data!$B$2:$B$5000,$M564),"")</f>
        <v>Tepung Yokozuna@1kg/pack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876</v>
      </c>
    </row>
    <row r="565" spans="1:13" x14ac:dyDescent="0.25">
      <c r="A565" s="7" t="str" cm="1">
        <f t="array" ref="A565">IFERROR(INDEX(Data!$A$2:$A$5000,$M565),IF(ROW()=2,"No data",""))</f>
        <v>SFM052</v>
      </c>
      <c r="B565" s="7" t="str" cm="1">
        <f t="array" ref="B565">IFERROR(INDEX(Data!$B$2:$B$5000,$M565),"")</f>
        <v>Inofa Heat Treated Wheat Flour SF 346 @25kg/sack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877</v>
      </c>
    </row>
    <row r="566" spans="1:13" x14ac:dyDescent="0.25">
      <c r="A566" s="7" t="str" cm="1">
        <f t="array" ref="A566">IFERROR(INDEX(Data!$A$2:$A$5000,$M566),IF(ROW()=2,"No data",""))</f>
        <v>SFM053</v>
      </c>
      <c r="B566" s="7" t="str" cm="1">
        <f t="array" ref="B566">IFERROR(INDEX(Data!$B$2:$B$5000,$M566),"")</f>
        <v>Inofa Heat Treated Wheat Flour SF 346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878</v>
      </c>
    </row>
    <row r="567" spans="1:13" x14ac:dyDescent="0.25">
      <c r="A567" s="7" t="str" cm="1">
        <f t="array" ref="A567">IFERROR(INDEX(Data!$A$2:$A$5000,$M567),IF(ROW()=2,"No data",""))</f>
        <v>SFM054</v>
      </c>
      <c r="B567" s="7" t="str" cm="1">
        <f t="array" ref="B567">IFERROR(INDEX(Data!$B$2:$B$5000,$M567),"")</f>
        <v>Easymix Battermix JS 256 @25kg/Sak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879</v>
      </c>
    </row>
    <row r="568" spans="1:13" x14ac:dyDescent="0.25">
      <c r="A568" s="7" t="str" cm="1">
        <f t="array" ref="A568">IFERROR(INDEX(Data!$A$2:$A$5000,$M568),IF(ROW()=2,"No data",""))</f>
        <v>SIMP-0.5-0071179479024</v>
      </c>
      <c r="B568" s="7" t="str" cm="1">
        <f t="array" ref="B568">IFERROR(INDEX(Data!$B$2:$B$5000,$M568),"")</f>
        <v>Seasoned Savory Latice @500Gr/Pack</v>
      </c>
      <c r="C568" s="7" t="str" cm="1">
        <f t="array" ref="C568">IFERROR(INDEX(Data!$C$2:$C$5000,$M568),"")</f>
        <v>PACK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880</v>
      </c>
    </row>
    <row r="569" spans="1:13" x14ac:dyDescent="0.25">
      <c r="A569" s="7" t="str" cm="1">
        <f t="array" ref="A569">IFERROR(INDEX(Data!$A$2:$A$5000,$M569),IF(ROW()=2,"No data",""))</f>
        <v>SIMP-0.5-10071179259336</v>
      </c>
      <c r="B569" s="7" t="str" cm="1">
        <f t="array" ref="B569">IFERROR(INDEX(Data!$B$2:$B$5000,$M569),"")</f>
        <v>Simplot Blue Ribbon CC @500Gr/Pack</v>
      </c>
      <c r="C569" s="7" t="str" cm="1">
        <f t="array" ref="C569">IFERROR(INDEX(Data!$C$2:$C$5000,$M569),"")</f>
        <v>PACK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881</v>
      </c>
    </row>
    <row r="570" spans="1:13" x14ac:dyDescent="0.25">
      <c r="A570" s="7" t="str" cm="1">
        <f t="array" ref="A570">IFERROR(INDEX(Data!$A$2:$A$5000,$M570),IF(ROW()=2,"No data",""))</f>
        <v>SIMP-1-10071179259336</v>
      </c>
      <c r="B570" s="7" t="str" cm="1">
        <f t="array" ref="B570">IFERROR(INDEX(Data!$B$2:$B$5000,$M570),"")</f>
        <v>Simplot Blue Ribbon CC @1Kg/Pack</v>
      </c>
      <c r="C570" s="7" t="str" cm="1">
        <f t="array" ref="C570">IFERROR(INDEX(Data!$C$2:$C$5000,$M570),"")</f>
        <v>PACK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882</v>
      </c>
    </row>
    <row r="571" spans="1:13" x14ac:dyDescent="0.25">
      <c r="A571" s="7" t="str" cm="1">
        <f t="array" ref="A571">IFERROR(INDEX(Data!$A$2:$A$5000,$M571),IF(ROW()=2,"No data",""))</f>
        <v>SIMP-1-10071179479024</v>
      </c>
      <c r="B571" s="7" t="str" cm="1">
        <f t="array" ref="B571">IFERROR(INDEX(Data!$B$2:$B$5000,$M571),"")</f>
        <v>Seasoned Savory Latice @1Kg/Pack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883</v>
      </c>
    </row>
    <row r="572" spans="1:13" x14ac:dyDescent="0.25">
      <c r="A572" s="7" t="str" cm="1">
        <f t="array" ref="A572">IFERROR(INDEX(Data!$A$2:$A$5000,$M572),IF(ROW()=2,"No data",""))</f>
        <v>SIMP-10071179004172</v>
      </c>
      <c r="B572" s="7" t="str" cm="1">
        <f t="array" ref="B572">IFERROR(INDEX(Data!$B$2:$B$5000,$M572),"")</f>
        <v>Seasoned JR Buffalos (1 Ctn=12.24kg)</v>
      </c>
      <c r="C572" s="7" t="str" cm="1">
        <f t="array" ref="C572">IFERROR(INDEX(Data!$C$2:$C$5000,$M572),"")</f>
        <v>KTN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884</v>
      </c>
    </row>
    <row r="573" spans="1:13" x14ac:dyDescent="0.25">
      <c r="A573" s="7" t="str" cm="1">
        <f t="array" ref="A573">IFERROR(INDEX(Data!$A$2:$A$5000,$M573),IF(ROW()=2,"No data",""))</f>
        <v>SIMP-10071179022473</v>
      </c>
      <c r="B573" s="7" t="str" cm="1">
        <f t="array" ref="B573">IFERROR(INDEX(Data!$B$2:$B$5000,$M573),"")</f>
        <v>Select Recipe Chunks 6/6 - Skn (1 Ctn=16.3Kg)</v>
      </c>
      <c r="C573" s="7" t="str" cm="1">
        <f t="array" ref="C573">IFERROR(INDEX(Data!$C$2:$C$5000,$M573),"")</f>
        <v>KTN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885</v>
      </c>
    </row>
    <row r="574" spans="1:13" x14ac:dyDescent="0.25">
      <c r="A574" s="7" t="str" cm="1">
        <f t="array" ref="A574">IFERROR(INDEX(Data!$A$2:$A$5000,$M574),IF(ROW()=2,"No data",""))</f>
        <v>SIMP-10071179023920</v>
      </c>
      <c r="B574" s="7" t="str" cm="1">
        <f t="array" ref="B574">IFERROR(INDEX(Data!$B$2:$B$5000,$M574),"")</f>
        <v>Select Recipe Fries 1/4" SS 6/4.5 (1 Ctn=12.2Kg)</v>
      </c>
      <c r="C574" s="7" t="str" cm="1">
        <f t="array" ref="C574">IFERROR(INDEX(Data!$C$2:$C$5000,$M574),"")</f>
        <v>KTN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886</v>
      </c>
    </row>
    <row r="575" spans="1:13" x14ac:dyDescent="0.25">
      <c r="A575" s="7" t="str" cm="1">
        <f t="array" ref="A575">IFERROR(INDEX(Data!$A$2:$A$5000,$M575),IF(ROW()=2,"No data",""))</f>
        <v>SIMP-10071179023937</v>
      </c>
      <c r="B575" s="7" t="str" cm="1">
        <f t="array" ref="B575">IFERROR(INDEX(Data!$B$2:$B$5000,$M575),"")</f>
        <v>Select Recipe Fries 3/8" SC 6/5 (1 Ctn=13.6Kg)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887</v>
      </c>
    </row>
    <row r="576" spans="1:13" x14ac:dyDescent="0.25">
      <c r="A576" s="7" t="str" cm="1">
        <f t="array" ref="A576">IFERROR(INDEX(Data!$A$2:$A$5000,$M576),IF(ROW()=2,"No data",""))</f>
        <v>SIMP-10071179259312</v>
      </c>
      <c r="B576" s="7" t="str" cm="1">
        <f t="array" ref="B576">IFERROR(INDEX(Data!$B$2:$B$5000,$M576),"")</f>
        <v>Simplot Blue Ribbon SC (1 Ctn=13.6Kg)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888</v>
      </c>
    </row>
    <row r="577" spans="1:13" x14ac:dyDescent="0.25">
      <c r="A577" s="7" t="str" cm="1">
        <f t="array" ref="A577">IFERROR(INDEX(Data!$A$2:$A$5000,$M577),IF(ROW()=2,"No data",""))</f>
        <v>SIMP-10071179259336</v>
      </c>
      <c r="B577" s="7" t="str" cm="1">
        <f t="array" ref="B577">IFERROR(INDEX(Data!$B$2:$B$5000,$M577),"")</f>
        <v>Simplot Blue Ribbon CC (1 Ctn=13.6Kg)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889</v>
      </c>
    </row>
    <row r="578" spans="1:13" x14ac:dyDescent="0.25">
      <c r="A578" s="7" t="str" cm="1">
        <f t="array" ref="A578">IFERROR(INDEX(Data!$A$2:$A$5000,$M578),IF(ROW()=2,"No data",""))</f>
        <v>SIMP-10071179283010</v>
      </c>
      <c r="B578" s="7" t="str" cm="1">
        <f t="array" ref="B578">IFERROR(INDEX(Data!$B$2:$B$5000,$M578),"")</f>
        <v>Traditional Form Tiny Triangle 6/5 (1 Ctn=13.6 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890</v>
      </c>
    </row>
    <row r="579" spans="1:13" x14ac:dyDescent="0.25">
      <c r="A579" s="7" t="str" cm="1">
        <f t="array" ref="A579">IFERROR(INDEX(Data!$A$2:$A$5000,$M579),IF(ROW()=2,"No data",""))</f>
        <v>SIMP-10071179465201</v>
      </c>
      <c r="B579" s="7" t="str" cm="1">
        <f t="array" ref="B579">IFERROR(INDEX(Data!$B$2:$B$5000,$M579),"")</f>
        <v>Blue Ribbon 1/4" SS (1 Ctn=16.3Kg)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891</v>
      </c>
    </row>
    <row r="580" spans="1:13" x14ac:dyDescent="0.25">
      <c r="A580" s="7" t="str" cm="1">
        <f t="array" ref="A580">IFERROR(INDEX(Data!$A$2:$A$5000,$M580),IF(ROW()=2,"No data",""))</f>
        <v>SIMP-10071179470144</v>
      </c>
      <c r="B580" s="7" t="str" cm="1">
        <f t="array" ref="B580">IFERROR(INDEX(Data!$B$2:$B$5000,$M580),"")</f>
        <v>Simplot SeasonedCrisp Savory Loops 13.6Kg/Ctn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892</v>
      </c>
    </row>
    <row r="581" spans="1:13" x14ac:dyDescent="0.25">
      <c r="A581" s="7" t="str" cm="1">
        <f t="array" ref="A581">IFERROR(INDEX(Data!$A$2:$A$5000,$M581),IF(ROW()=2,"No data",""))</f>
        <v>SIMP-10071179478010</v>
      </c>
      <c r="B581" s="7" t="str" cm="1">
        <f t="array" ref="B581">IFERROR(INDEX(Data!$B$2:$B$5000,$M581),"")</f>
        <v>Seasoned Savory Wedge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893</v>
      </c>
    </row>
    <row r="582" spans="1:13" x14ac:dyDescent="0.25">
      <c r="A582" s="7" t="str" cm="1">
        <f t="array" ref="A582">IFERROR(INDEX(Data!$A$2:$A$5000,$M582),IF(ROW()=2,"No data",""))</f>
        <v>SIMP-10071179479024</v>
      </c>
      <c r="B582" s="7" t="str" cm="1">
        <f t="array" ref="B582">IFERROR(INDEX(Data!$B$2:$B$5000,$M582),"")</f>
        <v>Seasoned Savory Latice (1 Ctn=12.2Kg)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894</v>
      </c>
    </row>
    <row r="583" spans="1:13" x14ac:dyDescent="0.25">
      <c r="A583" s="7" t="str" cm="1">
        <f t="array" ref="A583">IFERROR(INDEX(Data!$A$2:$A$5000,$M583),IF(ROW()=2,"No data",""))</f>
        <v>SIMP-10071179932260</v>
      </c>
      <c r="B583" s="7" t="str" cm="1">
        <f t="array" ref="B583">IFERROR(INDEX(Data!$B$2:$B$5000,$M583),"")</f>
        <v>Simplot Harvest Fresh Avocado Pulp 12/I lb (1 Ctn = 5.44 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895</v>
      </c>
    </row>
    <row r="584" spans="1:13" x14ac:dyDescent="0.25">
      <c r="A584" s="7" t="str" cm="1">
        <f t="array" ref="A584">IFERROR(INDEX(Data!$A$2:$A$5000,$M584),IF(ROW()=2,"No data",""))</f>
        <v>SIMP0.5-10071179004172</v>
      </c>
      <c r="B584" s="7" t="str" cm="1">
        <f t="array" ref="B584">IFERROR(INDEX(Data!$B$2:$B$5000,$M584),"")</f>
        <v>Seasoned JR Buffalos @500gr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896</v>
      </c>
    </row>
    <row r="585" spans="1:13" x14ac:dyDescent="0.25">
      <c r="A585" s="7" t="str" cm="1">
        <f t="array" ref="A585">IFERROR(INDEX(Data!$A$2:$A$5000,$M585),IF(ROW()=2,"No data",""))</f>
        <v>SIMP0.5-10071179022473</v>
      </c>
      <c r="B585" s="7" t="str" cm="1">
        <f t="array" ref="B585">IFERROR(INDEX(Data!$B$2:$B$5000,$M585),"")</f>
        <v>Select Recipe Chunks 6/6 - Skn @500gr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897</v>
      </c>
    </row>
    <row r="586" spans="1:13" x14ac:dyDescent="0.25">
      <c r="A586" s="7" t="str" cm="1">
        <f t="array" ref="A586">IFERROR(INDEX(Data!$A$2:$A$5000,$M586),IF(ROW()=2,"No data",""))</f>
        <v>SIMP0.5-10071179023920</v>
      </c>
      <c r="B586" s="7" t="str" cm="1">
        <f t="array" ref="B586">IFERROR(INDEX(Data!$B$2:$B$5000,$M586),"")</f>
        <v>Select Recipe Fries 1/4" SS 6/4.5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898</v>
      </c>
    </row>
    <row r="587" spans="1:13" x14ac:dyDescent="0.25">
      <c r="A587" s="7" t="str" cm="1">
        <f t="array" ref="A587">IFERROR(INDEX(Data!$A$2:$A$5000,$M587),IF(ROW()=2,"No data",""))</f>
        <v>SIMP0.5-10071179023937</v>
      </c>
      <c r="B587" s="7" t="str" cm="1">
        <f t="array" ref="B587">IFERROR(INDEX(Data!$B$2:$B$5000,$M587),"")</f>
        <v>Select Recipe Fries 3/8" SC 6/5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899</v>
      </c>
    </row>
    <row r="588" spans="1:13" x14ac:dyDescent="0.25">
      <c r="A588" s="7" t="str" cm="1">
        <f t="array" ref="A588">IFERROR(INDEX(Data!$A$2:$A$5000,$M588),IF(ROW()=2,"No data",""))</f>
        <v>SIMP0.5-10071179259312</v>
      </c>
      <c r="B588" s="7" t="str" cm="1">
        <f t="array" ref="B588">IFERROR(INDEX(Data!$B$2:$B$5000,$M588),"")</f>
        <v>Simplot Blue Ribbon SC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900</v>
      </c>
    </row>
    <row r="589" spans="1:13" x14ac:dyDescent="0.25">
      <c r="A589" s="7" t="str" cm="1">
        <f t="array" ref="A589">IFERROR(INDEX(Data!$A$2:$A$5000,$M589),IF(ROW()=2,"No data",""))</f>
        <v>SIMP0.5-10071179283010</v>
      </c>
      <c r="B589" s="7" t="str" cm="1">
        <f t="array" ref="B589">IFERROR(INDEX(Data!$B$2:$B$5000,$M589),"")</f>
        <v>Traditional Form Tiny Triangle 6/5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901</v>
      </c>
    </row>
    <row r="590" spans="1:13" x14ac:dyDescent="0.25">
      <c r="A590" s="7" t="str" cm="1">
        <f t="array" ref="A590">IFERROR(INDEX(Data!$A$2:$A$5000,$M590),IF(ROW()=2,"No data",""))</f>
        <v>SIMP0.5-10071179465201</v>
      </c>
      <c r="B590" s="7" t="str" cm="1">
        <f t="array" ref="B590">IFERROR(INDEX(Data!$B$2:$B$5000,$M590),"")</f>
        <v>Blue Ribbon 1/4" SS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902</v>
      </c>
    </row>
    <row r="591" spans="1:13" x14ac:dyDescent="0.25">
      <c r="A591" s="7" t="str" cm="1">
        <f t="array" ref="A591">IFERROR(INDEX(Data!$A$2:$A$5000,$M591),IF(ROW()=2,"No data",""))</f>
        <v>SIMP0.5-10071179478010</v>
      </c>
      <c r="B591" s="7" t="str" cm="1">
        <f t="array" ref="B591">IFERROR(INDEX(Data!$B$2:$B$5000,$M591),"")</f>
        <v>Seasoned Savory Wedge @500g/Pack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903</v>
      </c>
    </row>
    <row r="592" spans="1:13" x14ac:dyDescent="0.25">
      <c r="A592" s="7" t="str" cm="1">
        <f t="array" ref="A592">IFERROR(INDEX(Data!$A$2:$A$5000,$M592),IF(ROW()=2,"No data",""))</f>
        <v>SIMP1-10071179004172</v>
      </c>
      <c r="B592" s="7" t="str" cm="1">
        <f t="array" ref="B592">IFERROR(INDEX(Data!$B$2:$B$5000,$M592),"")</f>
        <v>Seasoned JR Buffalos @1kg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904</v>
      </c>
    </row>
    <row r="593" spans="1:13" x14ac:dyDescent="0.25">
      <c r="A593" s="7" t="str" cm="1">
        <f t="array" ref="A593">IFERROR(INDEX(Data!$A$2:$A$5000,$M593),IF(ROW()=2,"No data",""))</f>
        <v>SIMP1-10071179022473</v>
      </c>
      <c r="B593" s="7" t="str" cm="1">
        <f t="array" ref="B593">IFERROR(INDEX(Data!$B$2:$B$5000,$M593),"")</f>
        <v>Select Recipe Chunks 6/6 - Skn @1kg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905</v>
      </c>
    </row>
    <row r="594" spans="1:13" x14ac:dyDescent="0.25">
      <c r="A594" s="7" t="str" cm="1">
        <f t="array" ref="A594">IFERROR(INDEX(Data!$A$2:$A$5000,$M594),IF(ROW()=2,"No data",""))</f>
        <v>SIMP1-10071179023920</v>
      </c>
      <c r="B594" s="7" t="str" cm="1">
        <f t="array" ref="B594">IFERROR(INDEX(Data!$B$2:$B$5000,$M594),"")</f>
        <v>Select Recipe Fries 1/4" SS 6/4.5 @1kg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906</v>
      </c>
    </row>
    <row r="595" spans="1:13" x14ac:dyDescent="0.25">
      <c r="A595" s="7" t="str" cm="1">
        <f t="array" ref="A595">IFERROR(INDEX(Data!$A$2:$A$5000,$M595),IF(ROW()=2,"No data",""))</f>
        <v>SIMP1-10071179023937</v>
      </c>
      <c r="B595" s="7" t="str" cm="1">
        <f t="array" ref="B595">IFERROR(INDEX(Data!$B$2:$B$5000,$M595),"")</f>
        <v>Select Recipe Fries 3/8" SC 6/5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907</v>
      </c>
    </row>
    <row r="596" spans="1:13" x14ac:dyDescent="0.25">
      <c r="A596" s="7" t="str" cm="1">
        <f t="array" ref="A596">IFERROR(INDEX(Data!$A$2:$A$5000,$M596),IF(ROW()=2,"No data",""))</f>
        <v>SIMP1-10071179259312</v>
      </c>
      <c r="B596" s="7" t="str" cm="1">
        <f t="array" ref="B596">IFERROR(INDEX(Data!$B$2:$B$5000,$M596),"")</f>
        <v>Simplot Blue Ribbon SC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908</v>
      </c>
    </row>
    <row r="597" spans="1:13" x14ac:dyDescent="0.25">
      <c r="A597" s="7" t="str" cm="1">
        <f t="array" ref="A597">IFERROR(INDEX(Data!$A$2:$A$5000,$M597),IF(ROW()=2,"No data",""))</f>
        <v>SIMP1-10071179283010</v>
      </c>
      <c r="B597" s="7" t="str" cm="1">
        <f t="array" ref="B597">IFERROR(INDEX(Data!$B$2:$B$5000,$M597),"")</f>
        <v>Traditional Form Tiny Triangle 6/5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909</v>
      </c>
    </row>
    <row r="598" spans="1:13" x14ac:dyDescent="0.25">
      <c r="A598" s="7" t="str" cm="1">
        <f t="array" ref="A598">IFERROR(INDEX(Data!$A$2:$A$5000,$M598),IF(ROW()=2,"No data",""))</f>
        <v>SIMP1-10071179465201</v>
      </c>
      <c r="B598" s="7" t="str" cm="1">
        <f t="array" ref="B598">IFERROR(INDEX(Data!$B$2:$B$5000,$M598),"")</f>
        <v>Blue Ribbon 1/4" SS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910</v>
      </c>
    </row>
    <row r="599" spans="1:13" x14ac:dyDescent="0.25">
      <c r="A599" s="7" t="str" cm="1">
        <f t="array" ref="A599">IFERROR(INDEX(Data!$A$2:$A$5000,$M599),IF(ROW()=2,"No data",""))</f>
        <v>SIMP1-10071179478010</v>
      </c>
      <c r="B599" s="7" t="str" cm="1">
        <f t="array" ref="B599">IFERROR(INDEX(Data!$B$2:$B$5000,$M599),"")</f>
        <v>Seasoned Savory Wedge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911</v>
      </c>
    </row>
    <row r="600" spans="1:13" x14ac:dyDescent="0.25">
      <c r="A600" s="7" t="str" cm="1">
        <f t="array" ref="A600">IFERROR(INDEX(Data!$A$2:$A$5000,$M600),IF(ROW()=2,"No data",""))</f>
        <v>SIMPB-10071179004172</v>
      </c>
      <c r="B600" s="7" t="str" cm="1">
        <f t="array" ref="B600">IFERROR(INDEX(Data!$B$2:$B$5000,$M600),"")</f>
        <v>Seasoned JR Buffalos (1 Pack=2.04kg)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912</v>
      </c>
    </row>
    <row r="601" spans="1:13" x14ac:dyDescent="0.25">
      <c r="A601" s="7" t="str" cm="1">
        <f t="array" ref="A601">IFERROR(INDEX(Data!$A$2:$A$5000,$M601),IF(ROW()=2,"No data",""))</f>
        <v>SIMPB-10071179022473</v>
      </c>
      <c r="B601" s="7" t="str" cm="1">
        <f t="array" ref="B601">IFERROR(INDEX(Data!$B$2:$B$5000,$M601),"")</f>
        <v>Select Recipe Chunks 6/6 - Skn (1 Kg = 2.7216 Kg)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913</v>
      </c>
    </row>
    <row r="602" spans="1:13" x14ac:dyDescent="0.25">
      <c r="A602" s="7" t="str" cm="1">
        <f t="array" ref="A602">IFERROR(INDEX(Data!$A$2:$A$5000,$M602),IF(ROW()=2,"No data",""))</f>
        <v>SIMPB-10071179023920</v>
      </c>
      <c r="B602" s="7" t="str" cm="1">
        <f t="array" ref="B602">IFERROR(INDEX(Data!$B$2:$B$5000,$M602),"")</f>
        <v>Select Recipe Fries 1/4" SS 6/4.5 (1 Pack = 2.033333 Kg)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914</v>
      </c>
    </row>
    <row r="603" spans="1:13" x14ac:dyDescent="0.25">
      <c r="A603" s="7" t="str" cm="1">
        <f t="array" ref="A603">IFERROR(INDEX(Data!$A$2:$A$5000,$M603),IF(ROW()=2,"No data",""))</f>
        <v>SIMPB-10071179023937</v>
      </c>
      <c r="B603" s="7" t="str" cm="1">
        <f t="array" ref="B603">IFERROR(INDEX(Data!$B$2:$B$5000,$M603),"")</f>
        <v>Select Recipe Fries 3/8" SC 6/5 (1 Ctn = 2.266666 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915</v>
      </c>
    </row>
    <row r="604" spans="1:13" x14ac:dyDescent="0.25">
      <c r="A604" s="7" t="str" cm="1">
        <f t="array" ref="A604">IFERROR(INDEX(Data!$A$2:$A$5000,$M604),IF(ROW()=2,"No data",""))</f>
        <v>SIMPB-10071179259312</v>
      </c>
      <c r="B604" s="7" t="str" cm="1">
        <f t="array" ref="B604">IFERROR(INDEX(Data!$B$2:$B$5000,$M604),"")</f>
        <v>Simplot Blue Ribbon SC (1 Pack=2.266Kg)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916</v>
      </c>
    </row>
    <row r="605" spans="1:13" x14ac:dyDescent="0.25">
      <c r="A605" s="7" t="str" cm="1">
        <f t="array" ref="A605">IFERROR(INDEX(Data!$A$2:$A$5000,$M605),IF(ROW()=2,"No data",""))</f>
        <v>SIMPB-10071179259336</v>
      </c>
      <c r="B605" s="7" t="str" cm="1">
        <f t="array" ref="B605">IFERROR(INDEX(Data!$B$2:$B$5000,$M605),"")</f>
        <v>Simplot Blue Ribbon CC (1 Pack=2.266Kg)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917</v>
      </c>
    </row>
    <row r="606" spans="1:13" x14ac:dyDescent="0.25">
      <c r="A606" s="7" t="str" cm="1">
        <f t="array" ref="A606">IFERROR(INDEX(Data!$A$2:$A$5000,$M606),IF(ROW()=2,"No data",""))</f>
        <v>SIMPB-10071179283010</v>
      </c>
      <c r="B606" s="7" t="str" cm="1">
        <f t="array" ref="B606">IFERROR(INDEX(Data!$B$2:$B$5000,$M606),"")</f>
        <v>Traditional Form Tiny Triangle 6/5 (1 Pack = 2.26Kg)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918</v>
      </c>
    </row>
    <row r="607" spans="1:13" x14ac:dyDescent="0.25">
      <c r="A607" s="7" t="str" cm="1">
        <f t="array" ref="A607">IFERROR(INDEX(Data!$A$2:$A$5000,$M607),IF(ROW()=2,"No data",""))</f>
        <v>SIMPB-10071179465201</v>
      </c>
      <c r="B607" s="7" t="str" cm="1">
        <f t="array" ref="B607">IFERROR(INDEX(Data!$B$2:$B$5000,$M607),"")</f>
        <v>Blue Ribbon 1/4" SS (1 Pack=2.7216Kg)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919</v>
      </c>
    </row>
    <row r="608" spans="1:13" x14ac:dyDescent="0.25">
      <c r="A608" s="7" t="str" cm="1">
        <f t="array" ref="A608">IFERROR(INDEX(Data!$A$2:$A$5000,$M608),IF(ROW()=2,"No data",""))</f>
        <v>SIMPB-10071179478010</v>
      </c>
      <c r="B608" s="7" t="str" cm="1">
        <f t="array" ref="B608">IFERROR(INDEX(Data!$B$2:$B$5000,$M608),"")</f>
        <v>Seasoned Savory Wedge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920</v>
      </c>
    </row>
    <row r="609" spans="1:13" x14ac:dyDescent="0.25">
      <c r="A609" s="7" t="str" cm="1">
        <f t="array" ref="A609">IFERROR(INDEX(Data!$A$2:$A$5000,$M609),IF(ROW()=2,"No data",""))</f>
        <v>SIMPB-10071179479024</v>
      </c>
      <c r="B609" s="7" t="str" cm="1">
        <f t="array" ref="B609">IFERROR(INDEX(Data!$B$2:$B$5000,$M609),"")</f>
        <v>Seasoned Savory Latice (1 Pack=2.033Kg)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921</v>
      </c>
    </row>
    <row r="610" spans="1:13" x14ac:dyDescent="0.25">
      <c r="A610" s="7" t="str" cm="1">
        <f t="array" ref="A610">IFERROR(INDEX(Data!$A$2:$A$5000,$M610),IF(ROW()=2,"No data",""))</f>
        <v>VFR001</v>
      </c>
      <c r="B610" s="7" t="str" cm="1">
        <f t="array" ref="B610">IFERROR(INDEX(Data!$B$2:$B$5000,$M610),"")</f>
        <v>Edamame Asin/SLB Deluxe (500 gr/pack)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922</v>
      </c>
    </row>
    <row r="611" spans="1:13" x14ac:dyDescent="0.25">
      <c r="A611" s="7" t="str" cm="1">
        <f t="array" ref="A611">IFERROR(INDEX(Data!$A$2:$A$5000,$M611),IF(ROW()=2,"No data",""))</f>
        <v>VFR002</v>
      </c>
      <c r="B611" s="7" t="str" cm="1">
        <f t="array" ref="B611">IFERROR(INDEX(Data!$B$2:$B$5000,$M611),"")</f>
        <v>Edamame Natural/LB Deluxe (500 gr/pack)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923</v>
      </c>
    </row>
    <row r="612" spans="1:13" x14ac:dyDescent="0.25">
      <c r="A612" s="7" t="str" cm="1">
        <f t="array" ref="A612">IFERROR(INDEX(Data!$A$2:$A$5000,$M612),IF(ROW()=2,"No data",""))</f>
        <v>VFR004</v>
      </c>
      <c r="B612" s="7" t="str" cm="1">
        <f t="array" ref="B612">IFERROR(INDEX(Data!$B$2:$B$5000,$M612),"")</f>
        <v>Strawberry Frozen 1 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924</v>
      </c>
    </row>
    <row r="613" spans="1:13" x14ac:dyDescent="0.25">
      <c r="A613" s="7" t="str" cm="1">
        <f t="array" ref="A613">IFERROR(INDEX(Data!$A$2:$A$5000,$M613),IF(ROW()=2,"No data",""))</f>
        <v/>
      </c>
      <c r="B613" s="7" t="str" cm="1">
        <f t="array" ref="B613">IFERROR(INDEX(Data!$B$2:$B$5000,$M613),"")</f>
        <v/>
      </c>
      <c r="C613" s="7" t="str" cm="1">
        <f t="array" ref="C613">IFERROR(INDEX(Data!$C$2:$C$5000,$M613),"")</f>
        <v/>
      </c>
      <c r="D613" s="8" t="str" cm="1">
        <f t="array" ref="D613">IFERROR(INDEX(Data!$D$2:$D$5000,$M613),"")</f>
        <v/>
      </c>
      <c r="E613" s="8" t="str" cm="1">
        <f t="array" ref="E613">IFERROR(INDEX(Data!$E$2:$E$5000,$M613),"")</f>
        <v/>
      </c>
      <c r="F613" s="8" t="str" cm="1">
        <f t="array" ref="F613">IFERROR(INDEX(Data!$F$2:$F$5000,$M613),"")</f>
        <v/>
      </c>
      <c r="G613" s="8" t="str" cm="1">
        <f t="array" ref="G613">IFERROR(INDEX(Data!$G$2:$G$5000,$M613),"")</f>
        <v/>
      </c>
      <c r="H613" s="8" t="str" cm="1">
        <f t="array" ref="H613">IFERROR(INDEX(Data!$H$2:$H$5000,$M613),"")</f>
        <v/>
      </c>
      <c r="I613" s="8" t="str" cm="1">
        <f t="array" ref="I613">IFERROR(INDEX(Data!$J$2:$J$5000,$M613),"")</f>
        <v/>
      </c>
      <c r="J613" s="8" t="str" cm="1">
        <f t="array" ref="J613">IFERROR(INDEX(Data!$N$2:$N$5000,$M613),"")</f>
        <v/>
      </c>
      <c r="K613" s="8" t="str" cm="1">
        <f t="array" ref="K613">IFERROR(INDEX(Data!$P$2:$P$5000,$M613),"")</f>
        <v/>
      </c>
      <c r="M613" t="str" cm="1">
        <f t="array" ref="M613">IFERROR(MATCH(_xlfn.AGGREGATE(14,6,(Data!$D$2:$D$5000-ROW(Data!$D$2:$D$5000)*0.0000001)/(--(Data!$AC$2:$AC$5000)),ROW()-1),(Data!$D$2:$D$5000-ROW(Data!$D$2:$D$5000)*0.0000001)/(--(Data!$AC$2:$AC$5000)),0),"")</f>
        <v/>
      </c>
    </row>
    <row r="614" spans="1:13" x14ac:dyDescent="0.25">
      <c r="A614" s="7" t="str" cm="1">
        <f t="array" ref="A614">IFERROR(INDEX(Data!$A$2:$A$5000,$M614),IF(ROW()=2,"No data",""))</f>
        <v/>
      </c>
      <c r="B614" s="7" t="str" cm="1">
        <f t="array" ref="B614">IFERROR(INDEX(Data!$B$2:$B$5000,$M614),"")</f>
        <v/>
      </c>
      <c r="C614" s="7" t="str" cm="1">
        <f t="array" ref="C614">IFERROR(INDEX(Data!$C$2:$C$5000,$M614),"")</f>
        <v/>
      </c>
      <c r="D614" s="8" t="str" cm="1">
        <f t="array" ref="D614">IFERROR(INDEX(Data!$D$2:$D$5000,$M614),"")</f>
        <v/>
      </c>
      <c r="E614" s="8" t="str" cm="1">
        <f t="array" ref="E614">IFERROR(INDEX(Data!$E$2:$E$5000,$M614),"")</f>
        <v/>
      </c>
      <c r="F614" s="8" t="str" cm="1">
        <f t="array" ref="F614">IFERROR(INDEX(Data!$F$2:$F$5000,$M614),"")</f>
        <v/>
      </c>
      <c r="G614" s="8" t="str" cm="1">
        <f t="array" ref="G614">IFERROR(INDEX(Data!$G$2:$G$5000,$M614),"")</f>
        <v/>
      </c>
      <c r="H614" s="8" t="str" cm="1">
        <f t="array" ref="H614">IFERROR(INDEX(Data!$H$2:$H$5000,$M614),"")</f>
        <v/>
      </c>
      <c r="I614" s="8" t="str" cm="1">
        <f t="array" ref="I614">IFERROR(INDEX(Data!$J$2:$J$5000,$M614),"")</f>
        <v/>
      </c>
      <c r="J614" s="8" t="str" cm="1">
        <f t="array" ref="J614">IFERROR(INDEX(Data!$N$2:$N$5000,$M614),"")</f>
        <v/>
      </c>
      <c r="K614" s="8" t="str" cm="1">
        <f t="array" ref="K614">IFERROR(INDEX(Data!$P$2:$P$5000,$M614),"")</f>
        <v/>
      </c>
      <c r="M614" s="18" t="str" cm="1">
        <f t="array" ref="M614">IFERROR(MATCH(_xlfn.AGGREGATE(14,6,(Data!$D$2:$D$5000-ROW(Data!$D$2:$D$5000)*0.0000001)/(--(Data!$AC$2:$AC$5000)),ROW()-1),(Data!$D$2:$D$5000-ROW(Data!$D$2:$D$5000)*0.0000001)/(--(Data!$AC$2:$AC$5000)),0),"")</f>
        <v/>
      </c>
    </row>
    <row r="615" spans="1:13" x14ac:dyDescent="0.25">
      <c r="A615" s="7" t="str" cm="1">
        <f t="array" ref="A615">IFERROR(INDEX(Data!$A$2:$A$5000,$M615),IF(ROW()=2,"No data",""))</f>
        <v/>
      </c>
      <c r="B615" s="7" t="str" cm="1">
        <f t="array" ref="B615">IFERROR(INDEX(Data!$B$2:$B$5000,$M615),"")</f>
        <v/>
      </c>
      <c r="C615" s="7" t="str" cm="1">
        <f t="array" ref="C615">IFERROR(INDEX(Data!$C$2:$C$5000,$M615),"")</f>
        <v/>
      </c>
      <c r="D615" s="8" t="str" cm="1">
        <f t="array" ref="D615">IFERROR(INDEX(Data!$D$2:$D$5000,$M615),"")</f>
        <v/>
      </c>
      <c r="E615" s="8" t="str" cm="1">
        <f t="array" ref="E615">IFERROR(INDEX(Data!$E$2:$E$5000,$M615),"")</f>
        <v/>
      </c>
      <c r="F615" s="8" t="str" cm="1">
        <f t="array" ref="F615">IFERROR(INDEX(Data!$F$2:$F$5000,$M615),"")</f>
        <v/>
      </c>
      <c r="G615" s="8" t="str" cm="1">
        <f t="array" ref="G615">IFERROR(INDEX(Data!$G$2:$G$5000,$M615),"")</f>
        <v/>
      </c>
      <c r="H615" s="8" t="str" cm="1">
        <f t="array" ref="H615">IFERROR(INDEX(Data!$H$2:$H$5000,$M615),"")</f>
        <v/>
      </c>
      <c r="I615" s="8" t="str" cm="1">
        <f t="array" ref="I615">IFERROR(INDEX(Data!$J$2:$J$5000,$M615),"")</f>
        <v/>
      </c>
      <c r="J615" s="8" t="str" cm="1">
        <f t="array" ref="J615">IFERROR(INDEX(Data!$N$2:$N$5000,$M615),"")</f>
        <v/>
      </c>
      <c r="K615" s="8" t="str" cm="1">
        <f t="array" ref="K615">IFERROR(INDEX(Data!$P$2:$P$5000,$M615),"")</f>
        <v/>
      </c>
      <c r="M615" t="str" cm="1">
        <f t="array" ref="M615">IFERROR(MATCH(_xlfn.AGGREGATE(14,6,(Data!$D$2:$D$5000-ROW(Data!$D$2:$D$5000)*0.0000001)/(--(Data!$AC$2:$AC$5000)),ROW()-1),(Data!$D$2:$D$5000-ROW(Data!$D$2:$D$5000)*0.0000001)/(--(Data!$AC$2:$AC$5000)),0),"")</f>
        <v/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2026-08-26T00:57:21Z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