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54F9714-D568-47A0-BBEE-B8381D82B71F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<sst xmlns="http://schemas.openxmlformats.org/spreadsheetml/2006/main" count="3578" uniqueCount="1881">
  <si>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</si>
  <si>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</si>
  <si>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</si>
  <si>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</si>
  <si>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</si>
  <si>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</si>
  <si>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</si>
  <si>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</si>
  <si>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</si>
  <si>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</si>
  <si>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</si>
  <si>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</si>
  <si>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</si>
  <si>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</si>
  <si>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</si>
  <si>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</si>
  <si>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</si>
  <si>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</si>
  <si>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</si>
  <si>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</si>
  <si>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</si>
  <si>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</si>
  <si>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</si>
  <si>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</si>
  <si>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</si>
  <si>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</si>
  <si>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</si>
  <si>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</si>
  <si>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</si>
  <si>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</si>
  <si>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</si>
  <si>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</si>
  <si>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</si>
  <si>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</si>
  <si>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</si>
  <si>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</si>
  <si>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</si>
  <si>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</si>
  <si>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</si>
  <si>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</si>
  <si>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</si>
  <si>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</si>
  <si>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</si>
  <si>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</si>
  <si>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</si>
  <si>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</si>
  <si>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</si>
  <si>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</si>
  <si>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</si>
  <si>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</si>
  <si>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</si>
  <si>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</si>
  <si>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</si>
  <si>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</si>
  <si>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</si>
  <si>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</si>
  <si>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</si>
  <si>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</si>
  <si>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</si>
  <si>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</si>
  <si>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</si>
  <si>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</si>
  <si>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</si>
  <si>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</si>
  <si>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</si>
  <si>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</si>
  <si>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</si>
  <si>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</si>
  <si>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</si>
  <si>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</si>
  <si>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</si>
  <si>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</si>
  <si>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</si>
  <si>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</si>
  <si>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</si>
  <si>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</si>
  <si>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</si>
  <si>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</si>
  <si>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</si>
  <si>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</si>
  <si>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</si>
  <si>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</si>
  <si>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</si>
  <si>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</si>
  <si>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</si>
  <si>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</si>
  <si>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</si>
  <si>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</si>
  <si>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</si>
  <si>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</si>
  <si>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</si>
  <si>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</si>
  <si>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</si>
  <si>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</si>
  <si>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</si>
  <si>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</si>
  <si>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</si>
  <si>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</si>
  <si>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</si>
  <si>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</si>
  <si>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</si>
  <si>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</si>
  <si>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</si>
  <si>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</si>
  <si>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</si>
  <si>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</si>
  <si>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</si>
  <si>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</si>
  <si>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</si>
  <si>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</si>
  <si>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</si>
  <si>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</si>
  <si>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</si>
  <si>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</si>
  <si>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</si>
  <si>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</si>
  <si>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</si>
  <si>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</si>
  <si>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</si>
  <si>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</si>
  <si>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</si>
  <si>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</si>
  <si>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</si>
  <si>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</si>
  <si>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</si>
  <si>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</si>
  <si>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</si>
  <si>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</si>
  <si>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</si>
  <si>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</si>
  <si>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</si>
  <si>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</si>
  <si>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</si>
  <si>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</si>
  <si>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</si>
  <si>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</si>
  <si>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</si>
  <si>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</si>
  <si>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</si>
  <si>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</si>
  <si>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</si>
  <si>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</si>
  <si>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</si>
  <si>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</si>
  <si>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</si>
  <si>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</si>
  <si>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</si>
  <si>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</si>
  <si>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</si>
  <si>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</si>
  <si>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</si>
  <si>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</si>
  <si>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</si>
  <si>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</si>
  <si>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</si>
  <si>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</si>
  <si>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</si>
  <si>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</si>
  <si>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</si>
  <si>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</si>
  <si>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</si>
  <si>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</si>
  <si>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</si>
  <si>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</si>
  <si>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</si>
  <si>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</si>
  <si>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</si>
  <si>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</si>
  <si>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</si>
  <si>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</si>
  <si>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</si>
  <si>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</si>
  <si>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</si>
  <si>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</si>
  <si>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</si>
  <si>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</si>
  <si>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</si>
  <si>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</si>
  <si>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</si>
  <si>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</si>
  <si>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</si>
  <si>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</si>
  <si>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</si>
  <si>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</si>
  <si>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</si>
  <si>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</si>
  <si>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</si>
  <si>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</si>
  <si>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</si>
  <si>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</si>
  <si>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</si>
  <si>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</si>
  <si>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</si>
  <si>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</si>
  <si>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</si>
  <si>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</si>
  <si>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</si>
  <si>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</si>
  <si>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</si>
  <si>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</si>
  <si>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</si>
  <si>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</si>
  <si>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</si>
  <si>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</si>
  <si>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</si>
  <si>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</si>
  <si>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</si>
  <si>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</si>
  <si>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</si>
  <si>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</si>
  <si>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</si>
  <si>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</si>
  <si>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</si>
  <si>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</si>
  <si>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</si>
  <si>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</si>
  <si>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</si>
  <si>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</si>
  <si>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</si>
  <si>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</si>
  <si>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</si>
  <si>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</si>
  <si>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</si>
  <si>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</si>
  <si>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</si>
  <si>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</si>
  <si>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</si>
  <si>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</si>
  <si>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</si>
  <si>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</si>
  <si>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</si>
  <si>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</si>
  <si>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</si>
  <si>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</si>
  <si>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</si>
  <si>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</si>
  <si>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</si>
  <si>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</si>
  <si>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</si>
  <si>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</si>
  <si>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</si>
  <si>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</si>
  <si>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</si>
  <si>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</si>
  <si>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</si>
  <si>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</si>
  <si>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</si>
  <si>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</si>
  <si>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</si>
  <si>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</si>
  <si>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</si>
  <si>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</si>
  <si>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</si>
  <si>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</si>
  <si>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</si>
  <si>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</si>
  <si>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</si>
  <si>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</si>
  <si>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</si>
  <si>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</si>
  <si>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</si>
  <si>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</si>
  <si>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</si>
  <si>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</si>
  <si>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</si>
  <si>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</si>
  <si>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</si>
  <si>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</si>
  <si>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</si>
  <si>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</si>
  <si>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</si>
  <si>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</si>
  <si>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</si>
  <si>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</si>
  <si>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</si>
  <si>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</si>
  <si>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</si>
  <si>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</si>
  <si>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</si>
  <si>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</si>
  <si>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</si>
  <si>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</si>
  <si>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</si>
  <si>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</si>
  <si>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</si>
  <si>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</si>
  <si>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</si>
  <si>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</si>
  <si>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</si>
  <si>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</si>
  <si>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</si>
  <si>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</si>
  <si>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</si>
  <si>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</si>
  <si>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</si>
  <si>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</si>
  <si>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</si>
  <si>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</si>
  <si>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</si>
  <si>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</si>
  <si>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</si>
  <si>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</si>
  <si>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</si>
  <si>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</si>
  <si>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</si>
  <si>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</si>
  <si>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</si>
  <si>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</si>
  <si>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</si>
  <si>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</si>
  <si>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</si>
  <si>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</si>
  <si>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</si>
  <si>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</si>
  <si>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</si>
  <si>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</si>
  <si>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</si>
  <si>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</si>
  <si>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</si>
  <si>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</si>
  <si>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</si>
  <si>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</si>
  <si>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</si>
  <si>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</si>
  <si>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</si>
  <si>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</si>
  <si>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</si>
  <si>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</si>
  <si>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</si>
  <si>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</si>
  <si>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</si>
  <si>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</si>
  <si>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</si>
  <si>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</si>
  <si>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</si>
  <si>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</si>
  <si>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</si>
  <si>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</si>
  <si>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</si>
  <si>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</si>
  <si>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</si>
  <si>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</si>
  <si>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</si>
  <si>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</si>
  <si>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</si>
  <si>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</si>
  <si>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</si>
  <si>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</si>
  <si>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</si>
  <si>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</si>
  <si>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</si>
  <si>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</si>
  <si>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</si>
  <si>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</si>
  <si>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</si>
  <si>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</si>
  <si>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</si>
  <si>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</si>
  <si>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</si>
  <si>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</si>
  <si>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</si>
  <si>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</si>
  <si>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</si>
  <si>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</si>
  <si>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</si>
  <si>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</si>
  <si>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</si>
  <si>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</si>
  <si>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</si>
  <si>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</si>
  <si>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</si>
  <si>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</si>
  <si>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</si>
  <si>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</si>
  <si>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</si>
  <si>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</si>
  <si>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</si>
  <si>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</si>
  <si>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</si>
  <si>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</si>
  <si>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</si>
  <si>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</si>
  <si>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</si>
  <si>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</si>
  <si>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</si>
  <si>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</si>
  <si>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</si>
  <si>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</si>
  <si>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</si>
  <si>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</si>
  <si>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</si>
  <si>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</si>
  <si>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</si>
  <si>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</si>
  <si>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</si>
  <si>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</si>
  <si>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</si>
  <si>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</si>
  <si>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</si>
  <si>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</si>
  <si>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</si>
  <si>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</si>
  <si>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</si>
  <si>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</si>
  <si>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</si>
  <si>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</si>
  <si>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</si>
  <si>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</si>
  <si>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</si>
  <si>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</si>
  <si>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</si>
  <si>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</si>
  <si>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</si>
  <si>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</si>
  <si>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</si>
  <si>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</si>
  <si>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</si>
  <si>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</si>
  <si>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</si>
  <si>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</si>
  <si>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</si>
  <si>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</si>
  <si>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</si>
  <si>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</si>
  <si>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</si>
  <si>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</si>
  <si>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</si>
  <si>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</si>
  <si>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</si>
  <si>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</si>
  <si>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</si>
  <si>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</si>
  <si>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</si>
  <si>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</si>
  <si>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</si>
  <si>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</si>
  <si>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</si>
  <si>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</si>
  <si>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</si>
  <si>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</si>
  <si>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</si>
  <si>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</si>
  <si>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</si>
  <si>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</si>
  <si>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</si>
  <si>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</si>
  <si>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</si>
  <si>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</si>
  <si>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</si>
  <si>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</si>
  <si>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</si>
  <si>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</si>
  <si>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</si>
  <si>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</si>
  <si>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</si>
  <si>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</si>
  <si>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</si>
  <si>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</si>
  <si>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</si>
  <si>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</si>
  <si>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</si>
  <si>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</si>
  <si>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</si>
  <si>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</si>
  <si>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</si>
  <si>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</si>
  <si>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</si>
  <si>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</si>
  <si>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</si>
  <si>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</si>
  <si>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</si>
  <si>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</si>
  <si>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</si>
  <si>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</si>
  <si>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</si>
  <si>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</si>
  <si>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</si>
  <si>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</si>
  <si>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</si>
  <si>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</si>
  <si>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</si>
  <si>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</si>
  <si>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</si>
  <si>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</si>
  <si>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</si>
  <si>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</si>
  <si>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</si>
  <si>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</si>
  <si>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</si>
  <si>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</si>
  <si>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</si>
  <si>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</si>
  <si>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</si>
  <si>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</si>
  <si>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</si>
  <si>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</si>
  <si>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</si>
  <si>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</si>
  <si>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</si>
  <si>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</si>
  <si>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</si>
  <si>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</si>
  <si>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</si>
  <si>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</si>
  <si>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</si>
  <si>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</si>
  <si>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</si>
  <si>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</si>
  <si>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</si>
  <si>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</si>
  <si>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</si>
  <si>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</si>
  <si>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</si>
  <si>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</si>
  <si>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</si>
  <si>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</si>
  <si>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</si>
  <si>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</si>
  <si>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</si>
  <si>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</si>
  <si>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</si>
  <si>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</si>
  <si>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</si>
  <si>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</si>
  <si>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</si>
  <si>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</si>
  <si>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</si>
  <si>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</si>
  <si>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</si>
  <si>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</si>
  <si>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</si>
  <si>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</si>
  <si>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</si>
  <si>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</si>
  <si>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</si>
  <si>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</si>
  <si>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</si>
  <si>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</si>
  <si>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</si>
  <si>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</si>
  <si>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</si>
  <si>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</si>
  <si>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</si>
  <si>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</si>
  <si>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</si>
  <si>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</si>
  <si>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</si>
  <si>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</si>
  <si>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</si>
  <si>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</si>
  <si>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</si>
  <si>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</si>
  <si>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</si>
  <si>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</si>
  <si>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</si>
  <si>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</si>
  <si>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</si>
  <si>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</si>
  <si>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</si>
  <si>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</si>
  <si>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</si>
  <si>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</si>
  <si>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</si>
  <si>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</si>
  <si>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</si>
  <si>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</si>
  <si>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</si>
  <si>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</si>
  <si>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</si>
  <si>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</si>
  <si>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</si>
  <si>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</si>
  <si>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</si>
  <si>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</si>
  <si>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</si>
  <si>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</si>
  <si>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</si>
  <si>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</si>
  <si>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</si>
  <si>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</si>
  <si>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</si>
  <si>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</si>
  <si>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</si>
  <si>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</si>
  <si>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</si>
  <si>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</si>
  <si>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</si>
  <si>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</si>
  <si>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</si>
  <si>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</si>
  <si>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</si>
  <si>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</si>
  <si>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</si>
  <si>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</si>
  <si>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</si>
  <si>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</si>
  <si>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</si>
  <si>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</si>
  <si>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</si>
  <si>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</si>
  <si>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</si>
  <si>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</si>
  <si>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</si>
  <si>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</si>
  <si>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</si>
  <si>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</si>
  <si>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</si>
  <si>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</si>
  <si>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</si>
  <si>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</si>
  <si>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</si>
  <si>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</si>
  <si>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</si>
  <si>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</si>
  <si>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</si>
  <si>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</si>
  <si>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</si>
  <si>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</si>
  <si>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</si>
  <si>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</si>
  <si>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</si>
  <si>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</si>
  <si>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</si>
  <si>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</si>
  <si>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</si>
  <si>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</si>
  <si>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</si>
  <si>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</si>
  <si>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</si>
  <si>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</si>
  <si>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</si>
  <si>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</si>
  <si>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</si>
  <si>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</si>
  <si>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</si>
  <si>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</si>
  <si>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</si>
  <si>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</si>
  <si>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</si>
  <si>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</si>
  <si>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</si>
  <si>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</si>
  <si>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</si>
  <si>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</si>
  <si>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</si>
  <si>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</si>
  <si>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</si>
  <si>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</si>
  <si>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</si>
  <si>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</si>
  <si>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</si>
  <si>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</si>
  <si>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</si>
  <si>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</si>
  <si>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</si>
  <si>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</si>
  <si>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</si>
  <si>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</si>
  <si>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</si>
  <si>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</si>
  <si>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</si>
  <si>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</si>
  <si>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</si>
  <si>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</si>
  <si>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</si>
  <si>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</si>
  <si>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</si>
  <si>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</si>
  <si>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</si>
  <si>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</si>
  <si>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</si>
  <si>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</si>
  <si>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</si>
  <si>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</si>
  <si>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</si>
  <si>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</si>
  <si>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</si>
  <si>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</si>
  <si>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</si>
  <si>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</si>
  <si>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</si>
  <si>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</si>
  <si>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</si>
  <si>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</si>
  <si>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</si>
  <si>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</si>
  <si>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</si>
  <si>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</si>
  <si>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</si>
  <si>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</si>
  <si>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</si>
  <si>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</si>
  <si>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</si>
  <si>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</si>
  <si>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</si>
  <si>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</si>
  <si>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</si>
  <si>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</si>
  <si>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</si>
  <si>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</si>
  <si>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</si>
  <si>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</si>
  <si>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</si>
  <si>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</si>
  <si>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</si>
  <si>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</si>
  <si>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</si>
  <si>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</si>
  <si>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</si>
  <si>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</si>
  <si>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</si>
  <si>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</si>
  <si>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</si>
  <si>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</si>
  <si>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</si>
  <si>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</si>
  <si>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</si>
  <si>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</si>
  <si>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</si>
  <si>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</si>
  <si>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</si>
  <si>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</si>
  <si>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</si>
  <si>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</si>
  <si>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</si>
  <si>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</si>
  <si>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</si>
  <si>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</si>
  <si>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</si>
  <si>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</si>
  <si>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</si>
  <si>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</si>
  <si>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</si>
  <si>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</si>
  <si>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</si>
  <si>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</si>
  <si>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</si>
  <si>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</si>
  <si>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</si>
  <si>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</si>
  <si>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</si>
  <si>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</si>
  <si>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</si>
  <si>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</si>
  <si>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</si>
  <si>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</si>
  <si>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</si>
  <si>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</si>
  <si>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</si>
  <si>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</si>
  <si>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</si>
  <si>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</si>
  <si>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</si>
  <si>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</si>
  <si>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</si>
  <si>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</si>
  <si>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</si>
  <si>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</si>
  <si>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</si>
  <si>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</si>
  <si>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</si>
  <si>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</si>
  <si>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</si>
  <si>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</si>
  <si>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</si>
  <si>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</si>
  <si>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</si>
  <si>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</si>
  <si>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</si>
  <si>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</si>
  <si>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</si>
  <si>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</si>
  <si>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</si>
  <si>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</si>
  <si>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</si>
  <si>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</si>
  <si>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</si>
  <si>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</si>
  <si>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</si>
  <si>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</si>
  <si>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</si>
  <si>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</si>
  <si>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</si>
  <si>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</si>
  <si>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</si>
  <si>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</si>
  <si>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</si>
  <si>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</si>
  <si>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</si>
  <si>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</si>
  <si>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</si>
  <si>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</si>
  <si>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</si>
  <si>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</si>
  <si>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</si>
  <si>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</si>
  <si>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</si>
  <si>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</si>
  <si>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</si>
  <si>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</si>
  <si>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</si>
  <si>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</si>
  <si>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</si>
  <si>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</si>
  <si>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</si>
  <si>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</si>
  <si>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</si>
  <si>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</si>
  <si>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</si>
  <si>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</si>
  <si>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</si>
  <si>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</si>
  <si>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</si>
  <si>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</si>
  <si>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</si>
  <si>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</si>
  <si>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</si>
  <si>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</si>
  <si>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</si>
  <si>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</si>
  <si>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</si>
  <si>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</si>
  <si>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</si>
  <si>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</si>
  <si>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</si>
  <si>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</si>
  <si>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</si>
  <si>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</si>
  <si>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</si>
  <si>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</si>
  <si>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</si>
  <si>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</si>
  <si>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</si>
  <si>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</si>
  <si>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</si>
  <si>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</si>
  <si>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</si>
  <si>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</si>
  <si>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</si>
  <si>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</si>
  <si>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</si>
  <si>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</si>
  <si>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</si>
  <si>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</si>
  <si>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</si>
  <si>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</si>
  <si>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</si>
  <si>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</si>
  <si>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</si>
  <si>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</si>
  <si>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</si>
  <si>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</si>
  <si>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</si>
  <si>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</si>
  <si>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</si>
  <si>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</si>
  <si>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</si>
  <si>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</si>
  <si>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</si>
  <si>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</si>
  <si>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</si>
  <si>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</si>
  <si>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</si>
  <si>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</si>
  <si>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</si>
  <si>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</si>
  <si>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</si>
  <si>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</si>
  <si>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</si>
  <si>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</si>
  <si>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</si>
  <si>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</si>
  <si>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</si>
  <si>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</si>
  <si>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</si>
  <si>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</si>
  <si>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</si>
  <si>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</si>
  <si>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</si>
  <si>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</si>
  <si>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</si>
  <si>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</si>
  <si>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</si>
  <si>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</si>
  <si>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</si>
  <si>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</si>
  <si>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</si>
  <si>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</si>
  <si>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</si>
  <si>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</si>
  <si>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</si>
  <si>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</si>
  <si>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</si>
  <si>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</si>
  <si>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</si>
  <si>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</si>
  <si>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</si>
  <si>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</si>
  <si>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</si>
  <si>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</si>
  <si>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</si>
  <si>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</si>
  <si>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</si>
  <si>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</si>
  <si>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</si>
  <si>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</si>
  <si>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</si>
  <si>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</si>
  <si>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</si>
  <si>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</si>
  <si>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</si>
  <si>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</si>
  <si>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</si>
  <si>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</si>
  <si>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</si>
  <si>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</si>
  <si>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</si>
  <si>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</si>
  <si>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</si>
  <si>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</si>
  <si>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</si>
  <si>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</si>
  <si>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</si>
  <si>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</si>
  <si>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</si>
  <si>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</si>
  <si>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</si>
  <si>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</si>
  <si>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</si>
  <si>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</si>
  <si>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</si>
  <si>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</si>
  <si>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</si>
  <si>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</si>
  <si>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</si>
  <si>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</si>
  <si>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</si>
  <si>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</si>
  <si>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</si>
  <si>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</si>
  <si>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</si>
  <si>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</si>
  <si>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</si>
  <si>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</si>
  <si>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</si>
  <si>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</si>
  <si>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</si>
  <si>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</si>
  <si>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</si>
  <si>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</si>
  <si>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</si>
  <si>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</si>
  <si>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</si>
  <si>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</si>
  <si>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</si>
  <si>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</si>
  <si>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</si>
  <si>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</si>
  <si>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</si>
  <si>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</si>
  <si>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</si>
  <si>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</si>
  <si>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</si>
  <si>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</si>
  <si>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</si>
  <si>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</si>
  <si>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</si>
  <si>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</si>
  <si>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</si>
  <si>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</si>
  <si>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</si>
  <si>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</si>
  <si>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</si>
  <si>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</si>
  <si>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</si>
  <si>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</si>
  <si>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</si>
  <si>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</si>
  <si>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</si>
  <si>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</si>
  <si>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</si>
  <si>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</si>
  <si>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</si>
  <si>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</si>
  <si>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</si>
  <si>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</si>
  <si>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</si>
  <si>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</si>
  <si>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</si>
  <si>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</si>
  <si>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</si>
  <si>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</si>
  <si>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</si>
  <si>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</si>
  <si>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</si>
  <si>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</si>
  <si>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</si>
  <si>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</si>
  <si>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</si>
  <si>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</si>
  <si>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</si>
  <si>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</si>
  <si>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</si>
  <si>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</si>
  <si>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</si>
  <si>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</si>
  <si>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</si>
  <si>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</si>
  <si>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</si>
  <si>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</si>
  <si>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</si>
  <si>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</si>
  <si>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</si>
  <si>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</si>
  <si>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</si>
  <si>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</si>
  <si>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</si>
  <si>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</si>
  <si>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</si>
  <si>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</si>
  <si>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</si>
  <si>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</si>
  <si>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</si>
  <si>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</si>
  <si>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</si>
  <si>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</si>
  <si>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</si>
  <si>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</si>
  <si>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</si>
  <si>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</si>
  <si>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</si>
  <si>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</si>
  <si>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</si>
  <si>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</si>
  <si>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</si>
  <si>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</si>
  <si>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</si>
  <si>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</si>
  <si>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</si>
  <si>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</si>
  <si>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</si>
  <si>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</si>
  <si>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</si>
  <si>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</si>
  <si>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</si>
  <si>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</si>
  <si>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</si>
  <si>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</si>
  <si>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</si>
  <si>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</si>
  <si>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</si>
  <si>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</si>
  <si>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</si>
  <si>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</si>
  <si>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</si>
  <si>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</si>
  <si>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</si>
  <si>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</si>
  <si>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</si>
  <si>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</si>
  <si>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</si>
  <si>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</si>
  <si>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</si>
  <si>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</si>
  <si>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</si>
  <si>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</si>
  <si>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</si>
  <si>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</si>
  <si>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</si>
  <si>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</si>
  <si>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</si>
  <si>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</si>
  <si>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</si>
  <si>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</si>
  <si>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</si>
  <si>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</si>
  <si>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</si>
  <si>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</si>
  <si>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</si>
  <si>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</si>
  <si>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</si>
  <si>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</si>
  <si>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</si>
  <si>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</si>
  <si>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</si>
  <si>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</si>
  <si>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</si>
  <si>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</si>
  <si>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</si>
  <si>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</si>
  <si>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</si>
  <si>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</si>
  <si>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</si>
  <si>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</si>
  <si>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</si>
  <si>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</si>
  <si>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</si>
  <si>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</si>
  <si>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</si>
  <si>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</si>
  <si>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</si>
  <si>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</si>
  <si>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</si>
  <si>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</si>
  <si>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</si>
  <si>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</si>
  <si>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</si>
  <si>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</si>
  <si>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</si>
  <si>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</si>
  <si>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</si>
  <si>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</si>
  <si>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</si>
  <si>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</si>
  <si>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</si>
  <si>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</si>
  <si>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</si>
  <si>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</si>
  <si>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</si>
  <si>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</si>
  <si>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</si>
  <si>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</si>
  <si>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</si>
  <si>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</si>
  <si>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</si>
  <si>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</si>
  <si>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</si>
  <si>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</si>
  <si>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</si>
  <si>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</si>
  <si>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</si>
  <si>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</si>
  <si>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</si>
  <si>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</si>
  <si>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</si>
  <si>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</si>
  <si>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</si>
  <si>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</si>
  <si>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</si>
  <si>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</si>
  <si>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</si>
  <si>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</si>
  <si>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</si>
  <si>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</si>
  <si>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</si>
  <si>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</si>
  <si>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</si>
  <si>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</si>
  <si>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</si>
  <si>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</si>
  <si>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</si>
  <si>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</si>
  <si>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</si>
  <si>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</si>
  <si>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</si>
  <si>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</si>
  <si>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</si>
  <si>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</si>
  <si>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</si>
  <si>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</si>
  <si>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</si>
  <si>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</si>
  <si>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</si>
  <si>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</si>
  <si>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</si>
  <si>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</si>
  <si>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</si>
  <si>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</si>
  <si>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</si>
  <si>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</si>
  <si>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</si>
  <si>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</si>
  <si>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</si>
  <si>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</si>
  <si>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</si>
  <si>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</si>
  <si>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</si>
  <si>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</si>
  <si>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</si>
  <si>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</si>
  <si>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</si>
  <si>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</si>
  <si>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</si>
  <si>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</si>
  <si>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</si>
  <si>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</si>
  <si>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</si>
  <si>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</si>
  <si>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</si>
  <si>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</si>
  <si>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</si>
  <si>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</si>
  <si>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</si>
  <si>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</si>
  <si>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</si>
  <si>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</si>
  <si>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</si>
  <si>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</si>
  <si>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</si>
  <si>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</si>
  <si>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</si>
  <si>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</si>
  <si>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</si>
  <si>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</si>
  <si>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</si>
  <si>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</si>
  <si>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</si>
  <si>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</si>
  <si>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</si>
  <si>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</si>
  <si>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</si>
  <si>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</si>
  <si>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</si>
  <si>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</si>
  <si>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</si>
  <si>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</si>
  <si>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</si>
  <si>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</si>
  <si>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</si>
  <si>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</si>
  <si>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</si>
  <si>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</si>
  <si>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</si>
  <si>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</si>
  <si>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</si>
  <si>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</si>
  <si>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</si>
  <si>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</si>
  <si>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</si>
  <si>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</si>
  <si>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</si>
  <si>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</si>
  <si>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</si>
  <si>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</si>
  <si>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</si>
  <si>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</si>
  <si>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</si>
  <si>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</si>
  <si>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</si>
  <si>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</si>
  <si>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</si>
  <si>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</si>
  <si>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</si>
  <si>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</si>
  <si>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</si>
  <si>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</si>
  <si>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</si>
  <si>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</si>
  <si>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</si>
  <si>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</si>
  <si>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</si>
  <si>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</si>
  <si>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</si>
  <si>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</si>
  <si>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</si>
  <si>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</si>
  <si>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</si>
  <si>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</si>
  <si>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</si>
  <si>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</si>
  <si>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</si>
  <si>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</si>
  <si>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</si>
  <si>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</si>
  <si>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</si>
  <si>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</si>
  <si>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</si>
  <si>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</si>
  <si>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</si>
  <si>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</si>
  <si>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</si>
  <si>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</si>
  <si>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</si>
  <si>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</si>
  <si>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</si>
  <si>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</si>
  <si>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</si>
  <si>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</si>
  <si>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</si>
  <si>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</si>
  <si>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</si>
  <si>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</si>
  <si>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</si>
  <si>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</si>
  <si>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</si>
  <si>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</si>
  <si>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</si>
  <si>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</si>
  <si>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</si>
  <si>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</si>
  <si>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</si>
  <si>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</si>
  <si>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</si>
  <si>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</si>
  <si>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</si>
  <si>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</si>
  <si>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</si>
  <si>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</si>
  <si>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</si>
  <si>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</si>
  <si>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</si>
  <si>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</si>
  <si>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</si>
  <si>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</si>
  <si>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</si>
  <si>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</si>
  <si>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</si>
  <si>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</si>
  <si>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</si>
  <si>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</si>
  <si>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</si>
  <si>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</si>
  <si>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</si>
  <si>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</si>
  <si>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</si>
  <si>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</si>
  <si>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</si>
  <si>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</si>
  <si>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</si>
  <si>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</si>
  <si>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</si>
  <si>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</si>
  <si>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</si>
  <si>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</si>
  <si>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</si>
  <si>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</si>
  <si>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</si>
  <si>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</si>
  <si>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</si>
  <si>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</si>
  <si>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</si>
  <si>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</si>
  <si>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</si>
  <si>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</si>
  <si>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</si>
  <si>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</si>
  <si>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</si>
  <si>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</si>
  <si>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</si>
  <si>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</si>
  <si>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</si>
  <si>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</si>
  <si>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</si>
  <si>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</si>
  <si>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</si>
  <si>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</si>
  <si>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</si>
  <si>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</si>
  <si>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</si>
  <si>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</si>
  <si>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</si>
  <si>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</si>
  <si>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</si>
  <si>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</si>
  <si>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</si>
  <si>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</si>
  <si>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</si>
  <si>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</si>
  <si>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</si>
  <si>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</si>
  <si>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</si>
  <si>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</si>
  <si>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</si>
  <si>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</si>
  <si>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</si>
  <si>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</si>
  <si>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</si>
  <si>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</si>
  <si>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</si>
  <si>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</si>
  <si>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</si>
  <si>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</si>
  <si>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</si>
  <si>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</si>
  <si>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</si>
  <si>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</si>
  <si>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</si>
  <si>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</si>
  <si>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</si>
  <si>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</si>
  <si>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</si>
  <si>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</si>
  <si>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</si>
  <si>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</si>
  <si>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</si>
  <si>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</si>
  <si>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</si>
  <si>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</si>
  <si>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</si>
  <si>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</si>
  <si>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</si>
  <si>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</si>
  <si>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</si>
  <si>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</si>
  <si>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</si>
  <si>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</si>
  <si>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</si>
  <si>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</si>
  <si>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</si>
  <si>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</si>
  <si>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</si>
  <si>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</si>
  <si>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</si>
  <si>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</si>
  <si>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</si>
  <si>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</si>
  <si>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</si>
  <si>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</si>
  <si>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</si>
  <si>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</si>
  <si>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</si>
  <si>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</si>
  <si>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</si>
  <si>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</si>
  <si>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</si>
  <si>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</si>
  <si>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</si>
  <si>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</si>
  <si>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</si>
  <si>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</si>
  <si>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</si>
  <si>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</si>
  <si>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</si>
  <si>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</si>
  <si>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</si>
  <si>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</si>
  <si>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</si>
  <si>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</si>
  <si>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</si>
  <si>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</si>
  <si>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</si>
  <si>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</si>
  <si>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</si>
  <si>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</si>
  <si>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</si>
  <si>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</si>
  <si>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</si>
  <si>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</si>
  <si>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</si>
  <si>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</si>
  <si>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</si>
  <si>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</si>
  <si>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</si>
  <si>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</si>
  <si>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</si>
  <si>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</si>
  <si>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</si>
  <si>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</si>
  <si>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</si>
  <si>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</si>
  <si>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</si>
  <si>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</si>
  <si>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</si>
  <si>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</si>
  <si>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</si>
  <si>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</si>
  <si>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</si>
  <si>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</si>
  <si>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</si>
  <si>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</si>
  <si>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</si>
  <si>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</si>
  <si>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</si>
  <si>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</si>
  <si>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</si>
  <si>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</si>
  <si>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</si>
  <si>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</si>
  <si>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</si>
  <si>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</si>
  <si>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</si>
  <si>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</si>
  <si>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</si>
  <si>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</si>
  <si>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</si>
  <si>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</si>
  <si>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</si>
  <si>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</si>
  <si>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</si>
  <si>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</si>
  <si>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</si>
  <si>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</si>
  <si>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</si>
  <si>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</si>
  <si>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</si>
  <si>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</si>
  <si>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</si>
  <si>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</si>
  <si>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</si>
  <si>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</si>
  <si>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</si>
  <si>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</si>
  <si>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</si>
  <si>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</si>
  <si>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</si>
  <si>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</si>
  <si>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</si>
  <si>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</si>
  <si>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</si>
  <si>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</si>
  <si>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</si>
  <si>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</si>
  <si>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</si>
  <si>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</si>
  <si>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</si>
  <si>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</si>
  <si>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</si>
  <si>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</si>
  <si>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</si>
  <si>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</si>
  <si>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</si>
  <si>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</si>
  <si>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</si>
  <si>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</si>
  <si>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</si>
  <si>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</si>
  <si>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</si>
  <si>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</si>
  <si>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</si>
  <si>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</si>
  <si>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</si>
  <si>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</si>
  <si>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</si>
  <si>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</si>
  <si>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</si>
  <si>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</si>
  <si>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</si>
  <si>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</si>
  <si>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</si>
  <si>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</si>
  <si>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</si>
  <si>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</si>
  <si>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</si>
  <si>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</si>
  <si>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</si>
  <si>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</si>
  <si>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</si>
  <si>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</si>
  <si>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</si>
  <si>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</si>
  <si>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</si>
  <si>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</si>
  <si>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</si>
  <si>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</si>
  <si>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</si>
  <si>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</si>
  <si>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</si>
  <si>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</si>
  <si>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</si>
  <si>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</si>
  <si>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</si>
  <si>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</si>
  <si>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</si>
  <si>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</si>
  <si>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</si>
  <si>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</si>
  <si>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</si>
  <si>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</si>
  <si>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</si>
  <si>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</si>
  <si>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</si>
  <si>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</si>
  <si>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</si>
  <si>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</si>
  <si>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</si>
  <si>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</si>
  <si>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</si>
  <si>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</si>
  <si>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</si>
  <si>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</si>
  <si>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</si>
  <si>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</si>
  <si>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</si>
  <si>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</si>
  <si>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</si>
  <si>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</si>
  <si>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</si>
  <si>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</si>
  <si>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</si>
  <si>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</si>
  <si>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</si>
  <si>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</si>
  <si>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</si>
  <si>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</si>
  <si>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</si>
  <si>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</si>
  <si>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</si>
  <si>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</si>
  <si>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</si>
  <si>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</si>
  <si>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</si>
  <si>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</si>
  <si>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</si>
  <si>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</si>
  <si>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</si>
  <si>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</si>
  <si>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</si>
  <si>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</si>
  <si>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</si>
  <si>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</si>
  <si>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</si>
  <si>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</si>
  <si>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</si>
  <si>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</si>
  <si>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</si>
  <si>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</si>
  <si>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</si>
  <si>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</si>
  <si>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</si>
  <si>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</si>
  <si>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</si>
  <si>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</si>
  <si>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</si>
  <si>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</si>
  <si>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</si>
  <si>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</si>
  <si>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</si>
  <si>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</si>
  <si>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</si>
  <si>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</si>
  <si>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</si>
  <si>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</si>
  <si>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</si>
  <si>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</si>
  <si>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</si>
  <si>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</si>
  <si>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</si>
  <si>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</si>
  <si>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</si>
  <si>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</si>
  <si>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</si>
  <si>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</si>
  <si>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</si>
  <si>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</si>
  <si>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</si>
  <si>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</si>
  <si>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</si>
  <si>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</si>
  <si>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</si>
  <si>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</si>
  <si>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</si>
  <si>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</si>
  <si>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</si>
  <si>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</si>
  <si>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</si>
  <si>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</si>
  <si>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</si>
  <si>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</si>
  <si>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</si>
  <si>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</si>
  <si>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</si>
  <si>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</si>
  <si>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</si>
  <si>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</si>
  <si>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</si>
  <si>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</si>
  <si>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</si>
  <si>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</si>
  <si>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</si>
  <si>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</si>
  <si>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</si>
  <si>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</si>
  <si>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</si>
  <si>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</si>
  <si>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</si>
  <si>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</si>
  <si>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</si>
  <si>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</si>
  <si>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</si>
  <si>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</si>
  <si>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</si>
  <si>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</si>
  <si>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</si>
  <si>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</si>
  <si>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</si>
  <si>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</si>
  <si>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</si>
  <si>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</si>
  <si>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</si>
  <si>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</si>
  <si>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</si>
  <si>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</si>
  <si>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</si>
  <si>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</si>
  <si>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</si>
  <si>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</si>
  <si>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</si>
  <si>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</si>
  <si>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</si>
  <si>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</si>
  <si>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</si>
  <si>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</si>
  <si>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</si>
  <si>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</si>
  <si>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</si>
  <si>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</si>
  <si>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</si>
  <si>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</si>
  <si>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</si>
  <si>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</si>
  <si>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</si>
  <si>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</si>
  <si>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</si>
  <si>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</si>
  <si>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</si>
  <si>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</si>
  <si>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</si>
  <si>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</si>
  <si>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</si>
  <si>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</si>
  <si>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</si>
  <si>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</si>
  <si>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</si>
  <si>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</si>
  <si>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</si>
  <si>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</si>
  <si>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</si>
  <si>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</si>
  <si>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</si>
  <si>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</si>
  <si>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</si>
  <si>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</si>
  <si>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</si>
  <si>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</si>
  <si>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</si>
  <si>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</si>
  <si>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</si>
  <si>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</si>
  <si>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</si>
  <si>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</si>
  <si>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</si>
  <si>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</si>
  <si>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</si>
  <si>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</si>
  <si>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</si>
  <si>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</si>
  <si>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</si>
  <si>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</si>
  <si>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</si>
  <si>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</si>
  <si>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</si>
  <si>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</si>
  <si>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</si>
  <si>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</si>
  <si>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</si>
  <si>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</si>
  <si>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</si>
  <si>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</si>
  <si>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</si>
  <si>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</si>
  <si>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</si>
  <si>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</si>
  <si>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</si>
  <si>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</si>
  <si>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</si>
  <si>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</si>
  <si>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</si>
  <si>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</si>
  <si>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</si>
  <si>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</si>
  <si>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</si>
  <si>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</si>
  <si>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</si>
  <si>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</si>
  <si>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</si>
  <si>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</si>
  <si>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</si>
  <si>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</si>
  <si>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</si>
  <si>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</si>
  <si>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</si>
  <si>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</si>
  <si>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</si>
  <si>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</si>
  <si>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</si>
  <si>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</si>
  <si>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</si>
  <si>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</si>
  <si>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</si>
  <si>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</si>
  <si>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</si>
  <si>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</si>
  <si>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</si>
  <si>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</si>
  <si>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</si>
  <si>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</si>
  <si>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</si>
  <si>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</si>
  <si>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</si>
  <si>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</si>
  <si>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</si>
  <si>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</si>
  <si>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</si>
  <si>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</si>
  <si>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</si>
  <si>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</si>
  <si>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</si>
  <si>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</si>
  <si>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</si>
  <si>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</si>
  <si>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</si>
  <si>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</si>
  <si>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</si>
  <si>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</si>
  <si>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</si>
  <si>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</si>
  <si>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</si>
  <si>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</si>
  <si>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</si>
  <si>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</si>
  <si>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</si>
  <si>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</si>
  <si>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</si>
  <si>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</si>
  <si>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</si>
  <si>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</si>
  <si>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</si>
  <si>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</si>
  <si>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</si>
  <si>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</si>
  <si>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</si>
  <si>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</si>
  <si>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</si>
  <si>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</si>
  <si>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</si>
  <si>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</si>
  <si>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</si>
  <si>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</si>
  <si>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</si>
  <si>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</si>
  <si>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</si>
  <si>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</si>
  <si>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</si>
  <si>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</si>
  <si>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</si>
  <si>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</si>
  <si>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</si>
  <si>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</si>
  <si>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</si>
  <si>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</si>
  <si>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</si>
  <si>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</si>
  <si>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</si>
  <si>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</si>
  <si>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</si>
  <si>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</si>
  <si>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</si>
  <si>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</si>
  <si>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</si>
  <si>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</si>
  <si>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</si>
  <si>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</si>
  <si>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</si>
  <si>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</si>
  <si>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</si>
  <si>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</si>
  <si>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</si>
  <si>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</si>
  <si>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</si>
  <si>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</si>
  <si>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</si>
  <si>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</si>
  <si>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</si>
  <si>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</si>
  <si>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</si>
  <si>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</si>
  <si>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</si>
  <si>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</si>
  <si>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</si>
  <si>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</si>
  <si>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</si>
  <si>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</si>
  <si>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</si>
  <si>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</si>
  <si>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</si>
  <si>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</si>
  <si>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</si>
  <si>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</si>
  <si>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21 Jul 2026</t>
  </si>
  <si>
    <t>Buffer Month (Tgl 1 sd 21 Jul 2026)</t>
  </si>
  <si>
    <t>Buffer Day (Tgl 1 sd 21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</si>
</sst>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3.9807999999999999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1.3899999999999999E-2</v>
      </c>
      <c r="J6" s="3">
        <v>0.41880000000000001</v>
      </c>
      <c r="K6" s="2">
        <v>593.29939999999999</v>
      </c>
      <c r="L6" s="3">
        <v>6.7000000000000002E-3</v>
      </c>
      <c r="M6" s="3">
        <v>0.2079</v>
      </c>
      <c r="N6" s="2">
        <v>282.95920000000001</v>
      </c>
      <c r="O6" s="3">
        <v>9.4999999999999998E-3</v>
      </c>
      <c r="P6" s="3">
        <v>0.2954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8</v>
      </c>
      <c r="E15" s="2">
        <v>8</v>
      </c>
      <c r="F15" s="2">
        <v>10</v>
      </c>
      <c r="G15" s="2">
        <v>9</v>
      </c>
      <c r="H15" s="2">
        <v>9</v>
      </c>
      <c r="I15" s="3">
        <v>0.88880000000000003</v>
      </c>
      <c r="J15" s="3">
        <v>26.666599999999999</v>
      </c>
      <c r="K15" s="2">
        <v>9</v>
      </c>
      <c r="L15" s="3">
        <v>0.88880000000000003</v>
      </c>
      <c r="M15" s="3">
        <v>27.557600000000001</v>
      </c>
      <c r="N15" s="2">
        <v>9</v>
      </c>
      <c r="O15" s="3">
        <v>0.60209999999999997</v>
      </c>
      <c r="P15" s="3">
        <v>18.669699999999999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0.16930000000000001</v>
      </c>
      <c r="P19" s="3">
        <v>5.2502000000000004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5</v>
      </c>
      <c r="E25" s="2">
        <v>9</v>
      </c>
      <c r="F25" s="2">
        <v>7</v>
      </c>
      <c r="G25" s="2">
        <v>7</v>
      </c>
      <c r="H25" s="2">
        <v>7.6665999999999999</v>
      </c>
      <c r="I25" s="3">
        <v>0.65210000000000001</v>
      </c>
      <c r="J25" s="3">
        <v>19.569400000000002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0.6774</v>
      </c>
      <c r="P25" s="3">
        <v>21.008400000000002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130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0.71950000000000003</v>
      </c>
      <c r="J28" s="3">
        <v>21.5867</v>
      </c>
      <c r="K28" s="2">
        <v>322</v>
      </c>
      <c r="L28" s="3">
        <v>0.4037</v>
      </c>
      <c r="M28" s="3">
        <v>12.515599999999999</v>
      </c>
      <c r="N28" s="2">
        <v>240</v>
      </c>
      <c r="O28" s="3">
        <v>0.3669</v>
      </c>
      <c r="P28" s="3">
        <v>11.375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4.516</v>
      </c>
      <c r="P30" s="3">
        <v>140.00700000000001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14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0.28760000000000002</v>
      </c>
      <c r="J32" s="3">
        <v>8.6302000000000003</v>
      </c>
      <c r="K32" s="2">
        <v>44</v>
      </c>
      <c r="L32" s="3">
        <v>0.31809999999999999</v>
      </c>
      <c r="M32" s="3">
        <v>9.8640000000000008</v>
      </c>
      <c r="N32" s="2">
        <v>56</v>
      </c>
      <c r="O32" s="3">
        <v>0.16930000000000001</v>
      </c>
      <c r="P32" s="3">
        <v>5.2500999999999998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241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0.5887</v>
      </c>
      <c r="J33" s="3">
        <v>17.6629</v>
      </c>
      <c r="K33" s="2">
        <v>672</v>
      </c>
      <c r="L33" s="3">
        <v>0.35859999999999997</v>
      </c>
      <c r="M33" s="3">
        <v>11.1175</v>
      </c>
      <c r="N33" s="2">
        <v>430</v>
      </c>
      <c r="O33" s="3">
        <v>0.37959999999999999</v>
      </c>
      <c r="P33" s="3">
        <v>11.7698</v>
      </c>
      <c r="Q33" s="11">
        <v>46218</v>
      </c>
      <c r="R33" s="2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11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0.82499999999999996</v>
      </c>
      <c r="J38" s="3">
        <v>24.752400000000002</v>
      </c>
      <c r="K38" s="2">
        <v>4</v>
      </c>
      <c r="L38" s="3">
        <v>2.75</v>
      </c>
      <c r="M38" s="3">
        <v>85.271299999999997</v>
      </c>
      <c r="N38" s="2">
        <v>8</v>
      </c>
      <c r="O38" s="3">
        <v>0.93140000000000001</v>
      </c>
      <c r="P38" s="3">
        <v>28.878900000000002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27</v>
      </c>
      <c r="O41" s="3">
        <v>0</v>
      </c>
      <c r="P41" s="3">
        <v>0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2</v>
      </c>
      <c r="E46" s="2">
        <v>2</v>
      </c>
      <c r="F46" s="2">
        <v>9</v>
      </c>
      <c r="G46" s="2">
        <v>3</v>
      </c>
      <c r="H46" s="2">
        <v>4.6665999999999999</v>
      </c>
      <c r="I46" s="3">
        <v>0.42849999999999999</v>
      </c>
      <c r="J46" s="3">
        <v>12.861700000000001</v>
      </c>
      <c r="K46" s="2">
        <v>3</v>
      </c>
      <c r="L46" s="3">
        <v>0.66659999999999997</v>
      </c>
      <c r="M46" s="3">
        <v>20.682500000000001</v>
      </c>
      <c r="N46" s="2">
        <v>14</v>
      </c>
      <c r="O46" s="3">
        <v>9.6699999999999994E-2</v>
      </c>
      <c r="P46" s="3">
        <v>3.0003000000000002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12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0.67920000000000003</v>
      </c>
      <c r="J59" s="3">
        <v>20.380400000000002</v>
      </c>
      <c r="K59" s="2">
        <v>17</v>
      </c>
      <c r="L59" s="3">
        <v>0.70579999999999998</v>
      </c>
      <c r="M59" s="3">
        <v>21.8858</v>
      </c>
      <c r="N59" s="2">
        <v>9</v>
      </c>
      <c r="O59" s="3">
        <v>0.9032</v>
      </c>
      <c r="P59" s="3">
        <v>28.0046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14</v>
      </c>
      <c r="E61" s="2">
        <v>14</v>
      </c>
      <c r="F61" s="2">
        <v>22</v>
      </c>
      <c r="G61" s="2">
        <v>18</v>
      </c>
      <c r="H61" s="2">
        <v>18</v>
      </c>
      <c r="I61" s="3">
        <v>0.77769999999999995</v>
      </c>
      <c r="J61" s="3">
        <v>23.333300000000001</v>
      </c>
      <c r="K61" s="2">
        <v>58</v>
      </c>
      <c r="L61" s="3">
        <v>0.24129999999999999</v>
      </c>
      <c r="M61" s="3">
        <v>7.4829999999999997</v>
      </c>
      <c r="N61" s="2">
        <v>26</v>
      </c>
      <c r="O61" s="3">
        <v>0.36470000000000002</v>
      </c>
      <c r="P61" s="3">
        <v>11.3085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70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0.74199999999999999</v>
      </c>
      <c r="J63" s="3">
        <v>22.261700000000001</v>
      </c>
      <c r="K63" s="2">
        <v>56</v>
      </c>
      <c r="L63" s="3">
        <v>1.25</v>
      </c>
      <c r="M63" s="3">
        <v>38.751100000000001</v>
      </c>
      <c r="N63" s="2">
        <v>97</v>
      </c>
      <c r="O63" s="3">
        <v>0.48880000000000001</v>
      </c>
      <c r="P63" s="3">
        <v>15.1547</v>
      </c>
      <c r="Q63" s="11">
        <v>46218</v>
      </c>
      <c r="R63" s="2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4</v>
      </c>
      <c r="E72" s="2">
        <v>3</v>
      </c>
      <c r="F72" s="2">
        <v>14</v>
      </c>
      <c r="G72" s="2">
        <v>0</v>
      </c>
      <c r="H72" s="2">
        <v>8.5</v>
      </c>
      <c r="I72" s="3">
        <v>0.47049999999999997</v>
      </c>
      <c r="J72" s="3">
        <v>14.119300000000001</v>
      </c>
      <c r="K72" s="2">
        <v>0</v>
      </c>
      <c r="L72" s="3">
        <v>0</v>
      </c>
      <c r="M72" s="3">
        <v>0</v>
      </c>
      <c r="N72" s="2">
        <v>6</v>
      </c>
      <c r="O72" s="3">
        <v>0.4516</v>
      </c>
      <c r="P72" s="3">
        <v>14.0007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0.48380000000000001</v>
      </c>
      <c r="P74" s="3">
        <v>15.0015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1.0838000000000001</v>
      </c>
      <c r="P79" s="3">
        <v>33.606299999999997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0.20319999999999999</v>
      </c>
      <c r="P80" s="3">
        <v>6.3010999999999999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3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0.28120000000000001</v>
      </c>
      <c r="J89" s="3">
        <v>8.4388000000000005</v>
      </c>
      <c r="K89" s="2">
        <v>11</v>
      </c>
      <c r="L89" s="3">
        <v>0.2727</v>
      </c>
      <c r="M89" s="3">
        <v>8.4553999999999991</v>
      </c>
      <c r="N89" s="2">
        <v>13</v>
      </c>
      <c r="O89" s="3">
        <v>0.15629999999999999</v>
      </c>
      <c r="P89" s="3">
        <v>4.8464999999999998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1.129</v>
      </c>
      <c r="P94" s="3">
        <v>35.0017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65</v>
      </c>
      <c r="O95" s="3">
        <v>0.40639999999999998</v>
      </c>
      <c r="P95" s="3">
        <v>12.600099999999999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76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0.4461</v>
      </c>
      <c r="J96" s="3">
        <v>13.3857</v>
      </c>
      <c r="K96" s="2">
        <v>213</v>
      </c>
      <c r="L96" s="3">
        <v>0.35680000000000001</v>
      </c>
      <c r="M96" s="3">
        <v>11.0611</v>
      </c>
      <c r="N96" s="2">
        <v>225</v>
      </c>
      <c r="O96" s="3">
        <v>0.2288</v>
      </c>
      <c r="P96" s="3">
        <v>7.0933000000000002</v>
      </c>
      <c r="Q96" s="11">
        <v>46218</v>
      </c>
      <c r="R96" s="2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5</v>
      </c>
      <c r="E99" s="2">
        <v>7</v>
      </c>
      <c r="F99" s="2">
        <v>5</v>
      </c>
      <c r="G99" s="2">
        <v>12</v>
      </c>
      <c r="H99" s="2">
        <v>8</v>
      </c>
      <c r="I99" s="3">
        <v>0.625</v>
      </c>
      <c r="J99" s="3">
        <v>18.7546</v>
      </c>
      <c r="K99" s="2">
        <v>8</v>
      </c>
      <c r="L99" s="3">
        <v>0.625</v>
      </c>
      <c r="M99" s="3">
        <v>19.379799999999999</v>
      </c>
      <c r="N99" s="2">
        <v>3</v>
      </c>
      <c r="O99" s="3">
        <v>1.129</v>
      </c>
      <c r="P99" s="3">
        <v>35.014000000000003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2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0.75</v>
      </c>
      <c r="J104" s="3">
        <v>22.522500000000001</v>
      </c>
      <c r="K104" s="2">
        <v>3</v>
      </c>
      <c r="L104" s="3">
        <v>0.66659999999999997</v>
      </c>
      <c r="M104" s="3">
        <v>20.682500000000001</v>
      </c>
      <c r="N104" s="2">
        <v>1</v>
      </c>
      <c r="O104" s="3">
        <v>1.3548</v>
      </c>
      <c r="P104" s="3">
        <v>42.016800000000003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0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</v>
      </c>
      <c r="J106" s="3">
        <v>0</v>
      </c>
      <c r="K106" s="2">
        <v>4</v>
      </c>
      <c r="L106" s="3">
        <v>0</v>
      </c>
      <c r="M106" s="3">
        <v>0</v>
      </c>
      <c r="N106" s="2">
        <v>7</v>
      </c>
      <c r="O106" s="3">
        <v>0</v>
      </c>
      <c r="P106" s="3">
        <v>0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31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1.1341000000000001</v>
      </c>
      <c r="J134" s="3">
        <v>34.024799999999999</v>
      </c>
      <c r="K134" s="2">
        <v>152</v>
      </c>
      <c r="L134" s="3">
        <v>0.2039</v>
      </c>
      <c r="M134" s="3">
        <v>6.3224</v>
      </c>
      <c r="N134" s="2">
        <v>7</v>
      </c>
      <c r="O134" s="3">
        <v>2.9998999999999998</v>
      </c>
      <c r="P134" s="3">
        <v>93.009299999999996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0.2258</v>
      </c>
      <c r="P172" s="3">
        <v>7.0007999999999999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4</v>
      </c>
      <c r="E173" s="2">
        <v>0</v>
      </c>
      <c r="F173" s="2">
        <v>0</v>
      </c>
      <c r="G173" s="2">
        <v>52</v>
      </c>
      <c r="H173" s="2">
        <v>52</v>
      </c>
      <c r="I173" s="3">
        <v>7.6899999999999996E-2</v>
      </c>
      <c r="J173" s="3">
        <v>2.3077000000000001</v>
      </c>
      <c r="K173" s="2">
        <v>41</v>
      </c>
      <c r="L173" s="3">
        <v>9.7500000000000003E-2</v>
      </c>
      <c r="M173" s="3">
        <v>3.0245000000000002</v>
      </c>
      <c r="N173" s="2">
        <v>24</v>
      </c>
      <c r="O173" s="3">
        <v>0.1129</v>
      </c>
      <c r="P173" s="3">
        <v>3.5001000000000002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0.75260000000000005</v>
      </c>
      <c r="P174" s="3">
        <v>23.337199999999999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316</v>
      </c>
      <c r="E175" s="2">
        <v>228</v>
      </c>
      <c r="F175" s="2">
        <v>0</v>
      </c>
      <c r="G175" s="2">
        <v>0</v>
      </c>
      <c r="H175" s="2">
        <v>228</v>
      </c>
      <c r="I175" s="3">
        <v>1.3858999999999999</v>
      </c>
      <c r="J175" s="3">
        <v>41.578899999999997</v>
      </c>
      <c r="K175" s="2">
        <v>676</v>
      </c>
      <c r="L175" s="3">
        <v>0.46739999999999998</v>
      </c>
      <c r="M175" s="3">
        <v>14.491099999999999</v>
      </c>
      <c r="N175" s="2">
        <v>464</v>
      </c>
      <c r="O175" s="3">
        <v>0.46129999999999999</v>
      </c>
      <c r="P175" s="3">
        <v>14.3017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255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0.32719999999999999</v>
      </c>
      <c r="J176" s="3">
        <v>9.8161000000000005</v>
      </c>
      <c r="K176" s="2">
        <v>1149</v>
      </c>
      <c r="L176" s="3">
        <v>0.22189999999999999</v>
      </c>
      <c r="M176" s="3">
        <v>6.8798000000000004</v>
      </c>
      <c r="N176" s="2">
        <v>564</v>
      </c>
      <c r="O176" s="3">
        <v>0.30620000000000003</v>
      </c>
      <c r="P176" s="3">
        <v>9.4946000000000002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16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0.67600000000000005</v>
      </c>
      <c r="J178" s="3">
        <v>20.283899999999999</v>
      </c>
      <c r="K178" s="2">
        <v>37</v>
      </c>
      <c r="L178" s="3">
        <v>0.43240000000000001</v>
      </c>
      <c r="M178" s="3">
        <v>13.405900000000001</v>
      </c>
      <c r="N178" s="2">
        <v>12</v>
      </c>
      <c r="O178" s="3">
        <v>0.9032</v>
      </c>
      <c r="P178" s="3">
        <v>28.0014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1114</v>
      </c>
      <c r="E179" s="2">
        <v>1629</v>
      </c>
      <c r="F179" s="2">
        <v>1460</v>
      </c>
      <c r="G179" s="2">
        <v>1570</v>
      </c>
      <c r="H179" s="2">
        <v>1553</v>
      </c>
      <c r="I179" s="3">
        <v>0.71730000000000005</v>
      </c>
      <c r="J179" s="3">
        <v>21.519600000000001</v>
      </c>
      <c r="K179" s="2">
        <v>2226</v>
      </c>
      <c r="L179" s="3">
        <v>0.50039999999999996</v>
      </c>
      <c r="M179" s="3">
        <v>15.5139</v>
      </c>
      <c r="N179" s="2">
        <v>586</v>
      </c>
      <c r="O179" s="3">
        <v>1.2877000000000001</v>
      </c>
      <c r="P179" s="3">
        <v>39.921500000000002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1033</v>
      </c>
      <c r="E180" s="2">
        <v>873</v>
      </c>
      <c r="F180" s="2">
        <v>1236</v>
      </c>
      <c r="G180" s="2">
        <v>1797</v>
      </c>
      <c r="H180" s="2">
        <v>1302</v>
      </c>
      <c r="I180" s="3">
        <v>0.79330000000000001</v>
      </c>
      <c r="J180" s="3">
        <v>23.8018</v>
      </c>
      <c r="K180" s="2">
        <v>2544</v>
      </c>
      <c r="L180" s="3">
        <v>0.40600000000000003</v>
      </c>
      <c r="M180" s="3">
        <v>12.5876</v>
      </c>
      <c r="N180" s="2">
        <v>738</v>
      </c>
      <c r="O180" s="3">
        <v>0.94810000000000005</v>
      </c>
      <c r="P180" s="3">
        <v>29.394300000000001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50</v>
      </c>
      <c r="E181" s="2">
        <v>389</v>
      </c>
      <c r="F181" s="2">
        <v>0</v>
      </c>
      <c r="G181" s="2">
        <v>500</v>
      </c>
      <c r="H181" s="2">
        <v>444.5</v>
      </c>
      <c r="I181" s="3">
        <v>0.1124</v>
      </c>
      <c r="J181" s="3">
        <v>3.3744999999999998</v>
      </c>
      <c r="K181" s="2">
        <v>691</v>
      </c>
      <c r="L181" s="3">
        <v>7.2300000000000003E-2</v>
      </c>
      <c r="M181" s="3">
        <v>2.2431000000000001</v>
      </c>
      <c r="N181" s="2">
        <v>300</v>
      </c>
      <c r="O181" s="3">
        <v>0.1129</v>
      </c>
      <c r="P181" s="3">
        <v>3.5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124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0.79820000000000002</v>
      </c>
      <c r="J182" s="3">
        <v>23.948799999999999</v>
      </c>
      <c r="K182" s="2">
        <v>239</v>
      </c>
      <c r="L182" s="3">
        <v>0.51880000000000004</v>
      </c>
      <c r="M182" s="3">
        <v>16.0838</v>
      </c>
      <c r="N182" s="2">
        <v>52</v>
      </c>
      <c r="O182" s="3">
        <v>1.6153</v>
      </c>
      <c r="P182" s="3">
        <v>50.078699999999998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9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1.5900000000000001E-2</v>
      </c>
      <c r="J197" s="3">
        <v>0.47899999999999998</v>
      </c>
      <c r="K197" s="2">
        <v>835</v>
      </c>
      <c r="L197" s="3">
        <v>1.0699999999999999E-2</v>
      </c>
      <c r="M197" s="3">
        <v>0.33410000000000001</v>
      </c>
      <c r="N197" s="2">
        <v>480</v>
      </c>
      <c r="O197" s="3">
        <v>1.2699999999999999E-2</v>
      </c>
      <c r="P197" s="3">
        <v>0.39369999999999999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0.84670000000000001</v>
      </c>
      <c r="P202" s="3">
        <v>26.252199999999998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1.3149</v>
      </c>
      <c r="P203" s="3">
        <v>40.765900000000002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0.72060000000000002</v>
      </c>
      <c r="P214" s="3">
        <v>22.3413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1342.0116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1.4334</v>
      </c>
      <c r="J243" s="3">
        <v>43.005000000000003</v>
      </c>
      <c r="K243" s="2">
        <v>949.47900000000004</v>
      </c>
      <c r="L243" s="3">
        <v>1.4134</v>
      </c>
      <c r="M243" s="3">
        <v>43.816000000000003</v>
      </c>
      <c r="N243" s="2">
        <v>826.5684</v>
      </c>
      <c r="O243" s="3">
        <v>1.0998000000000001</v>
      </c>
      <c r="P243" s="3">
        <v>34.095399999999998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173</v>
      </c>
      <c r="E254" s="2">
        <v>95</v>
      </c>
      <c r="F254" s="2">
        <v>274</v>
      </c>
      <c r="G254" s="2">
        <v>258</v>
      </c>
      <c r="H254" s="2">
        <v>209</v>
      </c>
      <c r="I254" s="3">
        <v>0.82769999999999999</v>
      </c>
      <c r="J254" s="3">
        <v>24.832699999999999</v>
      </c>
      <c r="K254" s="2">
        <v>0</v>
      </c>
      <c r="L254" s="3">
        <v>0</v>
      </c>
      <c r="M254" s="3">
        <v>0</v>
      </c>
      <c r="N254" s="2">
        <v>204</v>
      </c>
      <c r="O254" s="3">
        <v>0.57440000000000002</v>
      </c>
      <c r="P254" s="3">
        <v>17.808900000000001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29</v>
      </c>
      <c r="E262" s="2">
        <v>27</v>
      </c>
      <c r="F262" s="2">
        <v>28</v>
      </c>
      <c r="G262" s="2">
        <v>23</v>
      </c>
      <c r="H262" s="2">
        <v>26</v>
      </c>
      <c r="I262" s="3">
        <v>1.1153</v>
      </c>
      <c r="J262" s="3">
        <v>33.464100000000002</v>
      </c>
      <c r="K262" s="2">
        <v>22</v>
      </c>
      <c r="L262" s="3">
        <v>1.3181</v>
      </c>
      <c r="M262" s="3">
        <v>40.868000000000002</v>
      </c>
      <c r="N262" s="2">
        <v>11</v>
      </c>
      <c r="O262" s="3">
        <v>1.7858000000000001</v>
      </c>
      <c r="P262" s="3">
        <v>55.364600000000003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1.2193000000000001</v>
      </c>
      <c r="P263" s="3">
        <v>37.807099999999998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0.6774</v>
      </c>
      <c r="P267" s="3">
        <v>21.008400000000002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127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1.1832</v>
      </c>
      <c r="J269" s="3">
        <v>35.497599999999998</v>
      </c>
      <c r="K269" s="2">
        <v>54</v>
      </c>
      <c r="L269" s="3">
        <v>2.3517999999999999</v>
      </c>
      <c r="M269" s="3">
        <v>72.908799999999999</v>
      </c>
      <c r="N269" s="2">
        <v>114</v>
      </c>
      <c r="O269" s="3">
        <v>0.75460000000000005</v>
      </c>
      <c r="P269" s="3">
        <v>23.395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42</v>
      </c>
      <c r="E270" s="2">
        <v>0</v>
      </c>
      <c r="F270" s="2">
        <v>50</v>
      </c>
      <c r="G270" s="2">
        <v>47</v>
      </c>
      <c r="H270" s="2">
        <v>48.5</v>
      </c>
      <c r="I270" s="3">
        <v>0.8659</v>
      </c>
      <c r="J270" s="3">
        <v>25.980399999999999</v>
      </c>
      <c r="K270" s="2">
        <v>54</v>
      </c>
      <c r="L270" s="3">
        <v>0.77769999999999995</v>
      </c>
      <c r="M270" s="3">
        <v>24.111599999999999</v>
      </c>
      <c r="N270" s="2">
        <v>34</v>
      </c>
      <c r="O270" s="3">
        <v>0.8367</v>
      </c>
      <c r="P270" s="3">
        <v>25.9419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5.8000000000000003E-2</v>
      </c>
      <c r="P275" s="3">
        <v>1.8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20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0.48380000000000001</v>
      </c>
      <c r="J278" s="3">
        <v>14.5169</v>
      </c>
      <c r="K278" s="2">
        <v>11</v>
      </c>
      <c r="L278" s="3">
        <v>1.8181</v>
      </c>
      <c r="M278" s="3">
        <v>56.369700000000002</v>
      </c>
      <c r="N278" s="2">
        <v>25</v>
      </c>
      <c r="O278" s="3">
        <v>0.54190000000000005</v>
      </c>
      <c r="P278" s="3">
        <v>16.800999999999998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18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0.3624</v>
      </c>
      <c r="J279" s="3">
        <v>10.8728</v>
      </c>
      <c r="K279" s="2">
        <v>56</v>
      </c>
      <c r="L279" s="3">
        <v>0.32140000000000002</v>
      </c>
      <c r="M279" s="3">
        <v>9.9644999999999992</v>
      </c>
      <c r="N279" s="2">
        <v>7</v>
      </c>
      <c r="O279" s="3">
        <v>1.7418</v>
      </c>
      <c r="P279" s="3">
        <v>54.005400000000002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0.6774</v>
      </c>
      <c r="P283" s="3">
        <v>21.008400000000002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4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2.35E-2</v>
      </c>
      <c r="J287" s="3">
        <v>0.70720000000000005</v>
      </c>
      <c r="K287" s="2">
        <v>83</v>
      </c>
      <c r="L287" s="3">
        <v>4.8099999999999997E-2</v>
      </c>
      <c r="M287" s="3">
        <v>1.4939</v>
      </c>
      <c r="N287" s="2">
        <v>177</v>
      </c>
      <c r="O287" s="3">
        <v>1.5299999999999999E-2</v>
      </c>
      <c r="P287" s="3">
        <v>0.47449999999999998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19</v>
      </c>
      <c r="E288" s="2">
        <v>0</v>
      </c>
      <c r="F288" s="2">
        <v>77</v>
      </c>
      <c r="G288" s="2">
        <v>94</v>
      </c>
      <c r="H288" s="2">
        <v>85.5</v>
      </c>
      <c r="I288" s="3">
        <v>0.22220000000000001</v>
      </c>
      <c r="J288" s="3">
        <v>6.6665999999999999</v>
      </c>
      <c r="K288" s="2">
        <v>41</v>
      </c>
      <c r="L288" s="3">
        <v>0.46339999999999998</v>
      </c>
      <c r="M288" s="3">
        <v>14.3667</v>
      </c>
      <c r="N288" s="2">
        <v>78</v>
      </c>
      <c r="O288" s="3">
        <v>0.16500000000000001</v>
      </c>
      <c r="P288" s="3">
        <v>5.1154999999999999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3.56E-2</v>
      </c>
      <c r="P290" s="3">
        <v>1.1052999999999999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13</v>
      </c>
      <c r="E291" s="2">
        <v>138</v>
      </c>
      <c r="F291" s="2">
        <v>157</v>
      </c>
      <c r="G291" s="2">
        <v>65</v>
      </c>
      <c r="H291" s="2">
        <v>120</v>
      </c>
      <c r="I291" s="3">
        <v>0.10829999999999999</v>
      </c>
      <c r="J291" s="3">
        <v>3.25</v>
      </c>
      <c r="K291" s="2">
        <v>83</v>
      </c>
      <c r="L291" s="3">
        <v>0.15659999999999999</v>
      </c>
      <c r="M291" s="3">
        <v>4.8554000000000004</v>
      </c>
      <c r="N291" s="2">
        <v>91</v>
      </c>
      <c r="O291" s="3">
        <v>9.6699999999999994E-2</v>
      </c>
      <c r="P291" s="3">
        <v>3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29</v>
      </c>
      <c r="E293" s="2">
        <v>32</v>
      </c>
      <c r="F293" s="2">
        <v>56</v>
      </c>
      <c r="G293" s="2">
        <v>65</v>
      </c>
      <c r="H293" s="2">
        <v>51</v>
      </c>
      <c r="I293" s="3">
        <v>0.56859999999999999</v>
      </c>
      <c r="J293" s="3">
        <v>17.058800000000002</v>
      </c>
      <c r="K293" s="2">
        <v>26</v>
      </c>
      <c r="L293" s="3">
        <v>1.1153</v>
      </c>
      <c r="M293" s="3">
        <v>34.577300000000001</v>
      </c>
      <c r="N293" s="2">
        <v>11</v>
      </c>
      <c r="O293" s="3">
        <v>1.7858000000000001</v>
      </c>
      <c r="P293" s="3">
        <v>55.364600000000003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123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16.043600000000001</v>
      </c>
      <c r="J294" s="3">
        <v>481.40899999999999</v>
      </c>
      <c r="K294" s="2">
        <v>2</v>
      </c>
      <c r="L294" s="3">
        <v>61.5</v>
      </c>
      <c r="M294" s="3">
        <v>1906.9766999999999</v>
      </c>
      <c r="N294" s="2">
        <v>6</v>
      </c>
      <c r="O294" s="3">
        <v>13.886799999999999</v>
      </c>
      <c r="P294" s="3">
        <v>430.5215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28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1.0631999999999999</v>
      </c>
      <c r="J297" s="3">
        <v>31.901499999999999</v>
      </c>
      <c r="K297" s="2">
        <v>14</v>
      </c>
      <c r="L297" s="3">
        <v>2</v>
      </c>
      <c r="M297" s="3">
        <v>62.0017</v>
      </c>
      <c r="N297" s="2">
        <v>13</v>
      </c>
      <c r="O297" s="3">
        <v>1.4590000000000001</v>
      </c>
      <c r="P297" s="3">
        <v>45.234200000000001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1.0725</v>
      </c>
      <c r="P299" s="3">
        <v>33.251600000000003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176</v>
      </c>
      <c r="E303" s="2">
        <v>17</v>
      </c>
      <c r="F303" s="2">
        <v>3</v>
      </c>
      <c r="G303" s="2">
        <v>46</v>
      </c>
      <c r="H303" s="2">
        <v>22</v>
      </c>
      <c r="I303" s="3">
        <v>8</v>
      </c>
      <c r="J303" s="3">
        <v>240.01089999999999</v>
      </c>
      <c r="K303" s="2">
        <v>7</v>
      </c>
      <c r="L303" s="3">
        <v>25.142800000000001</v>
      </c>
      <c r="M303" s="3">
        <v>779.45079999999996</v>
      </c>
      <c r="N303" s="2">
        <v>28</v>
      </c>
      <c r="O303" s="3">
        <v>4.2579000000000002</v>
      </c>
      <c r="P303" s="3">
        <v>132.0033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1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0.23069999999999999</v>
      </c>
      <c r="J309" s="3">
        <v>6.9252000000000002</v>
      </c>
      <c r="K309" s="2">
        <v>2</v>
      </c>
      <c r="L309" s="3">
        <v>0.5</v>
      </c>
      <c r="M309" s="3">
        <v>15.5038</v>
      </c>
      <c r="N309" s="2">
        <v>6</v>
      </c>
      <c r="O309" s="3">
        <v>0.1129</v>
      </c>
      <c r="P309" s="3">
        <v>3.5001000000000002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1.3548</v>
      </c>
      <c r="P311" s="3">
        <v>42.016800000000003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0.1231</v>
      </c>
      <c r="P313" s="3">
        <v>3.8182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0.33139999999999997</v>
      </c>
      <c r="P317" s="3">
        <v>10.276999999999999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27</v>
      </c>
      <c r="E318" s="2">
        <v>0</v>
      </c>
      <c r="F318" s="2">
        <v>27</v>
      </c>
      <c r="G318" s="2">
        <v>63</v>
      </c>
      <c r="H318" s="2">
        <v>45</v>
      </c>
      <c r="I318" s="3">
        <v>0.6</v>
      </c>
      <c r="J318" s="3">
        <v>18</v>
      </c>
      <c r="K318" s="2">
        <v>0</v>
      </c>
      <c r="L318" s="3">
        <v>0</v>
      </c>
      <c r="M318" s="3">
        <v>0</v>
      </c>
      <c r="N318" s="2">
        <v>28</v>
      </c>
      <c r="O318" s="3">
        <v>0.6532</v>
      </c>
      <c r="P318" s="3">
        <v>20.250499999999999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0.15629999999999999</v>
      </c>
      <c r="P319" s="3">
        <v>4.8464999999999998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0.83730000000000004</v>
      </c>
      <c r="P326" s="3">
        <v>25.9588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1.5422</v>
      </c>
      <c r="P327" s="3">
        <v>47.811500000000002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209</v>
      </c>
      <c r="E328" s="2">
        <v>88</v>
      </c>
      <c r="F328" s="2">
        <v>118</v>
      </c>
      <c r="G328" s="2">
        <v>43</v>
      </c>
      <c r="H328" s="2">
        <v>83</v>
      </c>
      <c r="I328" s="3">
        <v>2.5179999999999998</v>
      </c>
      <c r="J328" s="3">
        <v>75.543899999999994</v>
      </c>
      <c r="K328" s="2">
        <v>0</v>
      </c>
      <c r="L328" s="3">
        <v>0</v>
      </c>
      <c r="M328" s="3">
        <v>0</v>
      </c>
      <c r="N328" s="2">
        <v>218</v>
      </c>
      <c r="O328" s="3">
        <v>0.64939999999999998</v>
      </c>
      <c r="P328" s="3">
        <v>20.133099999999999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589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3.1274000000000002</v>
      </c>
      <c r="J329" s="3">
        <v>93.824100000000001</v>
      </c>
      <c r="K329" s="2">
        <v>0</v>
      </c>
      <c r="L329" s="3">
        <v>0</v>
      </c>
      <c r="M329" s="3">
        <v>0</v>
      </c>
      <c r="N329" s="2">
        <v>212</v>
      </c>
      <c r="O329" s="3">
        <v>1.8819999999999999</v>
      </c>
      <c r="P329" s="3">
        <v>58.344499999999996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4.7417999999999996</v>
      </c>
      <c r="P330" s="3">
        <v>147.00729999999999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4.7417999999999996</v>
      </c>
      <c r="P331" s="3">
        <v>147.00729999999999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4.7417999999999996</v>
      </c>
      <c r="P332" s="3">
        <v>147.00470000000001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2.2785000000000002</v>
      </c>
      <c r="P333" s="3">
        <v>70.637600000000006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4.0644</v>
      </c>
      <c r="P334" s="3">
        <v>126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4704</v>
      </c>
      <c r="E337" s="2">
        <v>350</v>
      </c>
      <c r="F337" s="2">
        <v>400</v>
      </c>
      <c r="G337" s="2">
        <v>450</v>
      </c>
      <c r="H337" s="2">
        <v>400</v>
      </c>
      <c r="I337" s="3">
        <v>11.76</v>
      </c>
      <c r="J337" s="3">
        <v>352.80079999999998</v>
      </c>
      <c r="K337" s="2">
        <v>0</v>
      </c>
      <c r="L337" s="3">
        <v>0</v>
      </c>
      <c r="M337" s="3">
        <v>0</v>
      </c>
      <c r="N337" s="2">
        <v>350</v>
      </c>
      <c r="O337" s="3">
        <v>9.1042000000000005</v>
      </c>
      <c r="P337" s="3">
        <v>282.24110000000002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7625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6.5357000000000003</v>
      </c>
      <c r="J338" s="3">
        <v>196.0718</v>
      </c>
      <c r="K338" s="2">
        <v>0</v>
      </c>
      <c r="L338" s="3">
        <v>0</v>
      </c>
      <c r="M338" s="3">
        <v>0</v>
      </c>
      <c r="N338" s="2">
        <v>1950</v>
      </c>
      <c r="O338" s="3">
        <v>2.6488</v>
      </c>
      <c r="P338" s="3">
        <v>82.115399999999994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449.23059999999998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2.0857999999999999</v>
      </c>
      <c r="J339" s="3">
        <v>62.577300000000001</v>
      </c>
      <c r="K339" s="2">
        <v>0</v>
      </c>
      <c r="L339" s="3">
        <v>0</v>
      </c>
      <c r="M339" s="3">
        <v>0</v>
      </c>
      <c r="N339" s="2">
        <v>188.26939999999999</v>
      </c>
      <c r="O339" s="3">
        <v>1.6163000000000001</v>
      </c>
      <c r="P339" s="3">
        <v>50.108199999999997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1040.43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9.5327000000000002</v>
      </c>
      <c r="J340" s="3">
        <v>285.98160000000001</v>
      </c>
      <c r="K340" s="2">
        <v>0</v>
      </c>
      <c r="L340" s="3">
        <v>0</v>
      </c>
      <c r="M340" s="3">
        <v>0</v>
      </c>
      <c r="N340" s="2">
        <v>128.27000000000001</v>
      </c>
      <c r="O340" s="3">
        <v>5.4945000000000004</v>
      </c>
      <c r="P340" s="3">
        <v>170.33879999999999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13.5482</v>
      </c>
      <c r="P341" s="3">
        <v>420.16800000000001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5.758</v>
      </c>
      <c r="P342" s="3">
        <v>178.57140000000001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202.547</v>
      </c>
      <c r="P344" s="3">
        <v>6281.5126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1439</v>
      </c>
      <c r="E362" s="2">
        <v>132</v>
      </c>
      <c r="F362" s="2">
        <v>150</v>
      </c>
      <c r="G362" s="2">
        <v>219</v>
      </c>
      <c r="H362" s="2">
        <v>167</v>
      </c>
      <c r="I362" s="3">
        <v>8.6166999999999998</v>
      </c>
      <c r="J362" s="3">
        <v>258.50599999999997</v>
      </c>
      <c r="K362" s="2">
        <v>298</v>
      </c>
      <c r="L362" s="3">
        <v>4.8288000000000002</v>
      </c>
      <c r="M362" s="3">
        <v>149.69460000000001</v>
      </c>
      <c r="N362" s="2">
        <v>208</v>
      </c>
      <c r="O362" s="3">
        <v>4.6863999999999999</v>
      </c>
      <c r="P362" s="3">
        <v>145.28450000000001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16200</v>
      </c>
      <c r="E363" s="2">
        <v>54</v>
      </c>
      <c r="F363" s="2">
        <v>665</v>
      </c>
      <c r="G363" s="2">
        <v>1006</v>
      </c>
      <c r="H363" s="2">
        <v>575</v>
      </c>
      <c r="I363" s="3">
        <v>28.1739</v>
      </c>
      <c r="J363" s="3">
        <v>845.22029999999995</v>
      </c>
      <c r="K363" s="2">
        <v>1083</v>
      </c>
      <c r="L363" s="3">
        <v>14.958399999999999</v>
      </c>
      <c r="M363" s="3">
        <v>463.71300000000002</v>
      </c>
      <c r="N363" s="2">
        <v>675</v>
      </c>
      <c r="O363" s="3">
        <v>16.2576</v>
      </c>
      <c r="P363" s="3">
        <v>504.00080000000003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2689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12.764200000000001</v>
      </c>
      <c r="J367" s="3">
        <v>382.92840000000001</v>
      </c>
      <c r="K367" s="2">
        <v>182</v>
      </c>
      <c r="L367" s="3">
        <v>14.774699999999999</v>
      </c>
      <c r="M367" s="3">
        <v>458.02170000000001</v>
      </c>
      <c r="N367" s="2">
        <v>63</v>
      </c>
      <c r="O367" s="3">
        <v>28.9131</v>
      </c>
      <c r="P367" s="3">
        <v>896.33330000000001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3415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11.395899999999999</v>
      </c>
      <c r="J368" s="3">
        <v>341.88290000000001</v>
      </c>
      <c r="K368" s="2">
        <v>570</v>
      </c>
      <c r="L368" s="3">
        <v>5.9912000000000001</v>
      </c>
      <c r="M368" s="3">
        <v>185.72900000000001</v>
      </c>
      <c r="N368" s="2">
        <v>668</v>
      </c>
      <c r="O368" s="3">
        <v>3.4630000000000001</v>
      </c>
      <c r="P368" s="3">
        <v>107.3578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1972</v>
      </c>
      <c r="E369" s="2">
        <v>4</v>
      </c>
      <c r="F369" s="2">
        <v>488</v>
      </c>
      <c r="G369" s="2">
        <v>420</v>
      </c>
      <c r="H369" s="2">
        <v>304</v>
      </c>
      <c r="I369" s="3">
        <v>6.4867999999999997</v>
      </c>
      <c r="J369" s="3">
        <v>194.60589999999999</v>
      </c>
      <c r="K369" s="2">
        <v>244</v>
      </c>
      <c r="L369" s="3">
        <v>8.0818999999999992</v>
      </c>
      <c r="M369" s="3">
        <v>250.54310000000001</v>
      </c>
      <c r="N369" s="2">
        <v>1992</v>
      </c>
      <c r="O369" s="3">
        <v>0.67049999999999998</v>
      </c>
      <c r="P369" s="3">
        <v>20.789100000000001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2.7637</v>
      </c>
      <c r="P370" s="3">
        <v>85.685400000000001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58</v>
      </c>
      <c r="E371" s="2">
        <v>37</v>
      </c>
      <c r="F371" s="2">
        <v>0</v>
      </c>
      <c r="G371" s="2">
        <v>0</v>
      </c>
      <c r="H371" s="2">
        <v>37</v>
      </c>
      <c r="I371" s="3">
        <v>1.5674999999999999</v>
      </c>
      <c r="J371" s="3">
        <v>47.028199999999998</v>
      </c>
      <c r="K371" s="2">
        <v>44</v>
      </c>
      <c r="L371" s="3">
        <v>1.3181</v>
      </c>
      <c r="M371" s="3">
        <v>40.865200000000002</v>
      </c>
      <c r="N371" s="2">
        <v>2</v>
      </c>
      <c r="O371" s="3">
        <v>19.645</v>
      </c>
      <c r="P371" s="3">
        <v>609.24360000000001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3.8708</v>
      </c>
      <c r="P373" s="3">
        <v>120.012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9.7847000000000008</v>
      </c>
      <c r="P375" s="3">
        <v>303.38380000000001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37</v>
      </c>
      <c r="E377" s="2">
        <v>48</v>
      </c>
      <c r="F377" s="2">
        <v>34</v>
      </c>
      <c r="G377" s="2">
        <v>56</v>
      </c>
      <c r="H377" s="2">
        <v>46</v>
      </c>
      <c r="I377" s="3">
        <v>0.80430000000000001</v>
      </c>
      <c r="J377" s="3">
        <v>24.1309</v>
      </c>
      <c r="K377" s="2">
        <v>57</v>
      </c>
      <c r="L377" s="3">
        <v>0.64910000000000001</v>
      </c>
      <c r="M377" s="3">
        <v>20.122900000000001</v>
      </c>
      <c r="N377" s="2">
        <v>14</v>
      </c>
      <c r="O377" s="3">
        <v>1.7902</v>
      </c>
      <c r="P377" s="3">
        <v>55.505499999999998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8</v>
      </c>
      <c r="E378" s="2">
        <v>139</v>
      </c>
      <c r="F378" s="2">
        <v>92</v>
      </c>
      <c r="G378" s="2">
        <v>33</v>
      </c>
      <c r="H378" s="2">
        <v>88</v>
      </c>
      <c r="I378" s="3">
        <v>9.0899999999999995E-2</v>
      </c>
      <c r="J378" s="3">
        <v>2.7273000000000001</v>
      </c>
      <c r="K378" s="2">
        <v>109</v>
      </c>
      <c r="L378" s="3">
        <v>7.3300000000000004E-2</v>
      </c>
      <c r="M378" s="3">
        <v>2.2751999999999999</v>
      </c>
      <c r="N378" s="2">
        <v>57</v>
      </c>
      <c r="O378" s="3">
        <v>9.5000000000000001E-2</v>
      </c>
      <c r="P378" s="3">
        <v>2.9474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274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0.83450000000000002</v>
      </c>
      <c r="J405" s="3">
        <v>25.035599999999999</v>
      </c>
      <c r="K405" s="2">
        <v>316</v>
      </c>
      <c r="L405" s="3">
        <v>0.86699999999999999</v>
      </c>
      <c r="M405" s="3">
        <v>26.879799999999999</v>
      </c>
      <c r="N405" s="2">
        <v>208</v>
      </c>
      <c r="O405" s="3">
        <v>0.89229999999999998</v>
      </c>
      <c r="P405" s="3">
        <v>27.663599999999999</v>
      </c>
      <c r="Q405" s="11">
        <v>46220</v>
      </c>
      <c r="R405" s="2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183</v>
      </c>
      <c r="E407" s="2">
        <v>213</v>
      </c>
      <c r="F407" s="2">
        <v>236</v>
      </c>
      <c r="G407" s="2">
        <v>247</v>
      </c>
      <c r="H407" s="2">
        <v>232</v>
      </c>
      <c r="I407" s="3">
        <v>0.78869999999999996</v>
      </c>
      <c r="J407" s="3">
        <v>23.663799999999998</v>
      </c>
      <c r="K407" s="2">
        <v>188</v>
      </c>
      <c r="L407" s="3">
        <v>0.97340000000000004</v>
      </c>
      <c r="M407" s="3">
        <v>30.175599999999999</v>
      </c>
      <c r="N407" s="2">
        <v>150</v>
      </c>
      <c r="O407" s="3">
        <v>0.82640000000000002</v>
      </c>
      <c r="P407" s="3">
        <v>25.620200000000001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0.27889999999999998</v>
      </c>
      <c r="P408" s="3">
        <v>8.6472999999999995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2.3300000000000001E-2</v>
      </c>
      <c r="P409" s="3">
        <v>0.72409999999999997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119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0.81320000000000003</v>
      </c>
      <c r="J412" s="3">
        <v>24.396699999999999</v>
      </c>
      <c r="K412" s="2">
        <v>485</v>
      </c>
      <c r="L412" s="3">
        <v>0.24529999999999999</v>
      </c>
      <c r="M412" s="3">
        <v>7.6062000000000003</v>
      </c>
      <c r="N412" s="2">
        <v>118</v>
      </c>
      <c r="O412" s="3">
        <v>0.68310000000000004</v>
      </c>
      <c r="P412" s="3">
        <v>21.178100000000001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38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1.3254999999999999</v>
      </c>
      <c r="J414" s="3">
        <v>39.7697</v>
      </c>
      <c r="K414" s="2">
        <v>26</v>
      </c>
      <c r="L414" s="3">
        <v>1.4615</v>
      </c>
      <c r="M414" s="3">
        <v>45.308199999999999</v>
      </c>
      <c r="N414" s="2">
        <v>18</v>
      </c>
      <c r="O414" s="3">
        <v>1.43</v>
      </c>
      <c r="P414" s="3">
        <v>44.335500000000003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8</v>
      </c>
      <c r="E415" s="2">
        <v>31</v>
      </c>
      <c r="F415" s="2">
        <v>58</v>
      </c>
      <c r="G415" s="2">
        <v>31</v>
      </c>
      <c r="H415" s="2">
        <v>40</v>
      </c>
      <c r="I415" s="3">
        <v>0.2</v>
      </c>
      <c r="J415" s="3">
        <v>6.0000999999999998</v>
      </c>
      <c r="K415" s="2">
        <v>32</v>
      </c>
      <c r="L415" s="3">
        <v>0.25</v>
      </c>
      <c r="M415" s="3">
        <v>7.7504</v>
      </c>
      <c r="N415" s="2">
        <v>43</v>
      </c>
      <c r="O415" s="3">
        <v>0.126</v>
      </c>
      <c r="P415" s="3">
        <v>3.907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99</v>
      </c>
      <c r="E417" s="2">
        <v>165</v>
      </c>
      <c r="F417" s="2">
        <v>233</v>
      </c>
      <c r="G417" s="2">
        <v>178</v>
      </c>
      <c r="H417" s="2">
        <v>192</v>
      </c>
      <c r="I417" s="3">
        <v>0.51559999999999995</v>
      </c>
      <c r="J417" s="3">
        <v>15.4687</v>
      </c>
      <c r="K417" s="2">
        <v>205</v>
      </c>
      <c r="L417" s="3">
        <v>0.4829</v>
      </c>
      <c r="M417" s="3">
        <v>14.970700000000001</v>
      </c>
      <c r="N417" s="2">
        <v>179</v>
      </c>
      <c r="O417" s="3">
        <v>0.37459999999999999</v>
      </c>
      <c r="P417" s="3">
        <v>11.6145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0.14510000000000001</v>
      </c>
      <c r="P418" s="3">
        <v>4.5004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4</v>
      </c>
      <c r="E419" s="2">
        <v>47</v>
      </c>
      <c r="F419" s="2">
        <v>32</v>
      </c>
      <c r="G419" s="2">
        <v>44</v>
      </c>
      <c r="H419" s="2">
        <v>41</v>
      </c>
      <c r="I419" s="3">
        <v>9.7500000000000003E-2</v>
      </c>
      <c r="J419" s="3">
        <v>2.9268999999999998</v>
      </c>
      <c r="K419" s="2">
        <v>43</v>
      </c>
      <c r="L419" s="3">
        <v>9.2999999999999999E-2</v>
      </c>
      <c r="M419" s="3">
        <v>2.8839000000000001</v>
      </c>
      <c r="N419" s="2">
        <v>48</v>
      </c>
      <c r="O419" s="3">
        <v>5.6399999999999999E-2</v>
      </c>
      <c r="P419" s="3">
        <v>1.75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50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0.56599999999999995</v>
      </c>
      <c r="J420" s="3">
        <v>16.981300000000001</v>
      </c>
      <c r="K420" s="2">
        <v>129</v>
      </c>
      <c r="L420" s="3">
        <v>0.38750000000000001</v>
      </c>
      <c r="M420" s="3">
        <v>12.015700000000001</v>
      </c>
      <c r="N420" s="2">
        <v>182</v>
      </c>
      <c r="O420" s="3">
        <v>0.186</v>
      </c>
      <c r="P420" s="3">
        <v>5.7691999999999997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0.27889999999999998</v>
      </c>
      <c r="P421" s="3">
        <v>8.6471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17</v>
      </c>
      <c r="E423" s="2">
        <v>17</v>
      </c>
      <c r="F423" s="2">
        <v>15</v>
      </c>
      <c r="G423" s="2">
        <v>13</v>
      </c>
      <c r="H423" s="2">
        <v>15</v>
      </c>
      <c r="I423" s="3">
        <v>1.1333</v>
      </c>
      <c r="J423" s="3">
        <v>34</v>
      </c>
      <c r="K423" s="2">
        <v>20</v>
      </c>
      <c r="L423" s="3">
        <v>0.85</v>
      </c>
      <c r="M423" s="3">
        <v>26.352499999999999</v>
      </c>
      <c r="N423" s="2">
        <v>166</v>
      </c>
      <c r="O423" s="3">
        <v>6.93E-2</v>
      </c>
      <c r="P423" s="3">
        <v>2.1505999999999998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1.3548</v>
      </c>
      <c r="P431" s="3">
        <v>42.016800000000003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30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1.2676000000000001</v>
      </c>
      <c r="J432" s="3">
        <v>38.032400000000003</v>
      </c>
      <c r="K432" s="2">
        <v>23</v>
      </c>
      <c r="L432" s="3">
        <v>1.3043</v>
      </c>
      <c r="M432" s="3">
        <v>40.436700000000002</v>
      </c>
      <c r="N432" s="2">
        <v>8</v>
      </c>
      <c r="O432" s="3">
        <v>2.5402</v>
      </c>
      <c r="P432" s="3">
        <v>78.760800000000003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1.2193000000000001</v>
      </c>
      <c r="P433" s="3">
        <v>37.815100000000001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9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0.27</v>
      </c>
      <c r="J440" s="3">
        <v>8.1</v>
      </c>
      <c r="K440" s="2">
        <v>13</v>
      </c>
      <c r="L440" s="3">
        <v>0.69230000000000003</v>
      </c>
      <c r="M440" s="3">
        <v>21.464300000000001</v>
      </c>
      <c r="N440" s="2">
        <v>39</v>
      </c>
      <c r="O440" s="3">
        <v>0.15629999999999999</v>
      </c>
      <c r="P440" s="3">
        <v>4.8461999999999996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8.8063000000000002</v>
      </c>
      <c r="P443" s="3">
        <v>273.10919999999999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0.2258</v>
      </c>
      <c r="P445" s="3">
        <v>7.0011000000000001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1.7781</v>
      </c>
      <c r="P453" s="3">
        <v>55.1325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11</v>
      </c>
      <c r="E456" s="2">
        <v>16</v>
      </c>
      <c r="F456" s="2">
        <v>8</v>
      </c>
      <c r="G456" s="2">
        <v>12</v>
      </c>
      <c r="H456" s="2">
        <v>12</v>
      </c>
      <c r="I456" s="3">
        <v>0.91659999999999997</v>
      </c>
      <c r="J456" s="3">
        <v>27.5</v>
      </c>
      <c r="K456" s="2">
        <v>15</v>
      </c>
      <c r="L456" s="3">
        <v>0.73329999999999995</v>
      </c>
      <c r="M456" s="3">
        <v>22.736599999999999</v>
      </c>
      <c r="N456" s="2">
        <v>5</v>
      </c>
      <c r="O456" s="3">
        <v>1.4902</v>
      </c>
      <c r="P456" s="3">
        <v>46.218400000000003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56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0.38440000000000002</v>
      </c>
      <c r="J457" s="3">
        <v>11.533300000000001</v>
      </c>
      <c r="K457" s="2">
        <v>533</v>
      </c>
      <c r="L457" s="3">
        <v>0.105</v>
      </c>
      <c r="M457" s="3">
        <v>3.2570000000000001</v>
      </c>
      <c r="N457" s="2">
        <v>210</v>
      </c>
      <c r="O457" s="3">
        <v>0.18060000000000001</v>
      </c>
      <c r="P457" s="3">
        <v>5.6</v>
      </c>
      <c r="Q457" s="11">
        <v>46220</v>
      </c>
      <c r="R457" s="2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16.257899999999999</v>
      </c>
      <c r="P460" s="3">
        <v>504.20159999999998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11</v>
      </c>
      <c r="E461" s="2">
        <v>15</v>
      </c>
      <c r="F461" s="2">
        <v>3</v>
      </c>
      <c r="G461" s="2">
        <v>3</v>
      </c>
      <c r="H461" s="2">
        <v>7</v>
      </c>
      <c r="I461" s="3">
        <v>1.5713999999999999</v>
      </c>
      <c r="J461" s="3">
        <v>47.149500000000003</v>
      </c>
      <c r="K461" s="2">
        <v>9</v>
      </c>
      <c r="L461" s="3">
        <v>1.2222</v>
      </c>
      <c r="M461" s="3">
        <v>37.891800000000003</v>
      </c>
      <c r="N461" s="2">
        <v>10</v>
      </c>
      <c r="O461" s="3">
        <v>0.74509999999999998</v>
      </c>
      <c r="P461" s="3">
        <v>23.104299999999999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9.4838000000000005</v>
      </c>
      <c r="P462" s="3">
        <v>294.11759999999998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3.7934000000000001</v>
      </c>
      <c r="P463" s="3">
        <v>117.64700000000001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17.6127</v>
      </c>
      <c r="P464" s="3">
        <v>546.21839999999997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0.50800000000000001</v>
      </c>
      <c r="P467" s="3">
        <v>15.7507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2.0322</v>
      </c>
      <c r="P469" s="3">
        <v>63.025199999999998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</v>
      </c>
      <c r="J471" s="3">
        <v>0</v>
      </c>
      <c r="K471" s="2">
        <v>86</v>
      </c>
      <c r="L471" s="3">
        <v>0</v>
      </c>
      <c r="M471" s="3">
        <v>0</v>
      </c>
      <c r="N471" s="2">
        <v>36</v>
      </c>
      <c r="O471" s="3">
        <v>0</v>
      </c>
      <c r="P471" s="3">
        <v>0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29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38</v>
      </c>
      <c r="E473" s="2">
        <v>53</v>
      </c>
      <c r="F473" s="2">
        <v>30</v>
      </c>
      <c r="G473" s="2">
        <v>46</v>
      </c>
      <c r="H473" s="2">
        <v>43</v>
      </c>
      <c r="I473" s="3">
        <v>0.88370000000000004</v>
      </c>
      <c r="J473" s="3">
        <v>26.5122</v>
      </c>
      <c r="K473" s="2">
        <v>12</v>
      </c>
      <c r="L473" s="3">
        <v>3.1665999999999999</v>
      </c>
      <c r="M473" s="3">
        <v>98.191199999999995</v>
      </c>
      <c r="N473" s="2">
        <v>45</v>
      </c>
      <c r="O473" s="3">
        <v>0.57199999999999995</v>
      </c>
      <c r="P473" s="3">
        <v>17.733799999999999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6.0967000000000002</v>
      </c>
      <c r="P474" s="3">
        <v>189.07560000000001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5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0.32600000000000001</v>
      </c>
      <c r="J476" s="3">
        <v>9.7827999999999999</v>
      </c>
      <c r="K476" s="2">
        <v>3</v>
      </c>
      <c r="L476" s="3">
        <v>1.6666000000000001</v>
      </c>
      <c r="M476" s="3">
        <v>51.706299999999999</v>
      </c>
      <c r="N476" s="2">
        <v>19</v>
      </c>
      <c r="O476" s="3">
        <v>0.1782</v>
      </c>
      <c r="P476" s="3">
        <v>5.5266000000000002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0.3387</v>
      </c>
      <c r="P486" s="3">
        <v>10.5014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8.1288999999999998</v>
      </c>
      <c r="P487" s="3">
        <v>252.10079999999999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157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1.103</v>
      </c>
      <c r="J490" s="3">
        <v>33.0916</v>
      </c>
      <c r="K490" s="2">
        <v>21</v>
      </c>
      <c r="L490" s="3">
        <v>7.4760999999999997</v>
      </c>
      <c r="M490" s="3">
        <v>231.76849999999999</v>
      </c>
      <c r="N490" s="2">
        <v>63</v>
      </c>
      <c r="O490" s="3">
        <v>1.6880999999999999</v>
      </c>
      <c r="P490" s="3">
        <v>52.333300000000001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34</v>
      </c>
      <c r="E492" s="2">
        <v>37</v>
      </c>
      <c r="F492" s="2">
        <v>34</v>
      </c>
      <c r="G492" s="2">
        <v>40</v>
      </c>
      <c r="H492" s="2">
        <v>37</v>
      </c>
      <c r="I492" s="3">
        <v>0.91890000000000005</v>
      </c>
      <c r="J492" s="3">
        <v>27.568300000000001</v>
      </c>
      <c r="K492" s="2">
        <v>36</v>
      </c>
      <c r="L492" s="3">
        <v>0.94440000000000002</v>
      </c>
      <c r="M492" s="3">
        <v>29.28</v>
      </c>
      <c r="N492" s="2">
        <v>18</v>
      </c>
      <c r="O492" s="3">
        <v>1.2795000000000001</v>
      </c>
      <c r="P492" s="3">
        <v>39.668599999999998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1.8967000000000001</v>
      </c>
      <c r="P493" s="3">
        <v>58.823500000000003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0.1129</v>
      </c>
      <c r="P494" s="3">
        <v>3.5001000000000002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0.6774</v>
      </c>
      <c r="P497" s="3">
        <v>21.008400000000002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15</v>
      </c>
      <c r="O498" s="3">
        <v>0</v>
      </c>
      <c r="P498" s="3">
        <v>0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4.0644</v>
      </c>
      <c r="P499" s="3">
        <v>126.0504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1.9772000000000001</v>
      </c>
      <c r="P500" s="3">
        <v>61.297400000000003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46.741599999999998</v>
      </c>
      <c r="P502" s="3">
        <v>1449.5798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81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1.0704</v>
      </c>
      <c r="J503" s="3">
        <v>32.114800000000002</v>
      </c>
      <c r="K503" s="2">
        <v>72</v>
      </c>
      <c r="L503" s="3">
        <v>1.125</v>
      </c>
      <c r="M503" s="3">
        <v>34.876199999999997</v>
      </c>
      <c r="N503" s="2">
        <v>35</v>
      </c>
      <c r="O503" s="3">
        <v>1.5676000000000001</v>
      </c>
      <c r="P503" s="3">
        <v>48.601900000000001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11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0.13300000000000001</v>
      </c>
      <c r="J504" s="3">
        <v>3.992</v>
      </c>
      <c r="K504" s="2">
        <v>64</v>
      </c>
      <c r="L504" s="3">
        <v>0.17180000000000001</v>
      </c>
      <c r="M504" s="3">
        <v>5.3281000000000001</v>
      </c>
      <c r="N504" s="2">
        <v>86</v>
      </c>
      <c r="O504" s="3">
        <v>8.6599999999999996E-2</v>
      </c>
      <c r="P504" s="3">
        <v>2.6859999999999999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109</v>
      </c>
      <c r="E505" s="2">
        <v>105</v>
      </c>
      <c r="F505" s="2">
        <v>125</v>
      </c>
      <c r="G505" s="2">
        <v>129</v>
      </c>
      <c r="H505" s="2">
        <v>119.6666</v>
      </c>
      <c r="I505" s="3">
        <v>0.91080000000000005</v>
      </c>
      <c r="J505" s="3">
        <v>27.326499999999999</v>
      </c>
      <c r="K505" s="2">
        <v>88</v>
      </c>
      <c r="L505" s="3">
        <v>1.2385999999999999</v>
      </c>
      <c r="M505" s="3">
        <v>38.397799999999997</v>
      </c>
      <c r="N505" s="2">
        <v>51</v>
      </c>
      <c r="O505" s="3">
        <v>1.4477</v>
      </c>
      <c r="P505" s="3">
        <v>44.883600000000001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7.8700000000000006E-2</v>
      </c>
      <c r="P506" s="3">
        <v>2.4418000000000002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</v>
      </c>
      <c r="E507" s="2">
        <v>24</v>
      </c>
      <c r="F507" s="2">
        <v>18</v>
      </c>
      <c r="G507" s="2">
        <v>12</v>
      </c>
      <c r="H507" s="2">
        <v>18</v>
      </c>
      <c r="I507" s="3">
        <v>5.5500000000000001E-2</v>
      </c>
      <c r="J507" s="3">
        <v>1.6666000000000001</v>
      </c>
      <c r="K507" s="2">
        <v>22</v>
      </c>
      <c r="L507" s="3">
        <v>4.5400000000000003E-2</v>
      </c>
      <c r="M507" s="3">
        <v>1.4092</v>
      </c>
      <c r="N507" s="2">
        <v>21</v>
      </c>
      <c r="O507" s="3">
        <v>3.2199999999999999E-2</v>
      </c>
      <c r="P507" s="3">
        <v>1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2.7096</v>
      </c>
      <c r="P508" s="3">
        <v>84.033600000000007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0.6774</v>
      </c>
      <c r="P509" s="3">
        <v>21.001000000000001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11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0.2661</v>
      </c>
      <c r="J510" s="3">
        <v>7.9843000000000002</v>
      </c>
      <c r="K510" s="2">
        <v>10</v>
      </c>
      <c r="L510" s="3">
        <v>1.1000000000000001</v>
      </c>
      <c r="M510" s="3">
        <v>34.108499999999999</v>
      </c>
      <c r="N510" s="2">
        <v>39</v>
      </c>
      <c r="O510" s="3">
        <v>0.191</v>
      </c>
      <c r="P510" s="3">
        <v>5.9231999999999996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25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1.8291999999999999</v>
      </c>
      <c r="J511" s="3">
        <v>54.884700000000002</v>
      </c>
      <c r="K511" s="2">
        <v>9</v>
      </c>
      <c r="L511" s="3">
        <v>2.7776999999999998</v>
      </c>
      <c r="M511" s="3">
        <v>86.117800000000003</v>
      </c>
      <c r="N511" s="2">
        <v>18</v>
      </c>
      <c r="O511" s="3">
        <v>0.94079999999999997</v>
      </c>
      <c r="P511" s="3">
        <v>29.168099999999999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20</v>
      </c>
      <c r="E512" s="2">
        <v>5</v>
      </c>
      <c r="F512" s="2">
        <v>24</v>
      </c>
      <c r="G512" s="2">
        <v>25</v>
      </c>
      <c r="H512" s="2">
        <v>18</v>
      </c>
      <c r="I512" s="3">
        <v>1.1111</v>
      </c>
      <c r="J512" s="3">
        <v>33.333300000000001</v>
      </c>
      <c r="K512" s="2">
        <v>2</v>
      </c>
      <c r="L512" s="3">
        <v>10</v>
      </c>
      <c r="M512" s="3">
        <v>310.07749999999999</v>
      </c>
      <c r="N512" s="2">
        <v>31</v>
      </c>
      <c r="O512" s="3">
        <v>0.437</v>
      </c>
      <c r="P512" s="3">
        <v>13.549200000000001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14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0.3962</v>
      </c>
      <c r="J513" s="3">
        <v>11.887499999999999</v>
      </c>
      <c r="K513" s="2">
        <v>44</v>
      </c>
      <c r="L513" s="3">
        <v>0.31809999999999999</v>
      </c>
      <c r="M513" s="3">
        <v>9.8640000000000008</v>
      </c>
      <c r="N513" s="2">
        <v>20</v>
      </c>
      <c r="O513" s="3">
        <v>0.47410000000000002</v>
      </c>
      <c r="P513" s="3">
        <v>14.7012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28</v>
      </c>
      <c r="E514" s="2">
        <v>10</v>
      </c>
      <c r="F514" s="2">
        <v>13</v>
      </c>
      <c r="G514" s="2">
        <v>25</v>
      </c>
      <c r="H514" s="2">
        <v>16</v>
      </c>
      <c r="I514" s="3">
        <v>1.75</v>
      </c>
      <c r="J514" s="3">
        <v>52.5032</v>
      </c>
      <c r="K514" s="2">
        <v>12</v>
      </c>
      <c r="L514" s="3">
        <v>2.3332999999999999</v>
      </c>
      <c r="M514" s="3">
        <v>72.351399999999998</v>
      </c>
      <c r="N514" s="2">
        <v>10</v>
      </c>
      <c r="O514" s="3">
        <v>1.8967000000000001</v>
      </c>
      <c r="P514" s="3">
        <v>58.811100000000003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34.548099999999998</v>
      </c>
      <c r="P517" s="3">
        <v>1071.4285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3.387</v>
      </c>
      <c r="P518" s="3">
        <v>105.042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0.84670000000000001</v>
      </c>
      <c r="P519" s="3">
        <v>26.253599999999999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3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0.1285</v>
      </c>
      <c r="J521" s="3">
        <v>3.8574999999999999</v>
      </c>
      <c r="K521" s="2">
        <v>13</v>
      </c>
      <c r="L521" s="3">
        <v>0.23069999999999999</v>
      </c>
      <c r="M521" s="3">
        <v>7.1547000000000001</v>
      </c>
      <c r="N521" s="2">
        <v>31</v>
      </c>
      <c r="O521" s="3">
        <v>6.5500000000000003E-2</v>
      </c>
      <c r="P521" s="3">
        <v>2.0323000000000002</v>
      </c>
      <c r="Q521" s="11">
        <v>46220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0.42330000000000001</v>
      </c>
      <c r="P523" s="3">
        <v>13.1256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2.7096</v>
      </c>
      <c r="P524" s="3">
        <v>84.033600000000007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1.0222</v>
      </c>
      <c r="P530" s="3">
        <v>31.691400000000002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171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1.1930000000000001</v>
      </c>
      <c r="J531" s="3">
        <v>35.791200000000003</v>
      </c>
      <c r="K531" s="2">
        <v>143</v>
      </c>
      <c r="L531" s="3">
        <v>1.1958</v>
      </c>
      <c r="M531" s="3">
        <v>37.069899999999997</v>
      </c>
      <c r="N531" s="2">
        <v>77</v>
      </c>
      <c r="O531" s="3">
        <v>1.5043</v>
      </c>
      <c r="P531" s="3">
        <v>46.6372</v>
      </c>
      <c r="Q531" s="11">
        <v>46220</v>
      </c>
      <c r="R531" s="2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1.129</v>
      </c>
      <c r="P532" s="3">
        <v>35.005800000000001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41</v>
      </c>
      <c r="E533" s="2">
        <v>22</v>
      </c>
      <c r="F533" s="2">
        <v>68</v>
      </c>
      <c r="G533" s="2">
        <v>57</v>
      </c>
      <c r="H533" s="2">
        <v>49</v>
      </c>
      <c r="I533" s="3">
        <v>0.8367</v>
      </c>
      <c r="J533" s="3">
        <v>25.102499999999999</v>
      </c>
      <c r="K533" s="2">
        <v>36</v>
      </c>
      <c r="L533" s="3">
        <v>1.1388</v>
      </c>
      <c r="M533" s="3">
        <v>35.308300000000003</v>
      </c>
      <c r="N533" s="2">
        <v>37</v>
      </c>
      <c r="O533" s="3">
        <v>0.75060000000000004</v>
      </c>
      <c r="P533" s="3">
        <v>23.270299999999999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1.8064</v>
      </c>
      <c r="P538" s="3">
        <v>56.022399999999998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1.5806</v>
      </c>
      <c r="P540" s="3">
        <v>49.002400000000002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2.0322</v>
      </c>
      <c r="P543" s="3">
        <v>63.025199999999998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11</v>
      </c>
      <c r="E544" s="2">
        <v>0</v>
      </c>
      <c r="F544" s="2">
        <v>24</v>
      </c>
      <c r="G544" s="2">
        <v>27</v>
      </c>
      <c r="H544" s="2">
        <v>25.5</v>
      </c>
      <c r="I544" s="3">
        <v>0.43130000000000002</v>
      </c>
      <c r="J544" s="3">
        <v>12.9411</v>
      </c>
      <c r="K544" s="2">
        <v>0</v>
      </c>
      <c r="L544" s="3">
        <v>0</v>
      </c>
      <c r="M544" s="3">
        <v>0</v>
      </c>
      <c r="N544" s="2">
        <v>14</v>
      </c>
      <c r="O544" s="3">
        <v>0.53220000000000001</v>
      </c>
      <c r="P544" s="3">
        <v>16.5016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22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0.74150000000000005</v>
      </c>
      <c r="J546" s="3">
        <v>22.249099999999999</v>
      </c>
      <c r="K546" s="2">
        <v>0</v>
      </c>
      <c r="L546" s="3">
        <v>0</v>
      </c>
      <c r="M546" s="3">
        <v>0</v>
      </c>
      <c r="N546" s="2">
        <v>23</v>
      </c>
      <c r="O546" s="3">
        <v>0.64790000000000003</v>
      </c>
      <c r="P546" s="3">
        <v>20.087599999999998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18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5.4</v>
      </c>
      <c r="J547" s="3">
        <v>162.0162</v>
      </c>
      <c r="K547" s="2">
        <v>0</v>
      </c>
      <c r="L547" s="3">
        <v>0</v>
      </c>
      <c r="M547" s="3">
        <v>0</v>
      </c>
      <c r="N547" s="2">
        <v>6</v>
      </c>
      <c r="O547" s="3">
        <v>2.0322</v>
      </c>
      <c r="P547" s="3">
        <v>63.003100000000003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7.3400000000000007E-2</v>
      </c>
      <c r="P549" s="3">
        <v>2.2770999999999999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11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0.63460000000000005</v>
      </c>
      <c r="J551" s="3">
        <v>19.041</v>
      </c>
      <c r="K551" s="2">
        <v>0</v>
      </c>
      <c r="L551" s="3">
        <v>0</v>
      </c>
      <c r="M551" s="3">
        <v>0</v>
      </c>
      <c r="N551" s="2">
        <v>18</v>
      </c>
      <c r="O551" s="3">
        <v>0.41389999999999999</v>
      </c>
      <c r="P551" s="3">
        <v>12.8339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9.4838000000000005</v>
      </c>
      <c r="P553" s="3">
        <v>294.11759999999998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16.3706</v>
      </c>
      <c r="P561" s="3">
        <v>507.52530000000002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2780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0.87509999999999999</v>
      </c>
      <c r="J581" s="3">
        <v>26.253900000000002</v>
      </c>
      <c r="K581" s="2">
        <v>1376</v>
      </c>
      <c r="L581" s="3">
        <v>2.0203000000000002</v>
      </c>
      <c r="M581" s="3">
        <v>62.630899999999997</v>
      </c>
      <c r="N581" s="2">
        <v>5374</v>
      </c>
      <c r="O581" s="3">
        <v>0.35039999999999999</v>
      </c>
      <c r="P581" s="3">
        <v>10.8634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31.973299999999998</v>
      </c>
      <c r="P582" s="3">
        <v>991.28420000000006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353</v>
      </c>
      <c r="E583" s="2">
        <v>26</v>
      </c>
      <c r="F583" s="2">
        <v>16</v>
      </c>
      <c r="G583" s="2">
        <v>24</v>
      </c>
      <c r="H583" s="2">
        <v>22</v>
      </c>
      <c r="I583" s="3">
        <v>16.045400000000001</v>
      </c>
      <c r="J583" s="3">
        <v>481.38549999999998</v>
      </c>
      <c r="K583" s="2">
        <v>0</v>
      </c>
      <c r="L583" s="3">
        <v>0</v>
      </c>
      <c r="M583" s="3">
        <v>0</v>
      </c>
      <c r="N583" s="2">
        <v>21</v>
      </c>
      <c r="O583" s="3">
        <v>11.386799999999999</v>
      </c>
      <c r="P583" s="3">
        <v>353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28.0746</v>
      </c>
      <c r="P584" s="3">
        <v>870.47839999999997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14.2254</v>
      </c>
      <c r="P585" s="3">
        <v>441.00799999999998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1.6318999999999999</v>
      </c>
      <c r="P604" s="3">
        <v>50.591799999999999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103</v>
      </c>
      <c r="E609" s="2">
        <v>7</v>
      </c>
      <c r="F609" s="2">
        <v>22</v>
      </c>
      <c r="G609" s="2">
        <v>40</v>
      </c>
      <c r="H609" s="2">
        <v>23</v>
      </c>
      <c r="I609" s="3">
        <v>4.4782000000000002</v>
      </c>
      <c r="J609" s="3">
        <v>134.3595</v>
      </c>
      <c r="K609" s="2">
        <v>86</v>
      </c>
      <c r="L609" s="3">
        <v>1.1976</v>
      </c>
      <c r="M609" s="3">
        <v>37.129100000000001</v>
      </c>
      <c r="N609" s="2">
        <v>37</v>
      </c>
      <c r="O609" s="3">
        <v>1.8856999999999999</v>
      </c>
      <c r="P609" s="3">
        <v>58.459600000000002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59</v>
      </c>
      <c r="E613" s="2">
        <v>28</v>
      </c>
      <c r="F613" s="2">
        <v>139</v>
      </c>
      <c r="G613" s="2">
        <v>214</v>
      </c>
      <c r="H613" s="2">
        <v>127</v>
      </c>
      <c r="I613" s="3">
        <v>0.46450000000000002</v>
      </c>
      <c r="J613" s="3">
        <v>13.937099999999999</v>
      </c>
      <c r="K613" s="2">
        <v>136</v>
      </c>
      <c r="L613" s="3">
        <v>0.43380000000000002</v>
      </c>
      <c r="M613" s="3">
        <v>13.4488</v>
      </c>
      <c r="N613" s="2">
        <v>181</v>
      </c>
      <c r="O613" s="3">
        <v>0.2208</v>
      </c>
      <c r="P613" s="3">
        <v>6.8452999999999999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275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0.22140000000000001</v>
      </c>
      <c r="J621" s="3">
        <v>6.6443000000000003</v>
      </c>
      <c r="K621" s="2">
        <v>1775</v>
      </c>
      <c r="L621" s="3">
        <v>0.15490000000000001</v>
      </c>
      <c r="M621" s="3">
        <v>4.8028000000000004</v>
      </c>
      <c r="N621" s="2">
        <v>1325</v>
      </c>
      <c r="O621" s="3">
        <v>0.14050000000000001</v>
      </c>
      <c r="P621" s="3">
        <v>4.3583999999999996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9.4838000000000005</v>
      </c>
      <c r="P624" s="3">
        <v>294.11759999999998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718.42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0.59250000000000003</v>
      </c>
      <c r="J642" s="3">
        <v>17.7773</v>
      </c>
      <c r="K642" s="2">
        <v>0</v>
      </c>
      <c r="L642" s="3">
        <v>0</v>
      </c>
      <c r="M642" s="3">
        <v>0</v>
      </c>
      <c r="N642" s="2">
        <v>1379</v>
      </c>
      <c r="O642" s="3">
        <v>0.35289999999999999</v>
      </c>
      <c r="P642" s="3">
        <v>10.9404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34.338999999999999</v>
      </c>
      <c r="P648" s="3">
        <v>1064.6203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2.5000000000000001E-2</v>
      </c>
      <c r="P650" s="3">
        <v>0.77769999999999995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6.1000000000000004E-3</v>
      </c>
      <c r="P651" s="3">
        <v>0.19089999999999999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-0.19389999999999999</v>
      </c>
      <c r="P654" s="3">
        <v>-6.0140000000000002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-9.2999999999999992E-3</v>
      </c>
      <c r="P655" s="3">
        <v>-0.2898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-1.6500000000000001E-2</v>
      </c>
      <c r="P656" s="3">
        <v>-0.51219999999999999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-6.4100000000000004E-2</v>
      </c>
      <c r="P657" s="3">
        <v>-1.9874000000000001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-0.1575</v>
      </c>
      <c r="P658" s="3">
        <v>-4.8840000000000003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-0.16009999999999999</v>
      </c>
      <c r="P659" s="3">
        <v>-4.9641000000000002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-0.2646</v>
      </c>
      <c r="P660" s="3">
        <v>-8.2050999999999998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-0.37790000000000001</v>
      </c>
      <c r="P662" s="3">
        <v>-11.717000000000001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1.2E-2</v>
      </c>
      <c r="P664" s="3">
        <v>0.37280000000000002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2225</v>
      </c>
      <c r="E712" s="2">
        <v>270</v>
      </c>
      <c r="F712" s="2">
        <v>410</v>
      </c>
      <c r="G712" s="2">
        <v>370</v>
      </c>
      <c r="H712" s="2">
        <v>350</v>
      </c>
      <c r="I712" s="3">
        <v>6.3571</v>
      </c>
      <c r="J712" s="3">
        <v>190.71530000000001</v>
      </c>
      <c r="K712" s="2">
        <v>400</v>
      </c>
      <c r="L712" s="3">
        <v>5.5625</v>
      </c>
      <c r="M712" s="3">
        <v>172.43780000000001</v>
      </c>
      <c r="N712" s="2">
        <v>260</v>
      </c>
      <c r="O712" s="3">
        <v>5.7968999999999999</v>
      </c>
      <c r="P712" s="3">
        <v>179.7122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692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14.6197</v>
      </c>
      <c r="J718" s="3">
        <v>438.61309999999997</v>
      </c>
      <c r="K718" s="2">
        <v>120</v>
      </c>
      <c r="L718" s="3">
        <v>5.7666000000000004</v>
      </c>
      <c r="M718" s="3">
        <v>178.7697</v>
      </c>
      <c r="N718" s="2">
        <v>99</v>
      </c>
      <c r="O718" s="3">
        <v>4.7348999999999997</v>
      </c>
      <c r="P718" s="3">
        <v>146.79050000000001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1</v>
      </c>
      <c r="E720" s="2">
        <v>121</v>
      </c>
      <c r="F720" s="2">
        <v>111</v>
      </c>
      <c r="G720" s="2">
        <v>155</v>
      </c>
      <c r="H720" s="2">
        <v>129</v>
      </c>
      <c r="I720" s="3">
        <v>7.7000000000000002E-3</v>
      </c>
      <c r="J720" s="3">
        <v>0.23250000000000001</v>
      </c>
      <c r="K720" s="2">
        <v>136</v>
      </c>
      <c r="L720" s="3">
        <v>7.3000000000000001E-3</v>
      </c>
      <c r="M720" s="3">
        <v>0.22789999999999999</v>
      </c>
      <c r="N720" s="2">
        <v>161</v>
      </c>
      <c r="O720" s="3">
        <v>4.1999999999999997E-3</v>
      </c>
      <c r="P720" s="3">
        <v>0.13039999999999999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103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0.14080000000000001</v>
      </c>
      <c r="J751" s="3">
        <v>4.2251000000000003</v>
      </c>
      <c r="K751" s="2">
        <v>997</v>
      </c>
      <c r="L751" s="3">
        <v>0.1033</v>
      </c>
      <c r="M751" s="3">
        <v>3.2025999999999999</v>
      </c>
      <c r="N751" s="2">
        <v>429</v>
      </c>
      <c r="O751" s="3">
        <v>0.16259999999999999</v>
      </c>
      <c r="P751" s="3">
        <v>5.0419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166</v>
      </c>
      <c r="E752" s="2">
        <v>185</v>
      </c>
      <c r="F752" s="2">
        <v>177</v>
      </c>
      <c r="G752" s="2">
        <v>166</v>
      </c>
      <c r="H752" s="2">
        <v>176</v>
      </c>
      <c r="I752" s="3">
        <v>0.94310000000000005</v>
      </c>
      <c r="J752" s="3">
        <v>28.2957</v>
      </c>
      <c r="K752" s="2">
        <v>193</v>
      </c>
      <c r="L752" s="3">
        <v>0.86009999999999998</v>
      </c>
      <c r="M752" s="3">
        <v>26.6632</v>
      </c>
      <c r="N752" s="2">
        <v>170</v>
      </c>
      <c r="O752" s="3">
        <v>0.66139999999999999</v>
      </c>
      <c r="P752" s="3">
        <v>20.5059</v>
      </c>
      <c r="Q752" s="11">
        <v>46223</v>
      </c>
      <c r="R752" s="2">
        <v>160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6.3071000000000002</v>
      </c>
      <c r="P753" s="3">
        <v>195.54560000000001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3.758</v>
      </c>
      <c r="P756" s="3">
        <v>116.5069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4.7999999999999996E-3</v>
      </c>
      <c r="P758" s="3">
        <v>0.15110000000000001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2509.7204000000002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2.1221999999999999</v>
      </c>
      <c r="J759" s="3">
        <v>63.667400000000001</v>
      </c>
      <c r="K759" s="2">
        <v>0</v>
      </c>
      <c r="L759" s="3">
        <v>0</v>
      </c>
      <c r="M759" s="3">
        <v>0</v>
      </c>
      <c r="N759" s="2">
        <v>598.5095</v>
      </c>
      <c r="O759" s="3">
        <v>2.8405</v>
      </c>
      <c r="P759" s="3">
        <v>88.059100000000001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1044.6855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0.3377</v>
      </c>
      <c r="J760" s="3">
        <v>10.1319</v>
      </c>
      <c r="K760" s="2">
        <v>0</v>
      </c>
      <c r="L760" s="3">
        <v>0</v>
      </c>
      <c r="M760" s="3">
        <v>0</v>
      </c>
      <c r="N760" s="2">
        <v>1738.9145000000001</v>
      </c>
      <c r="O760" s="3">
        <v>0.40689999999999998</v>
      </c>
      <c r="P760" s="3">
        <v>12.616099999999999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839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66.237099999999998</v>
      </c>
      <c r="J764" s="3">
        <v>1987.2098000000001</v>
      </c>
      <c r="K764" s="2">
        <v>0</v>
      </c>
      <c r="L764" s="3">
        <v>0</v>
      </c>
      <c r="M764" s="3">
        <v>0</v>
      </c>
      <c r="N764" s="2">
        <v>14</v>
      </c>
      <c r="O764" s="3">
        <v>40.595700000000001</v>
      </c>
      <c r="P764" s="3">
        <v>1258.6258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334.97489999999999</v>
      </c>
      <c r="P766" s="3">
        <v>10385.3827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1.3548</v>
      </c>
      <c r="P826" s="3">
        <v>42.016800000000003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7625</v>
      </c>
      <c r="E2" s="8" cm="1">
        <f t="array" ref="E2">IFERROR(INDEX(Data!$H$2:$H$5000,$J2),"")</f>
        <v>1166.6666</v>
      </c>
      <c r="F2" s="8" cm="1">
        <f t="array" ref="F2">IFERROR(INDEX(Data!$J$2:$J$5000,$J2),"")</f>
        <v>196.0718</v>
      </c>
      <c r="G2" s="8" cm="1">
        <f t="array" ref="G2">IFERROR(INDEX(Data!$N$2:$N$5000,$J2),"")</f>
        <v>1950</v>
      </c>
      <c r="H2" s="8" cm="1">
        <f t="array" ref="H2">IFERROR(INDEX(Data!$P$2:$P$5000,$J2),"")</f>
        <v>82.115399999999994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4704</v>
      </c>
      <c r="E3" s="8" cm="1">
        <f t="array" ref="E3">IFERROR(INDEX(Data!$H$2:$H$5000,$J3),"")</f>
        <v>400</v>
      </c>
      <c r="F3" s="8" cm="1">
        <f t="array" ref="F3">IFERROR(INDEX(Data!$J$2:$J$5000,$J3),"")</f>
        <v>352.80079999999998</v>
      </c>
      <c r="G3" s="8" cm="1">
        <f t="array" ref="G3">IFERROR(INDEX(Data!$N$2:$N$5000,$J3),"")</f>
        <v>350</v>
      </c>
      <c r="H3" s="8" cm="1">
        <f t="array" ref="H3">IFERROR(INDEX(Data!$P$2:$P$5000,$J3),"")</f>
        <v>282.24110000000002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1040.43</v>
      </c>
      <c r="E4" s="8" cm="1">
        <f t="array" ref="E4">IFERROR(INDEX(Data!$H$2:$H$5000,$J4),"")</f>
        <v>109.1431</v>
      </c>
      <c r="F4" s="8" cm="1">
        <f t="array" ref="F4">IFERROR(INDEX(Data!$J$2:$J$5000,$J4),"")</f>
        <v>285.98160000000001</v>
      </c>
      <c r="G4" s="8" cm="1">
        <f t="array" ref="G4">IFERROR(INDEX(Data!$N$2:$N$5000,$J4),"")</f>
        <v>128.27000000000001</v>
      </c>
      <c r="H4" s="8" cm="1">
        <f t="array" ref="H4">IFERROR(INDEX(Data!$P$2:$P$5000,$J4),"")</f>
        <v>170.33879999999999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449.23059999999998</v>
      </c>
      <c r="E5" s="8" cm="1">
        <f t="array" ref="E5">IFERROR(INDEX(Data!$H$2:$H$5000,$J5),"")</f>
        <v>215.3663</v>
      </c>
      <c r="F5" s="8" cm="1">
        <f t="array" ref="F5">IFERROR(INDEX(Data!$J$2:$J$5000,$J5),"")</f>
        <v>62.577300000000001</v>
      </c>
      <c r="G5" s="8" cm="1">
        <f t="array" ref="G5">IFERROR(INDEX(Data!$N$2:$N$5000,$J5),"")</f>
        <v>188.26939999999999</v>
      </c>
      <c r="H5" s="8" cm="1">
        <f t="array" ref="H5">IFERROR(INDEX(Data!$P$2:$P$5000,$J5),"")</f>
        <v>50.108199999999997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6281.5126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275</v>
      </c>
      <c r="E7" s="8" cm="1">
        <f t="array" ref="E7">IFERROR(INDEX(Data!$H$2:$H$5000,$J7),"")</f>
        <v>1241.6666</v>
      </c>
      <c r="F7" s="8" cm="1">
        <f t="array" ref="F7">IFERROR(INDEX(Data!$J$2:$J$5000,$J7),"")</f>
        <v>6.6443000000000003</v>
      </c>
      <c r="G7" s="8" cm="1">
        <f t="array" ref="G7">IFERROR(INDEX(Data!$N$2:$N$5000,$J7),"")</f>
        <v>1325</v>
      </c>
      <c r="H7" s="8" cm="1">
        <f t="array" ref="H7">IFERROR(INDEX(Data!$P$2:$P$5000,$J7),"")</f>
        <v>4.3583999999999996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420.16800000000001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178.57140000000001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294.11759999999998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16200</v>
      </c>
      <c r="E2" s="8" cm="1">
        <f t="array" ref="E2">IFERROR(INDEX(Data!$H$2:$H$5000,$J2),"")</f>
        <v>575</v>
      </c>
      <c r="F2" s="8" cm="1">
        <f t="array" ref="F2">IFERROR(INDEX(Data!$J$2:$J$5000,$J2),"")</f>
        <v>845.22029999999995</v>
      </c>
      <c r="G2" s="8" cm="1">
        <f t="array" ref="G2">IFERROR(INDEX(Data!$N$2:$N$5000,$J2),"")</f>
        <v>675</v>
      </c>
      <c r="H2" s="8" cm="1">
        <f t="array" ref="H2">IFERROR(INDEX(Data!$P$2:$P$5000,$J2),"")</f>
        <v>504.00080000000003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1439</v>
      </c>
      <c r="E3" s="8" cm="1">
        <f t="array" ref="E3">IFERROR(INDEX(Data!$H$2:$H$5000,$J3),"")</f>
        <v>167</v>
      </c>
      <c r="F3" s="8" cm="1">
        <f t="array" ref="F3">IFERROR(INDEX(Data!$J$2:$J$5000,$J3),"")</f>
        <v>258.50599999999997</v>
      </c>
      <c r="G3" s="8" cm="1">
        <f t="array" ref="G3">IFERROR(INDEX(Data!$N$2:$N$5000,$J3),"")</f>
        <v>208</v>
      </c>
      <c r="H3" s="8" cm="1">
        <f t="array" ref="H3">IFERROR(INDEX(Data!$P$2:$P$5000,$J3),"")</f>
        <v>145.28450000000001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2780</v>
      </c>
      <c r="E2" s="8" cm="1">
        <f t="array" ref="E2">IFERROR(INDEX(Data!$H$2:$H$5000,$J2),"")</f>
        <v>3176.6666</v>
      </c>
      <c r="F2" s="8" cm="1">
        <f t="array" ref="F2">IFERROR(INDEX(Data!$J$2:$J$5000,$J2),"")</f>
        <v>26.253900000000002</v>
      </c>
      <c r="G2" s="8" cm="1">
        <f t="array" ref="G2">IFERROR(INDEX(Data!$N$2:$N$5000,$J2),"")</f>
        <v>5374</v>
      </c>
      <c r="H2" s="8" cm="1">
        <f t="array" ref="H2">IFERROR(INDEX(Data!$P$2:$P$5000,$J2),"")</f>
        <v>10.8634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991.28420000000006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441.00799999999998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870.47839999999997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353</v>
      </c>
      <c r="E7" s="8" cm="1">
        <f t="array" ref="E7">IFERROR(INDEX(Data!$H$2:$H$5000,$J7),"")</f>
        <v>22</v>
      </c>
      <c r="F7" s="8" cm="1">
        <f t="array" ref="F7">IFERROR(INDEX(Data!$J$2:$J$5000,$J7),"")</f>
        <v>481.38549999999998</v>
      </c>
      <c r="G7" s="8" cm="1">
        <f t="array" ref="G7">IFERROR(INDEX(Data!$N$2:$N$5000,$J7),"")</f>
        <v>21</v>
      </c>
      <c r="H7" s="8" cm="1">
        <f t="array" ref="H7">IFERROR(INDEX(Data!$P$2:$P$5000,$J7),"")</f>
        <v>353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507.52530000000002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176</v>
      </c>
      <c r="E2" s="8" cm="1">
        <f t="array" ref="E2">IFERROR(INDEX(Data!$H$2:$H$5000,$J2),"")</f>
        <v>22</v>
      </c>
      <c r="F2" s="8" cm="1">
        <f t="array" ref="F2">IFERROR(INDEX(Data!$J$2:$J$5000,$J2),"")</f>
        <v>240.01089999999999</v>
      </c>
      <c r="G2" s="8" cm="1">
        <f t="array" ref="G2">IFERROR(INDEX(Data!$N$2:$N$5000,$J2),"")</f>
        <v>28</v>
      </c>
      <c r="H2" s="8" cm="1">
        <f t="array" ref="H2">IFERROR(INDEX(Data!$P$2:$P$5000,$J2),"")</f>
        <v>132.0033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127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35.497599999999998</v>
      </c>
      <c r="G3" s="8" cm="1">
        <f t="array" ref="G3">IFERROR(INDEX(Data!$N$2:$N$5000,$J3),"")</f>
        <v>114</v>
      </c>
      <c r="H3" s="8" cm="1">
        <f t="array" ref="H3">IFERROR(INDEX(Data!$P$2:$P$5000,$J3),"")</f>
        <v>23.395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123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481.40899999999999</v>
      </c>
      <c r="G4" s="8" cm="1">
        <f t="array" ref="G4">IFERROR(INDEX(Data!$N$2:$N$5000,$J4),"")</f>
        <v>6</v>
      </c>
      <c r="H4" s="8" cm="1">
        <f t="array" ref="H4">IFERROR(INDEX(Data!$P$2:$P$5000,$J4),"")</f>
        <v>430.5215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42</v>
      </c>
      <c r="E5" s="8" cm="1">
        <f t="array" ref="E5">IFERROR(INDEX(Data!$H$2:$H$5000,$J5),"")</f>
        <v>48.5</v>
      </c>
      <c r="F5" s="8" cm="1">
        <f t="array" ref="F5">IFERROR(INDEX(Data!$J$2:$J$5000,$J5),"")</f>
        <v>25.980399999999999</v>
      </c>
      <c r="G5" s="8" cm="1">
        <f t="array" ref="G5">IFERROR(INDEX(Data!$N$2:$N$5000,$J5),"")</f>
        <v>34</v>
      </c>
      <c r="H5" s="8" cm="1">
        <f t="array" ref="H5">IFERROR(INDEX(Data!$P$2:$P$5000,$J5),"")</f>
        <v>25.9419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PAS0049</v>
      </c>
      <c r="B6" s="7" t="str" cm="1">
        <f t="array" ref="B6">IFERROR(INDEX(Data!$B$2:$B$5000,$J6),"")</f>
        <v>Maestro Crincle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38</v>
      </c>
      <c r="E6" s="8" cm="1">
        <f t="array" ref="E6">IFERROR(INDEX(Data!$H$2:$H$5000,$J6),"")</f>
        <v>53.333300000000001</v>
      </c>
      <c r="F6" s="8" cm="1">
        <f t="array" ref="F6">IFERROR(INDEX(Data!$J$2:$J$5000,$J6),"")</f>
        <v>21.375900000000001</v>
      </c>
      <c r="G6" s="8" cm="1">
        <f t="array" ref="G6">IFERROR(INDEX(Data!$N$2:$N$5000,$J6),"")</f>
        <v>24</v>
      </c>
      <c r="H6" s="8" cm="1">
        <f t="array" ref="H6">IFERROR(INDEX(Data!$P$2:$P$5000,$J6),"")</f>
        <v>33.251600000000003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298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29</v>
      </c>
      <c r="E7" s="8" cm="1">
        <f t="array" ref="E7">IFERROR(INDEX(Data!$H$2:$H$5000,$J7),"")</f>
        <v>51</v>
      </c>
      <c r="F7" s="8" cm="1">
        <f t="array" ref="F7">IFERROR(INDEX(Data!$J$2:$J$5000,$J7),"")</f>
        <v>17.058800000000002</v>
      </c>
      <c r="G7" s="8" cm="1">
        <f t="array" ref="G7">IFERROR(INDEX(Data!$N$2:$N$5000,$J7),"")</f>
        <v>11</v>
      </c>
      <c r="H7" s="8" cm="1">
        <f t="array" ref="H7">IFERROR(INDEX(Data!$P$2:$P$5000,$J7),"")</f>
        <v>55.364600000000003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20</v>
      </c>
      <c r="E8" s="8" cm="1">
        <f t="array" ref="E8">IFERROR(INDEX(Data!$H$2:$H$5000,$J8),"")</f>
        <v>41.333300000000001</v>
      </c>
      <c r="F8" s="8" cm="1">
        <f t="array" ref="F8">IFERROR(INDEX(Data!$J$2:$J$5000,$J8),"")</f>
        <v>14.5169</v>
      </c>
      <c r="G8" s="8" cm="1">
        <f t="array" ref="G8">IFERROR(INDEX(Data!$N$2:$N$5000,$J8),"")</f>
        <v>25</v>
      </c>
      <c r="H8" s="8" cm="1">
        <f t="array" ref="H8">IFERROR(INDEX(Data!$P$2:$P$5000,$J8),"")</f>
        <v>16.800999999999998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277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19</v>
      </c>
      <c r="E9" s="8" cm="1">
        <f t="array" ref="E9">IFERROR(INDEX(Data!$H$2:$H$5000,$J9),"")</f>
        <v>85.5</v>
      </c>
      <c r="F9" s="8" cm="1">
        <f t="array" ref="F9">IFERROR(INDEX(Data!$J$2:$J$5000,$J9),"")</f>
        <v>6.6665999999999999</v>
      </c>
      <c r="G9" s="8" cm="1">
        <f t="array" ref="G9">IFERROR(INDEX(Data!$N$2:$N$5000,$J9),"")</f>
        <v>78</v>
      </c>
      <c r="H9" s="8" cm="1">
        <f t="array" ref="H9">IFERROR(INDEX(Data!$P$2:$P$5000,$J9),"")</f>
        <v>5.1154999999999999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287</v>
      </c>
    </row>
    <row r="10" spans="1:10" x14ac:dyDescent="0.25">
      <c r="A10" s="7" t="str" cm="1">
        <f t="array" ref="A10">IFERROR(INDEX(Data!$A$2:$A$5000,$J10),IF(ROW()=2,"No data",""))</f>
        <v>PAS0027</v>
      </c>
      <c r="B10" s="7" t="str" cm="1">
        <f t="array" ref="B10">IFERROR(INDEX(Data!$B$2:$B$5000,$J10),"")</f>
        <v>Maestro FF 10x10mm Straight Cut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18</v>
      </c>
      <c r="E10" s="8" cm="1">
        <f t="array" ref="E10">IFERROR(INDEX(Data!$H$2:$H$5000,$J10),"")</f>
        <v>49.666600000000003</v>
      </c>
      <c r="F10" s="8" cm="1">
        <f t="array" ref="F10">IFERROR(INDEX(Data!$J$2:$J$5000,$J10),"")</f>
        <v>10.8728</v>
      </c>
      <c r="G10" s="8" cm="1">
        <f t="array" ref="G10">IFERROR(INDEX(Data!$N$2:$N$5000,$J10),"")</f>
        <v>7</v>
      </c>
      <c r="H10" s="8" cm="1">
        <f t="array" ref="H10">IFERROR(INDEX(Data!$P$2:$P$5000,$J10),"")</f>
        <v>54.005400000000002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278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120</v>
      </c>
      <c r="F11" s="8" cm="1">
        <f t="array" ref="F11">IFERROR(INDEX(Data!$J$2:$J$5000,$J11),"")</f>
        <v>3.25</v>
      </c>
      <c r="G11" s="8" cm="1">
        <f t="array" ref="G11">IFERROR(INDEX(Data!$N$2:$N$5000,$J11),"")</f>
        <v>91</v>
      </c>
      <c r="H11" s="8" cm="1">
        <f t="array" ref="H11">IFERROR(INDEX(Data!$P$2:$P$5000,$J11),"")</f>
        <v>3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PAS0048</v>
      </c>
      <c r="B12" s="7" t="str" cm="1">
        <f t="array" ref="B12">IFERROR(INDEX(Data!$B$2:$B$5000,$J12),"")</f>
        <v>Maestro FF Shoestring 7x7mm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6.2611999999999997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297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169.66659999999999</v>
      </c>
      <c r="F13" s="8" cm="1">
        <f t="array" ref="F13">IFERROR(INDEX(Data!$J$2:$J$5000,$J13),"")</f>
        <v>0.70720000000000005</v>
      </c>
      <c r="G13" s="8" cm="1">
        <f t="array" ref="G13">IFERROR(INDEX(Data!$N$2:$N$5000,$J13),"")</f>
        <v>177</v>
      </c>
      <c r="H13" s="8" cm="1">
        <f t="array" ref="H13">IFERROR(INDEX(Data!$P$2:$P$5000,$J13),"")</f>
        <v>0.47449999999999998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286</v>
      </c>
    </row>
    <row r="14" spans="1:10" x14ac:dyDescent="0.25">
      <c r="A14" s="7" t="str" cm="1">
        <f t="array" ref="A14">IFERROR(INDEX(Data!$A$2:$A$5000,$J14),IF(ROW()=2,"No data",""))</f>
        <v>PAS0051</v>
      </c>
      <c r="B14" s="7" t="str" cm="1">
        <f t="array" ref="B14">IFERROR(INDEX(Data!$B$2:$B$5000,$J14),"")</f>
        <v>Maestro Crincle Cut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</v>
      </c>
      <c r="E14" s="8" cm="1">
        <f t="array" ref="E14">IFERROR(INDEX(Data!$H$2:$H$5000,$J14),"")</f>
        <v>1</v>
      </c>
      <c r="F14" s="8" cm="1">
        <f t="array" ref="F14">IFERROR(INDEX(Data!$J$2:$J$5000,$J14),"")</f>
        <v>120.12009999999999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300</v>
      </c>
    </row>
    <row r="15" spans="1:10" x14ac:dyDescent="0.25">
      <c r="A15" s="7" t="str" cm="1">
        <f t="array" ref="A15">IFERROR(INDEX(Data!$A$2:$A$5000,$J15),IF(ROW()=2,"No data",""))</f>
        <v>PAS0064</v>
      </c>
      <c r="B15" s="7" t="str" cm="1">
        <f t="array" ref="B15">IFERROR(INDEX(Data!$B$2:$B$5000,$J15),"")</f>
        <v>Crr Rock'n Waffle Fries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</v>
      </c>
      <c r="E15" s="8" cm="1">
        <f t="array" ref="E15">IFERROR(INDEX(Data!$H$2:$H$5000,$J15),"")</f>
        <v>22</v>
      </c>
      <c r="F15" s="8" cm="1">
        <f t="array" ref="F15">IFERROR(INDEX(Data!$J$2:$J$5000,$J15),"")</f>
        <v>5.4546999999999999</v>
      </c>
      <c r="G15" s="8" cm="1">
        <f t="array" ref="G15">IFERROR(INDEX(Data!$N$2:$N$5000,$J15),"")</f>
        <v>22</v>
      </c>
      <c r="H15" s="8" cm="1">
        <f t="array" ref="H15">IFERROR(INDEX(Data!$P$2:$P$5000,$J15),"")</f>
        <v>3.8182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312</v>
      </c>
    </row>
    <row r="16" spans="1:10" x14ac:dyDescent="0.25">
      <c r="A16" s="7" t="str" cm="1">
        <f t="array" ref="A16">IFERROR(INDEX(Data!$A$2:$A$5000,$J16),IF(ROW()=2,"No data",""))</f>
        <v>PAS0022</v>
      </c>
      <c r="B16" s="7" t="str" cm="1">
        <f t="array" ref="B16">IFERROR(INDEX(Data!$B$2:$B$5000,$J16),"")</f>
        <v>Crr Rock'n Simply Crrrrips Straight Cut Fries 10 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3</v>
      </c>
      <c r="E16" s="8" cm="1">
        <f t="array" ref="E16">IFERROR(INDEX(Data!$H$2:$H$5000,$J16),"")</f>
        <v>41.5</v>
      </c>
      <c r="F16" s="8" cm="1">
        <f t="array" ref="F16">IFERROR(INDEX(Data!$J$2:$J$5000,$J16),"")</f>
        <v>2.1686999999999999</v>
      </c>
      <c r="G16" s="8" cm="1">
        <f t="array" ref="G16">IFERROR(INDEX(Data!$N$2:$N$5000,$J16),"")</f>
        <v>35</v>
      </c>
      <c r="H16" s="8" cm="1">
        <f t="array" ref="H16">IFERROR(INDEX(Data!$P$2:$P$5000,$J16),"")</f>
        <v>1.8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274</v>
      </c>
    </row>
    <row r="17" spans="1:10" x14ac:dyDescent="0.25">
      <c r="A17" s="7" t="str" cm="1">
        <f t="array" ref="A17">IFERROR(INDEX(Data!$A$2:$A$5000,$J17),IF(ROW()=2,"No data",""))</f>
        <v>PAS0031</v>
      </c>
      <c r="B17" s="7" t="str" cm="1">
        <f t="array" ref="B17">IFERROR(INDEX(Data!$B$2:$B$5000,$J17),"")</f>
        <v>Crr Rock'n Hash Brown Triangular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2.5</v>
      </c>
      <c r="F17" s="8" cm="1">
        <f t="array" ref="F17">IFERROR(INDEX(Data!$J$2:$J$5000,$J17),"")</f>
        <v>24.009599999999999</v>
      </c>
      <c r="G17" s="8" cm="1">
        <f t="array" ref="G17">IFERROR(INDEX(Data!$N$2:$N$5000,$J17),"")</f>
        <v>2</v>
      </c>
      <c r="H17" s="8" cm="1">
        <f t="array" ref="H17">IFERROR(INDEX(Data!$P$2:$P$5000,$J17),"")</f>
        <v>21.008400000000002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282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1.1052999999999999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2509.7204000000002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63.667400000000001</v>
      </c>
      <c r="G2" s="8" cm="1">
        <f t="array" ref="G2">IFERROR(INDEX(Data!$N$2:$N$5000,$J2),"")</f>
        <v>598.5095</v>
      </c>
      <c r="H2" s="8" cm="1">
        <f t="array" ref="H2">IFERROR(INDEX(Data!$P$2:$P$5000,$J2),"")</f>
        <v>88.059100000000001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1342.0116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43.005000000000003</v>
      </c>
      <c r="G3" s="8" cm="1">
        <f t="array" ref="G3">IFERROR(INDEX(Data!$N$2:$N$5000,$J3),"")</f>
        <v>826.5684</v>
      </c>
      <c r="H3" s="8" cm="1">
        <f t="array" ref="H3">IFERROR(INDEX(Data!$P$2:$P$5000,$J3),"")</f>
        <v>34.095399999999998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1044.6855</v>
      </c>
      <c r="E4" s="8" cm="1">
        <f t="array" ref="E4">IFERROR(INDEX(Data!$H$2:$H$5000,$J4),"")</f>
        <v>3093.2294999999999</v>
      </c>
      <c r="F4" s="8" cm="1">
        <f t="array" ref="F4">IFERROR(INDEX(Data!$J$2:$J$5000,$J4),"")</f>
        <v>10.1319</v>
      </c>
      <c r="G4" s="8" cm="1">
        <f t="array" ref="G4">IFERROR(INDEX(Data!$N$2:$N$5000,$J4),"")</f>
        <v>1738.9145000000001</v>
      </c>
      <c r="H4" s="8" cm="1">
        <f t="array" ref="H4">IFERROR(INDEX(Data!$P$2:$P$5000,$J4),"")</f>
        <v>12.616099999999999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116.5069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755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166</v>
      </c>
      <c r="E6" s="8" cm="1">
        <f t="array" ref="E6">IFERROR(INDEX(Data!$H$2:$H$5000,$J6),"")</f>
        <v>176</v>
      </c>
      <c r="F6" s="8" cm="1">
        <f t="array" ref="F6">IFERROR(INDEX(Data!$J$2:$J$5000,$J6),"")</f>
        <v>28.2957</v>
      </c>
      <c r="G6" s="8" cm="1">
        <f t="array" ref="G6">IFERROR(INDEX(Data!$N$2:$N$5000,$J6),"")</f>
        <v>170</v>
      </c>
      <c r="H6" s="8" cm="1">
        <f t="array" ref="H6">IFERROR(INDEX(Data!$P$2:$P$5000,$J6),"")</f>
        <v>20.5059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751</v>
      </c>
    </row>
    <row r="7" spans="1:10" x14ac:dyDescent="0.25">
      <c r="A7" s="7" t="str" cm="1">
        <f t="array" ref="A7">IFERROR(INDEX(Data!$A$2:$A$5000,$J7),IF(ROW()=2,"No data",""))</f>
        <v>PSJ0019</v>
      </c>
      <c r="B7" s="7" t="str" cm="1">
        <f t="array" ref="B7">IFERROR(INDEX(Data!$B$2:$B$5000,$J7),"")</f>
        <v>Pork B Sliced (1kg/pack)</v>
      </c>
      <c r="C7" s="7" t="str" cm="1">
        <f t="array" ref="C7">IFERROR(INDEX(Data!$C$2:$C$5000,$J7),"")</f>
        <v>KG</v>
      </c>
      <c r="D7" s="8" cm="1">
        <f t="array" ref="D7">IFERROR(INDEX(Data!$D$2:$D$5000,$J7),"")</f>
        <v>103</v>
      </c>
      <c r="E7" s="8" cm="1">
        <f t="array" ref="E7">IFERROR(INDEX(Data!$H$2:$H$5000,$J7),"")</f>
        <v>731.33330000000001</v>
      </c>
      <c r="F7" s="8" cm="1">
        <f t="array" ref="F7">IFERROR(INDEX(Data!$J$2:$J$5000,$J7),"")</f>
        <v>4.2251000000000003</v>
      </c>
      <c r="G7" s="8" cm="1">
        <f t="array" ref="G7">IFERROR(INDEX(Data!$N$2:$N$5000,$J7),"")</f>
        <v>429</v>
      </c>
      <c r="H7" s="8" cm="1">
        <f t="array" ref="H7">IFERROR(INDEX(Data!$P$2:$P$5000,$J7),"")</f>
        <v>5.0419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750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87.8</v>
      </c>
      <c r="E8" s="8" cm="1">
        <f t="array" ref="E8">IFERROR(INDEX(Data!$H$2:$H$5000,$J8),"")</f>
        <v>16.2866</v>
      </c>
      <c r="F8" s="8" cm="1">
        <f t="array" ref="F8">IFERROR(INDEX(Data!$J$2:$J$5000,$J8),"")</f>
        <v>161.75380000000001</v>
      </c>
      <c r="G8" s="8" cm="1">
        <f t="array" ref="G8">IFERROR(INDEX(Data!$N$2:$N$5000,$J8),"")</f>
        <v>9.43</v>
      </c>
      <c r="H8" s="8" cm="1">
        <f t="array" ref="H8">IFERROR(INDEX(Data!$P$2:$P$5000,$J8),"")</f>
        <v>195.54560000000001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754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756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753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0.15110000000000001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2225</v>
      </c>
      <c r="E2" s="8" cm="1">
        <f t="array" ref="E2">IFERROR(INDEX(Data!$H$2:$H$5000,$J2),"")</f>
        <v>350</v>
      </c>
      <c r="F2" s="8" cm="1">
        <f t="array" ref="F2">IFERROR(INDEX(Data!$J$2:$J$5000,$J2),"")</f>
        <v>190.71530000000001</v>
      </c>
      <c r="G2" s="8" cm="1">
        <f t="array" ref="G2">IFERROR(INDEX(Data!$N$2:$N$5000,$J2),"")</f>
        <v>260</v>
      </c>
      <c r="H2" s="8" cm="1">
        <f t="array" ref="H2">IFERROR(INDEX(Data!$P$2:$P$5000,$J2),"")</f>
        <v>179.7122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692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438.61309999999997</v>
      </c>
      <c r="G3" s="8" cm="1">
        <f t="array" ref="G3">IFERROR(INDEX(Data!$N$2:$N$5000,$J3),"")</f>
        <v>99</v>
      </c>
      <c r="H3" s="8" cm="1">
        <f t="array" ref="H3">IFERROR(INDEX(Data!$P$2:$P$5000,$J3),"")</f>
        <v>146.79050000000001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129</v>
      </c>
      <c r="F4" s="8" cm="1">
        <f t="array" ref="F4">IFERROR(INDEX(Data!$J$2:$J$5000,$J4),"")</f>
        <v>0.23250000000000001</v>
      </c>
      <c r="G4" s="8" cm="1">
        <f t="array" ref="G4">IFERROR(INDEX(Data!$N$2:$N$5000,$J4),"")</f>
        <v>161</v>
      </c>
      <c r="H4" s="8" cm="1">
        <f t="array" ref="H4">IFERROR(INDEX(Data!$P$2:$P$5000,$J4),"")</f>
        <v>0.13039999999999999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274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25.035599999999999</v>
      </c>
      <c r="G2" s="8" cm="1">
        <f t="array" ref="G2">IFERROR(INDEX(Data!$N$2:$N$5000,$J2),"")</f>
        <v>208</v>
      </c>
      <c r="H2" s="8" cm="1">
        <f t="array" ref="H2">IFERROR(INDEX(Data!$P$2:$P$5000,$J2),"")</f>
        <v>27.663599999999999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183</v>
      </c>
      <c r="E3" s="8" cm="1">
        <f t="array" ref="E3">IFERROR(INDEX(Data!$H$2:$H$5000,$J3),"")</f>
        <v>232</v>
      </c>
      <c r="F3" s="8" cm="1">
        <f t="array" ref="F3">IFERROR(INDEX(Data!$J$2:$J$5000,$J3),"")</f>
        <v>23.663799999999998</v>
      </c>
      <c r="G3" s="8" cm="1">
        <f t="array" ref="G3">IFERROR(INDEX(Data!$N$2:$N$5000,$J3),"")</f>
        <v>150</v>
      </c>
      <c r="H3" s="8" cm="1">
        <f t="array" ref="H3">IFERROR(INDEX(Data!$P$2:$P$5000,$J3),"")</f>
        <v>25.620200000000001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171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35.791200000000003</v>
      </c>
      <c r="G4" s="8" cm="1">
        <f t="array" ref="G4">IFERROR(INDEX(Data!$N$2:$N$5000,$J4),"")</f>
        <v>77</v>
      </c>
      <c r="H4" s="8" cm="1">
        <f t="array" ref="H4">IFERROR(INDEX(Data!$P$2:$P$5000,$J4),"")</f>
        <v>46.6372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530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31.691400000000002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157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33.0916</v>
      </c>
      <c r="G6" s="8" cm="1">
        <f t="array" ref="G6">IFERROR(INDEX(Data!$N$2:$N$5000,$J6),"")</f>
        <v>63</v>
      </c>
      <c r="H6" s="8" cm="1">
        <f t="array" ref="H6">IFERROR(INDEX(Data!$P$2:$P$5000,$J6),"")</f>
        <v>52.333300000000001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489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119</v>
      </c>
      <c r="E7" s="8" cm="1">
        <f t="array" ref="E7">IFERROR(INDEX(Data!$H$2:$H$5000,$J7),"")</f>
        <v>146.33330000000001</v>
      </c>
      <c r="F7" s="8" cm="1">
        <f t="array" ref="F7">IFERROR(INDEX(Data!$J$2:$J$5000,$J7),"")</f>
        <v>24.396699999999999</v>
      </c>
      <c r="G7" s="8" cm="1">
        <f t="array" ref="G7">IFERROR(INDEX(Data!$N$2:$N$5000,$J7),"")</f>
        <v>118</v>
      </c>
      <c r="H7" s="8" cm="1">
        <f t="array" ref="H7">IFERROR(INDEX(Data!$P$2:$P$5000,$J7),"")</f>
        <v>21.178100000000001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411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109</v>
      </c>
      <c r="E8" s="8" cm="1">
        <f t="array" ref="E8">IFERROR(INDEX(Data!$H$2:$H$5000,$J8),"")</f>
        <v>119.6666</v>
      </c>
      <c r="F8" s="8" cm="1">
        <f t="array" ref="F8">IFERROR(INDEX(Data!$J$2:$J$5000,$J8),"")</f>
        <v>27.326499999999999</v>
      </c>
      <c r="G8" s="8" cm="1">
        <f t="array" ref="G8">IFERROR(INDEX(Data!$N$2:$N$5000,$J8),"")</f>
        <v>51</v>
      </c>
      <c r="H8" s="8" cm="1">
        <f t="array" ref="H8">IFERROR(INDEX(Data!$P$2:$P$5000,$J8),"")</f>
        <v>44.883600000000001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504</v>
      </c>
    </row>
    <row r="9" spans="1:10" x14ac:dyDescent="0.25">
      <c r="A9" s="7" t="str" cm="1">
        <f t="array" ref="A9">IFERROR(INDEX(Data!$A$2:$A$5000,$J9),IF(ROW()=2,"No data",""))</f>
        <v>PMS0127</v>
      </c>
      <c r="B9" s="7" t="str" cm="1">
        <f t="array" ref="B9">IFERROR(INDEX(Data!$B$2:$B$5000,$J9),"")</f>
        <v>Masterista Gourmet Syrup Pineaple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108</v>
      </c>
      <c r="E9" s="8" cm="1">
        <f t="array" ref="E9">IFERROR(INDEX(Data!$H$2:$H$5000,$J9),"")</f>
        <v>152.33330000000001</v>
      </c>
      <c r="F9" s="8" cm="1">
        <f t="array" ref="F9">IFERROR(INDEX(Data!$J$2:$J$5000,$J9),"")</f>
        <v>21.269400000000001</v>
      </c>
      <c r="G9" s="8" cm="1">
        <f t="array" ref="G9">IFERROR(INDEX(Data!$N$2:$N$5000,$J9),"")</f>
        <v>37</v>
      </c>
      <c r="H9" s="8" cm="1">
        <f t="array" ref="H9">IFERROR(INDEX(Data!$P$2:$P$5000,$J9),"")</f>
        <v>61.297400000000003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499</v>
      </c>
    </row>
    <row r="10" spans="1:10" x14ac:dyDescent="0.25">
      <c r="A10" s="7" t="str" cm="1">
        <f t="array" ref="A10">IFERROR(INDEX(Data!$A$2:$A$5000,$J10),IF(ROW()=2,"No data",""))</f>
        <v>PMS0036</v>
      </c>
      <c r="B10" s="7" t="str" cm="1">
        <f t="array" ref="B10">IFERROR(INDEX(Data!$B$2:$B$5000,$J10),"")</f>
        <v>Artisan Pure Matcha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99</v>
      </c>
      <c r="E10" s="8" cm="1">
        <f t="array" ref="E10">IFERROR(INDEX(Data!$H$2:$H$5000,$J10),"")</f>
        <v>192</v>
      </c>
      <c r="F10" s="8" cm="1">
        <f t="array" ref="F10">IFERROR(INDEX(Data!$J$2:$J$5000,$J10),"")</f>
        <v>15.4687</v>
      </c>
      <c r="G10" s="8" cm="1">
        <f t="array" ref="G10">IFERROR(INDEX(Data!$N$2:$N$5000,$J10),"")</f>
        <v>179</v>
      </c>
      <c r="H10" s="8" cm="1">
        <f t="array" ref="H10">IFERROR(INDEX(Data!$P$2:$P$5000,$J10),"")</f>
        <v>11.6145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49.002400000000002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81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32.114800000000002</v>
      </c>
      <c r="G12" s="8" cm="1">
        <f t="array" ref="G12">IFERROR(INDEX(Data!$N$2:$N$5000,$J12),"")</f>
        <v>35</v>
      </c>
      <c r="H12" s="8" cm="1">
        <f t="array" ref="H12">IFERROR(INDEX(Data!$P$2:$P$5000,$J12),"")</f>
        <v>48.601900000000001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1449.5798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56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46.238900000000001</v>
      </c>
      <c r="G14" s="8" cm="1">
        <f t="array" ref="G14">IFERROR(INDEX(Data!$N$2:$N$5000,$J14),"")</f>
        <v>136</v>
      </c>
      <c r="H14" s="8" cm="1">
        <f t="array" ref="H14">IFERROR(INDEX(Data!$P$2:$P$5000,$J14),"")</f>
        <v>8.6471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PMS0076</v>
      </c>
      <c r="B15" s="7" t="str" cm="1">
        <f t="array" ref="B15">IFERROR(INDEX(Data!$B$2:$B$5000,$J15),"")</f>
        <v>Masterista Creamer Base (Creamy)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145.66659999999999</v>
      </c>
      <c r="F15" s="8" cm="1">
        <f t="array" ref="F15">IFERROR(INDEX(Data!$J$2:$J$5000,$J15),"")</f>
        <v>11.533300000000001</v>
      </c>
      <c r="G15" s="8" cm="1">
        <f t="array" ref="G15">IFERROR(INDEX(Data!$N$2:$N$5000,$J15),"")</f>
        <v>210</v>
      </c>
      <c r="H15" s="8" cm="1">
        <f t="array" ref="H15">IFERROR(INDEX(Data!$P$2:$P$5000,$J15),"")</f>
        <v>5.6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456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1071.4285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88.333299999999994</v>
      </c>
      <c r="F17" s="8" cm="1">
        <f t="array" ref="F17">IFERROR(INDEX(Data!$J$2:$J$5000,$J17),"")</f>
        <v>16.981300000000001</v>
      </c>
      <c r="G17" s="8" cm="1">
        <f t="array" ref="G17">IFERROR(INDEX(Data!$N$2:$N$5000,$J17),"")</f>
        <v>182</v>
      </c>
      <c r="H17" s="8" cm="1">
        <f t="array" ref="H17">IFERROR(INDEX(Data!$P$2:$P$5000,$J17),"")</f>
        <v>5.7691999999999997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41</v>
      </c>
      <c r="E18" s="8" cm="1">
        <f t="array" ref="E18">IFERROR(INDEX(Data!$H$2:$H$5000,$J18),"")</f>
        <v>49</v>
      </c>
      <c r="F18" s="8" cm="1">
        <f t="array" ref="F18">IFERROR(INDEX(Data!$J$2:$J$5000,$J18),"")</f>
        <v>25.102499999999999</v>
      </c>
      <c r="G18" s="8" cm="1">
        <f t="array" ref="G18">IFERROR(INDEX(Data!$N$2:$N$5000,$J18),"")</f>
        <v>37</v>
      </c>
      <c r="H18" s="8" cm="1">
        <f t="array" ref="H18">IFERROR(INDEX(Data!$P$2:$P$5000,$J18),"")</f>
        <v>23.270299999999999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38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39.7697</v>
      </c>
      <c r="G19" s="8" cm="1">
        <f t="array" ref="G19">IFERROR(INDEX(Data!$N$2:$N$5000,$J19),"")</f>
        <v>18</v>
      </c>
      <c r="H19" s="8" cm="1">
        <f t="array" ref="H19">IFERROR(INDEX(Data!$P$2:$P$5000,$J19),"")</f>
        <v>44.335500000000003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413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38</v>
      </c>
      <c r="E20" s="8" cm="1">
        <f t="array" ref="E20">IFERROR(INDEX(Data!$H$2:$H$5000,$J20),"")</f>
        <v>43</v>
      </c>
      <c r="F20" s="8" cm="1">
        <f t="array" ref="F20">IFERROR(INDEX(Data!$J$2:$J$5000,$J20),"")</f>
        <v>26.5122</v>
      </c>
      <c r="G20" s="8" cm="1">
        <f t="array" ref="G20">IFERROR(INDEX(Data!$N$2:$N$5000,$J20),"")</f>
        <v>45</v>
      </c>
      <c r="H20" s="8" cm="1">
        <f t="array" ref="H20">IFERROR(INDEX(Data!$P$2:$P$5000,$J20),"")</f>
        <v>17.733799999999999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472</v>
      </c>
    </row>
    <row r="21" spans="1:10" x14ac:dyDescent="0.25">
      <c r="A21" s="7" t="str" cm="1">
        <f t="array" ref="A21">IFERROR(INDEX(Data!$A$2:$A$5000,$J21),IF(ROW()=2,"No data",""))</f>
        <v>PMS0119</v>
      </c>
      <c r="B21" s="7" t="str" cm="1">
        <f t="array" ref="B21">IFERROR(INDEX(Data!$B$2:$B$5000,$J21),"")</f>
        <v>Masterista Sweet Sauce Caramel 500 Gr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34</v>
      </c>
      <c r="E21" s="8" cm="1">
        <f t="array" ref="E21">IFERROR(INDEX(Data!$H$2:$H$5000,$J21),"")</f>
        <v>37</v>
      </c>
      <c r="F21" s="8" cm="1">
        <f t="array" ref="F21">IFERROR(INDEX(Data!$J$2:$J$5000,$J21),"")</f>
        <v>27.568300000000001</v>
      </c>
      <c r="G21" s="8" cm="1">
        <f t="array" ref="G21">IFERROR(INDEX(Data!$N$2:$N$5000,$J21),"")</f>
        <v>18</v>
      </c>
      <c r="H21" s="8" cm="1">
        <f t="array" ref="H21">IFERROR(INDEX(Data!$P$2:$P$5000,$J21),"")</f>
        <v>39.668599999999998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491</v>
      </c>
    </row>
    <row r="22" spans="1:10" x14ac:dyDescent="0.25">
      <c r="A22" s="7" t="str" cm="1">
        <f t="array" ref="A22">IFERROR(INDEX(Data!$A$2:$A$5000,$J22),IF(ROW()=2,"No data",""))</f>
        <v>PMS0051</v>
      </c>
      <c r="B22" s="7" t="str" cm="1">
        <f t="array" ref="B22">IFERROR(INDEX(Data!$B$2:$B$5000,$J22),"")</f>
        <v>Ice Shaken Lemonade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23.666599999999999</v>
      </c>
      <c r="F22" s="8" cm="1">
        <f t="array" ref="F22">IFERROR(INDEX(Data!$J$2:$J$5000,$J22),"")</f>
        <v>38.032400000000003</v>
      </c>
      <c r="G22" s="8" cm="1">
        <f t="array" ref="G22">IFERROR(INDEX(Data!$N$2:$N$5000,$J22),"")</f>
        <v>8</v>
      </c>
      <c r="H22" s="8" cm="1">
        <f t="array" ref="H22">IFERROR(INDEX(Data!$P$2:$P$5000,$J22),"")</f>
        <v>78.760800000000003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431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551</v>
      </c>
    </row>
    <row r="24" spans="1:10" x14ac:dyDescent="0.25">
      <c r="A24" s="7" t="str" cm="1">
        <f t="array" ref="A24">IFERROR(INDEX(Data!$A$2:$A$5000,$J24),IF(ROW()=2,"No data",""))</f>
        <v>PMS0145</v>
      </c>
      <c r="B24" s="7" t="str" cm="1">
        <f t="array" ref="B24">IFERROR(INDEX(Data!$B$2:$B$5000,$J24),"")</f>
        <v>Masterista Syrup Green Apple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29</v>
      </c>
      <c r="E24" s="8" cm="1">
        <f t="array" ref="E24">IFERROR(INDEX(Data!$H$2:$H$5000,$J24),"")</f>
        <v>3</v>
      </c>
      <c r="F24" s="8" cm="1">
        <f t="array" ref="F24">IFERROR(INDEX(Data!$J$2:$J$5000,$J24),"")</f>
        <v>290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514</v>
      </c>
    </row>
    <row r="25" spans="1:10" x14ac:dyDescent="0.25">
      <c r="A25" s="7" t="str" cm="1">
        <f t="array" ref="A25">IFERROR(INDEX(Data!$A$2:$A$5000,$J25),IF(ROW()=2,"No data",""))</f>
        <v>PMS0186</v>
      </c>
      <c r="B25" s="7" t="str" cm="1">
        <f t="array" ref="B25">IFERROR(INDEX(Data!$B$2:$B$5000,$J25),"")</f>
        <v>Masterista Ice shaken es jeruk nipis 1kg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29</v>
      </c>
      <c r="E25" s="8" cm="1">
        <f t="array" ref="E25">IFERROR(INDEX(Data!$H$2:$H$5000,$J25),"")</f>
        <v>9</v>
      </c>
      <c r="F25" s="8" cm="1">
        <f t="array" ref="F25">IFERROR(INDEX(Data!$J$2:$J$5000,$J25),"")</f>
        <v>96.666600000000003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553</v>
      </c>
    </row>
    <row r="26" spans="1:10" x14ac:dyDescent="0.25">
      <c r="A26" s="7" t="str" cm="1">
        <f t="array" ref="A26">IFERROR(INDEX(Data!$A$2:$A$5000,$J26),IF(ROW()=2,"No data",""))</f>
        <v>PMS0082</v>
      </c>
      <c r="B26" s="7" t="str" cm="1">
        <f t="array" ref="B26">IFERROR(INDEX(Data!$B$2:$B$5000,$J26),"")</f>
        <v>Ice Shaken Orange Punch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28</v>
      </c>
      <c r="E26" s="8" cm="1">
        <f t="array" ref="E26">IFERROR(INDEX(Data!$H$2:$H$5000,$J26),"")</f>
        <v>25.333300000000001</v>
      </c>
      <c r="F26" s="8" cm="1">
        <f t="array" ref="F26">IFERROR(INDEX(Data!$J$2:$J$5000,$J26),"")</f>
        <v>33.159599999999998</v>
      </c>
      <c r="G26" s="8" cm="1">
        <f t="array" ref="G26">IFERROR(INDEX(Data!$N$2:$N$5000,$J26),"")</f>
        <v>5</v>
      </c>
      <c r="H26" s="8" cm="1">
        <f t="array" ref="H26">IFERROR(INDEX(Data!$P$2:$P$5000,$J26),"")</f>
        <v>117.64700000000001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462</v>
      </c>
    </row>
    <row r="27" spans="1:10" x14ac:dyDescent="0.25">
      <c r="A27" s="7" t="str" cm="1">
        <f t="array" ref="A27">IFERROR(INDEX(Data!$A$2:$A$5000,$J27),IF(ROW()=2,"No data",""))</f>
        <v>PMS0144</v>
      </c>
      <c r="B27" s="7" t="str" cm="1">
        <f t="array" ref="B27">IFERROR(INDEX(Data!$B$2:$B$5000,$J27),"")</f>
        <v>Masterista Syrup Peach 850ml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28</v>
      </c>
      <c r="E27" s="8" cm="1">
        <f t="array" ref="E27">IFERROR(INDEX(Data!$H$2:$H$5000,$J27),"")</f>
        <v>16</v>
      </c>
      <c r="F27" s="8" cm="1">
        <f t="array" ref="F27">IFERROR(INDEX(Data!$J$2:$J$5000,$J27),"")</f>
        <v>52.5032</v>
      </c>
      <c r="G27" s="8" cm="1">
        <f t="array" ref="G27">IFERROR(INDEX(Data!$N$2:$N$5000,$J27),"")</f>
        <v>10</v>
      </c>
      <c r="H27" s="8" cm="1">
        <f t="array" ref="H27">IFERROR(INDEX(Data!$P$2:$P$5000,$J27),"")</f>
        <v>58.811100000000003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PMS0185</v>
      </c>
      <c r="B28" s="7" t="str" cm="1">
        <f t="array" ref="B28">IFERROR(INDEX(Data!$B$2:$B$5000,$J28),"")</f>
        <v>Masterista Syrup Pistachio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28</v>
      </c>
      <c r="E28" s="8" cm="1">
        <f t="array" ref="E28">IFERROR(INDEX(Data!$H$2:$H$5000,$J28),"")</f>
        <v>3.3332999999999999</v>
      </c>
      <c r="F28" s="8" cm="1">
        <f t="array" ref="F28">IFERROR(INDEX(Data!$J$2:$J$5000,$J28),"")</f>
        <v>252.02520000000001</v>
      </c>
      <c r="G28" s="8" cm="1">
        <f t="array" ref="G28">IFERROR(INDEX(Data!$N$2:$N$5000,$J28),"")</f>
        <v>2</v>
      </c>
      <c r="H28" s="8" cm="1">
        <f t="array" ref="H28">IFERROR(INDEX(Data!$P$2:$P$5000,$J28),"")</f>
        <v>294.11759999999998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552</v>
      </c>
    </row>
    <row r="29" spans="1:10" x14ac:dyDescent="0.25">
      <c r="A29" s="7" t="str" cm="1">
        <f t="array" ref="A29">IFERROR(INDEX(Data!$A$2:$A$5000,$J29),IF(ROW()=2,"No data",""))</f>
        <v>PMS0083</v>
      </c>
      <c r="B29" s="7" t="str" cm="1">
        <f t="array" ref="B29">IFERROR(INDEX(Data!$B$2:$B$5000,$J29),"")</f>
        <v>Ice Shaken Teh Tarik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26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1</v>
      </c>
      <c r="H29" s="8" cm="1">
        <f t="array" ref="H29">IFERROR(INDEX(Data!$P$2:$P$5000,$J29),"")</f>
        <v>546.21839999999997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463</v>
      </c>
    </row>
    <row r="30" spans="1:10" x14ac:dyDescent="0.25">
      <c r="A30" s="7" t="str" cm="1">
        <f t="array" ref="A30">IFERROR(INDEX(Data!$A$2:$A$5000,$J30),IF(ROW()=2,"No data",""))</f>
        <v>PMS0141</v>
      </c>
      <c r="B30" s="7" t="str" cm="1">
        <f t="array" ref="B30">IFERROR(INDEX(Data!$B$2:$B$5000,$J30),"")</f>
        <v>Flavourista Syrup Strawberry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13.666600000000001</v>
      </c>
      <c r="F30" s="8" cm="1">
        <f t="array" ref="F30">IFERROR(INDEX(Data!$J$2:$J$5000,$J30),"")</f>
        <v>54.884700000000002</v>
      </c>
      <c r="G30" s="8" cm="1">
        <f t="array" ref="G30">IFERROR(INDEX(Data!$N$2:$N$5000,$J30),"")</f>
        <v>18</v>
      </c>
      <c r="H30" s="8" cm="1">
        <f t="array" ref="H30">IFERROR(INDEX(Data!$P$2:$P$5000,$J30),"")</f>
        <v>29.168099999999999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510</v>
      </c>
    </row>
    <row r="31" spans="1:10" x14ac:dyDescent="0.25">
      <c r="A31" s="7" t="str" cm="1">
        <f t="array" ref="A31">IFERROR(INDEX(Data!$A$2:$A$5000,$J31),IF(ROW()=2,"No data",""))</f>
        <v>PMS0079</v>
      </c>
      <c r="B31" s="7" t="str" cm="1">
        <f t="array" ref="B31">IFERROR(INDEX(Data!$B$2:$B$5000,$J31),"")</f>
        <v>Masterista Charcoal Expecta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2</v>
      </c>
      <c r="F31" s="8" cm="1">
        <f t="array" ref="F31">IFERROR(INDEX(Data!$J$2:$J$5000,$J31),"")</f>
        <v>360.3603</v>
      </c>
      <c r="G31" s="8" cm="1">
        <f t="array" ref="G31">IFERROR(INDEX(Data!$N$2:$N$5000,$J31),"")</f>
        <v>1</v>
      </c>
      <c r="H31" s="8" cm="1">
        <f t="array" ref="H31">IFERROR(INDEX(Data!$P$2:$P$5000,$J31),"")</f>
        <v>504.20159999999998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459</v>
      </c>
    </row>
    <row r="32" spans="1:10" x14ac:dyDescent="0.25">
      <c r="A32" s="7" t="str" cm="1">
        <f t="array" ref="A32">IFERROR(INDEX(Data!$A$2:$A$5000,$J32),IF(ROW()=2,"No data",""))</f>
        <v>PMS0166</v>
      </c>
      <c r="B32" s="7" t="str" cm="1">
        <f t="array" ref="B32">IFERROR(INDEX(Data!$B$2:$B$5000,$J32),"")</f>
        <v>Flavourista Syrup Green Apple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17</v>
      </c>
      <c r="F32" s="8" cm="1">
        <f t="array" ref="F32">IFERROR(INDEX(Data!$J$2:$J$5000,$J32),"")</f>
        <v>42.357900000000001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533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22</v>
      </c>
      <c r="E33" s="8" cm="1">
        <f t="array" ref="E33">IFERROR(INDEX(Data!$H$2:$H$5000,$J33),"")</f>
        <v>29.666599999999999</v>
      </c>
      <c r="F33" s="8" cm="1">
        <f t="array" ref="F33">IFERROR(INDEX(Data!$J$2:$J$5000,$J33),"")</f>
        <v>22.249099999999999</v>
      </c>
      <c r="G33" s="8" cm="1">
        <f t="array" ref="G33">IFERROR(INDEX(Data!$N$2:$N$5000,$J33),"")</f>
        <v>23</v>
      </c>
      <c r="H33" s="8" cm="1">
        <f t="array" ref="H33">IFERROR(INDEX(Data!$P$2:$P$5000,$J33),"")</f>
        <v>20.087599999999998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545</v>
      </c>
    </row>
    <row r="34" spans="1:10" x14ac:dyDescent="0.25">
      <c r="A34" s="7" t="str" cm="1">
        <f t="array" ref="A34">IFERROR(INDEX(Data!$A$2:$A$5000,$J34),IF(ROW()=2,"No data",""))</f>
        <v>PMS0072</v>
      </c>
      <c r="B34" s="7" t="str" cm="1">
        <f t="array" ref="B34">IFERROR(INDEX(Data!$B$2:$B$5000,$J34),"")</f>
        <v>ICE SHAKEN PEACH TEA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21</v>
      </c>
      <c r="E34" s="8" cm="1">
        <f t="array" ref="E34">IFERROR(INDEX(Data!$H$2:$H$5000,$J34),"")</f>
        <v>17.666599999999999</v>
      </c>
      <c r="F34" s="8" cm="1">
        <f t="array" ref="F34">IFERROR(INDEX(Data!$J$2:$J$5000,$J34),"")</f>
        <v>35.665700000000001</v>
      </c>
      <c r="G34" s="8" cm="1">
        <f t="array" ref="G34">IFERROR(INDEX(Data!$N$2:$N$5000,$J34),"")</f>
        <v>8</v>
      </c>
      <c r="H34" s="8" cm="1">
        <f t="array" ref="H34">IFERROR(INDEX(Data!$P$2:$P$5000,$J34),"")</f>
        <v>55.1325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452</v>
      </c>
    </row>
    <row r="35" spans="1:10" x14ac:dyDescent="0.25">
      <c r="A35" s="7" t="str" cm="1">
        <f t="array" ref="A35">IFERROR(INDEX(Data!$A$2:$A$5000,$J35),IF(ROW()=2,"No data",""))</f>
        <v>PMS0142</v>
      </c>
      <c r="B35" s="7" t="str" cm="1">
        <f t="array" ref="B35">IFERROR(INDEX(Data!$B$2:$B$5000,$J35),"")</f>
        <v>Flavourista Syrup Caramel 1.000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20</v>
      </c>
      <c r="E35" s="8" cm="1">
        <f t="array" ref="E35">IFERROR(INDEX(Data!$H$2:$H$5000,$J35),"")</f>
        <v>18</v>
      </c>
      <c r="F35" s="8" cm="1">
        <f t="array" ref="F35">IFERROR(INDEX(Data!$J$2:$J$5000,$J35),"")</f>
        <v>33.333300000000001</v>
      </c>
      <c r="G35" s="8" cm="1">
        <f t="array" ref="G35">IFERROR(INDEX(Data!$N$2:$N$5000,$J35),"")</f>
        <v>31</v>
      </c>
      <c r="H35" s="8" cm="1">
        <f t="array" ref="H35">IFERROR(INDEX(Data!$P$2:$P$5000,$J35),"")</f>
        <v>13.549200000000001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511</v>
      </c>
    </row>
    <row r="36" spans="1:10" x14ac:dyDescent="0.25">
      <c r="A36" s="7" t="str" cm="1">
        <f t="array" ref="A36">IFERROR(INDEX(Data!$A$2:$A$5000,$J36),IF(ROW()=2,"No data",""))</f>
        <v>PMS0097</v>
      </c>
      <c r="B36" s="7" t="str" cm="1">
        <f t="array" ref="B36">IFERROR(INDEX(Data!$B$2:$B$5000,$J36),"")</f>
        <v>Masterista Ice Shaken Blackcurrant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3</v>
      </c>
      <c r="F36" s="8" cm="1">
        <f t="array" ref="F36">IFERROR(INDEX(Data!$J$2:$J$5000,$J36),"")</f>
        <v>180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474</v>
      </c>
    </row>
    <row r="37" spans="1:10" x14ac:dyDescent="0.25">
      <c r="A37" s="7" t="str" cm="1">
        <f t="array" ref="A37">IFERROR(INDEX(Data!$A$2:$A$5000,$J37),IF(ROW()=2,"No data",""))</f>
        <v>PMS0153</v>
      </c>
      <c r="B37" s="7" t="str" cm="1">
        <f t="array" ref="B37">IFERROR(INDEX(Data!$B$2:$B$5000,$J37),"")</f>
        <v>Masterista Syrup Toffee Popcorn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2.3332999999999999</v>
      </c>
      <c r="F37" s="8" cm="1">
        <f t="array" ref="F37">IFERROR(INDEX(Data!$J$2:$J$5000,$J37),"")</f>
        <v>231.6602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521</v>
      </c>
    </row>
    <row r="38" spans="1:10" x14ac:dyDescent="0.25">
      <c r="A38" s="7" t="str" cm="1">
        <f t="array" ref="A38">IFERROR(INDEX(Data!$A$2:$A$5000,$J38),IF(ROW()=2,"No data",""))</f>
        <v>PMS0179</v>
      </c>
      <c r="B38" s="7" t="str" cm="1">
        <f t="array" ref="B38">IFERROR(INDEX(Data!$B$2:$B$5000,$J38),"")</f>
        <v>Masterista Syrup Yuzu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18</v>
      </c>
      <c r="E38" s="8" cm="1">
        <f t="array" ref="E38">IFERROR(INDEX(Data!$H$2:$H$5000,$J38),"")</f>
        <v>3.3332999999999999</v>
      </c>
      <c r="F38" s="8" cm="1">
        <f t="array" ref="F38">IFERROR(INDEX(Data!$J$2:$J$5000,$J38),"")</f>
        <v>162.0162</v>
      </c>
      <c r="G38" s="8" cm="1">
        <f t="array" ref="G38">IFERROR(INDEX(Data!$N$2:$N$5000,$J38),"")</f>
        <v>6</v>
      </c>
      <c r="H38" s="8" cm="1">
        <f t="array" ref="H38">IFERROR(INDEX(Data!$P$2:$P$5000,$J38),"")</f>
        <v>63.003100000000003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546</v>
      </c>
    </row>
    <row r="39" spans="1:10" x14ac:dyDescent="0.25">
      <c r="A39" s="7" t="str" cm="1">
        <f t="array" ref="A39">IFERROR(INDEX(Data!$A$2:$A$5000,$J39),IF(ROW()=2,"No data",""))</f>
        <v>PMS0181</v>
      </c>
      <c r="B39" s="7" t="str" cm="1">
        <f t="array" ref="B39">IFERROR(INDEX(Data!$B$2:$B$5000,$J39),"")</f>
        <v>Ice Shaken Pink Lava 1.000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2</v>
      </c>
      <c r="F39" s="8" cm="1">
        <f t="array" ref="F39">IFERROR(INDEX(Data!$J$2:$J$5000,$J39),"")</f>
        <v>270.27019999999999</v>
      </c>
      <c r="G39" s="8" cm="1">
        <f t="array" ref="G39">IFERROR(INDEX(Data!$N$2:$N$5000,$J39),"")</f>
        <v>166</v>
      </c>
      <c r="H39" s="8" cm="1">
        <f t="array" ref="H39">IFERROR(INDEX(Data!$P$2:$P$5000,$J39),"")</f>
        <v>2.2770999999999999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PMS0042</v>
      </c>
      <c r="B40" s="7" t="str" cm="1">
        <f t="array" ref="B40">IFERROR(INDEX(Data!$B$2:$B$5000,$J40),"")</f>
        <v>Flavorista Thai Tea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17</v>
      </c>
      <c r="E40" s="8" cm="1">
        <f t="array" ref="E40">IFERROR(INDEX(Data!$H$2:$H$5000,$J40),"")</f>
        <v>15</v>
      </c>
      <c r="F40" s="8" cm="1">
        <f t="array" ref="F40">IFERROR(INDEX(Data!$J$2:$J$5000,$J40),"")</f>
        <v>34</v>
      </c>
      <c r="G40" s="8" cm="1">
        <f t="array" ref="G40">IFERROR(INDEX(Data!$N$2:$N$5000,$J40),"")</f>
        <v>166</v>
      </c>
      <c r="H40" s="8" cm="1">
        <f t="array" ref="H40">IFERROR(INDEX(Data!$P$2:$P$5000,$J40),"")</f>
        <v>2.1505999999999998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422</v>
      </c>
    </row>
    <row r="41" spans="1:10" x14ac:dyDescent="0.25">
      <c r="A41" s="7" t="str" cm="1">
        <f t="array" ref="A41">IFERROR(INDEX(Data!$A$2:$A$5000,$J41),IF(ROW()=2,"No data",""))</f>
        <v>PMS0090</v>
      </c>
      <c r="B41" s="7" t="str" cm="1">
        <f t="array" ref="B41">IFERROR(INDEX(Data!$B$2:$B$5000,$J41),"")</f>
        <v>Flavorista Coffee Classic 250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15</v>
      </c>
      <c r="E41" s="8" cm="1">
        <f t="array" ref="E41">IFERROR(INDEX(Data!$H$2:$H$5000,$J41),"")</f>
        <v>10</v>
      </c>
      <c r="F41" s="8" cm="1">
        <f t="array" ref="F41">IFERROR(INDEX(Data!$J$2:$J$5000,$J41),"")</f>
        <v>45.0045</v>
      </c>
      <c r="G41" s="8" cm="1">
        <f t="array" ref="G41">IFERROR(INDEX(Data!$N$2:$N$5000,$J41),"")</f>
        <v>5</v>
      </c>
      <c r="H41" s="8" cm="1">
        <f t="array" ref="H41">IFERROR(INDEX(Data!$P$2:$P$5000,$J41),"")</f>
        <v>63.025199999999998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468</v>
      </c>
    </row>
    <row r="42" spans="1:10" x14ac:dyDescent="0.25">
      <c r="A42" s="7" t="str" cm="1">
        <f t="array" ref="A42">IFERROR(INDEX(Data!$A$2:$A$5000,$J42),IF(ROW()=2,"No data",""))</f>
        <v>PMS0123</v>
      </c>
      <c r="B42" s="7" t="str" cm="1">
        <f t="array" ref="B42">IFERROR(INDEX(Data!$B$2:$B$5000,$J42),"")</f>
        <v>Masterista Syrup Raspberry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15</v>
      </c>
      <c r="E42" s="8" cm="1">
        <f t="array" ref="E42">IFERROR(INDEX(Data!$H$2:$H$5000,$J42),"")</f>
        <v>2</v>
      </c>
      <c r="F42" s="8" cm="1">
        <f t="array" ref="F42">IFERROR(INDEX(Data!$J$2:$J$5000,$J42),"")</f>
        <v>225.2252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495</v>
      </c>
    </row>
    <row r="43" spans="1:10" x14ac:dyDescent="0.25">
      <c r="A43" s="7" t="str" cm="1">
        <f t="array" ref="A43">IFERROR(INDEX(Data!$A$2:$A$5000,$J43),IF(ROW()=2,"No data",""))</f>
        <v>PMS0154</v>
      </c>
      <c r="B43" s="7" t="str" cm="1">
        <f t="array" ref="B43">IFERROR(INDEX(Data!$B$2:$B$5000,$J43),"")</f>
        <v>Flavourista Syrup Lychee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15</v>
      </c>
      <c r="E43" s="8" cm="1">
        <f t="array" ref="E43">IFERROR(INDEX(Data!$H$2:$H$5000,$J43),"")</f>
        <v>25.666599999999999</v>
      </c>
      <c r="F43" s="8" cm="1">
        <f t="array" ref="F43">IFERROR(INDEX(Data!$J$2:$J$5000,$J43),"")</f>
        <v>17.5336</v>
      </c>
      <c r="G43" s="8" cm="1">
        <f t="array" ref="G43">IFERROR(INDEX(Data!$N$2:$N$5000,$J43),"")</f>
        <v>24</v>
      </c>
      <c r="H43" s="8" cm="1">
        <f t="array" ref="H43">IFERROR(INDEX(Data!$P$2:$P$5000,$J43),"")</f>
        <v>13.1256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522</v>
      </c>
    </row>
    <row r="44" spans="1:10" x14ac:dyDescent="0.25">
      <c r="A44" s="7" t="str" cm="1">
        <f t="array" ref="A44">IFERROR(INDEX(Data!$A$2:$A$5000,$J44),IF(ROW()=2,"No data",""))</f>
        <v>PMS0164</v>
      </c>
      <c r="B44" s="7" t="str" cm="1">
        <f t="array" ref="B44">IFERROR(INDEX(Data!$B$2:$B$5000,$J44),"")</f>
        <v>Flavourista Syrup Salted Caramel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15</v>
      </c>
      <c r="E44" s="8" cm="1">
        <f t="array" ref="E44">IFERROR(INDEX(Data!$H$2:$H$5000,$J44),"")</f>
        <v>18.333300000000001</v>
      </c>
      <c r="F44" s="8" cm="1">
        <f t="array" ref="F44">IFERROR(INDEX(Data!$J$2:$J$5000,$J44),"")</f>
        <v>24.5459</v>
      </c>
      <c r="G44" s="8" cm="1">
        <f t="array" ref="G44">IFERROR(INDEX(Data!$N$2:$N$5000,$J44),"")</f>
        <v>9</v>
      </c>
      <c r="H44" s="8" cm="1">
        <f t="array" ref="H44">IFERROR(INDEX(Data!$P$2:$P$5000,$J44),"")</f>
        <v>35.005800000000001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531</v>
      </c>
    </row>
    <row r="45" spans="1:10" x14ac:dyDescent="0.25">
      <c r="A45" s="7" t="str" cm="1">
        <f t="array" ref="A45">IFERROR(INDEX(Data!$A$2:$A$5000,$J45),IF(ROW()=2,"No data",""))</f>
        <v>PMS0063</v>
      </c>
      <c r="B45" s="7" t="str" cm="1">
        <f t="array" ref="B45">IFERROR(INDEX(Data!$B$2:$B$5000,$J45),"")</f>
        <v>Flavorista Super Dark Chocolate 1kg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14</v>
      </c>
      <c r="E45" s="8" cm="1">
        <f t="array" ref="E45">IFERROR(INDEX(Data!$H$2:$H$5000,$J45),"")</f>
        <v>3</v>
      </c>
      <c r="F45" s="8" cm="1">
        <f t="array" ref="F45">IFERROR(INDEX(Data!$J$2:$J$5000,$J45),"")</f>
        <v>140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443</v>
      </c>
    </row>
    <row r="46" spans="1:10" x14ac:dyDescent="0.25">
      <c r="A46" s="7" t="str" cm="1">
        <f t="array" ref="A46">IFERROR(INDEX(Data!$A$2:$A$5000,$J46),IF(ROW()=2,"No data",""))</f>
        <v>PMS0081</v>
      </c>
      <c r="B46" s="7" t="str" cm="1">
        <f t="array" ref="B46">IFERROR(INDEX(Data!$B$2:$B$5000,$J46),"")</f>
        <v>Ice Shaken Strawberry Tea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1</v>
      </c>
      <c r="F46" s="8" cm="1">
        <f t="array" ref="F46">IFERROR(INDEX(Data!$J$2:$J$5000,$J46),"")</f>
        <v>420.42039999999997</v>
      </c>
      <c r="G46" s="8" cm="1">
        <f t="array" ref="G46">IFERROR(INDEX(Data!$N$2:$N$5000,$J46),"")</f>
        <v>1</v>
      </c>
      <c r="H46" s="8" cm="1">
        <f t="array" ref="H46">IFERROR(INDEX(Data!$P$2:$P$5000,$J46),"")</f>
        <v>294.11759999999998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461</v>
      </c>
    </row>
    <row r="47" spans="1:10" x14ac:dyDescent="0.25">
      <c r="A47" s="7" t="str" cm="1">
        <f t="array" ref="A47">IFERROR(INDEX(Data!$A$2:$A$5000,$J47),IF(ROW()=2,"No data",""))</f>
        <v>PMS0120</v>
      </c>
      <c r="B47" s="7" t="str" cm="1">
        <f t="array" ref="B47">IFERROR(INDEX(Data!$B$2:$B$5000,$J47),"")</f>
        <v>Masterista Sweet Sauce Salted Caramel 500 Gr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14</v>
      </c>
      <c r="E47" s="8" cm="1">
        <f t="array" ref="E47">IFERROR(INDEX(Data!$H$2:$H$5000,$J47),"")</f>
        <v>4.6665999999999999</v>
      </c>
      <c r="F47" s="8" cm="1">
        <f t="array" ref="F47">IFERROR(INDEX(Data!$J$2:$J$5000,$J47),"")</f>
        <v>90.0321</v>
      </c>
      <c r="G47" s="8" cm="1">
        <f t="array" ref="G47">IFERROR(INDEX(Data!$N$2:$N$5000,$J47),"")</f>
        <v>5</v>
      </c>
      <c r="H47" s="8" cm="1">
        <f t="array" ref="H47">IFERROR(INDEX(Data!$P$2:$P$5000,$J47),"")</f>
        <v>58.823500000000003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492</v>
      </c>
    </row>
    <row r="48" spans="1:10" x14ac:dyDescent="0.25">
      <c r="A48" s="7" t="str" cm="1">
        <f t="array" ref="A48">IFERROR(INDEX(Data!$A$2:$A$5000,$J48),IF(ROW()=2,"No data",""))</f>
        <v>PMS0143</v>
      </c>
      <c r="B48" s="7" t="str" cm="1">
        <f t="array" ref="B48">IFERROR(INDEX(Data!$B$2:$B$5000,$J48),"")</f>
        <v>Masterista Syrup Premium Hazelnut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14</v>
      </c>
      <c r="E48" s="8" cm="1">
        <f t="array" ref="E48">IFERROR(INDEX(Data!$H$2:$H$5000,$J48),"")</f>
        <v>35.333300000000001</v>
      </c>
      <c r="F48" s="8" cm="1">
        <f t="array" ref="F48">IFERROR(INDEX(Data!$J$2:$J$5000,$J48),"")</f>
        <v>11.887499999999999</v>
      </c>
      <c r="G48" s="8" cm="1">
        <f t="array" ref="G48">IFERROR(INDEX(Data!$N$2:$N$5000,$J48),"")</f>
        <v>20</v>
      </c>
      <c r="H48" s="8" cm="1">
        <f t="array" ref="H48">IFERROR(INDEX(Data!$P$2:$P$5000,$J48),"")</f>
        <v>14.7012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512</v>
      </c>
    </row>
    <row r="49" spans="1:10" x14ac:dyDescent="0.25">
      <c r="A49" s="7" t="str" cm="1">
        <f t="array" ref="A49">IFERROR(INDEX(Data!$A$2:$A$5000,$J49),IF(ROW()=2,"No data",""))</f>
        <v>PMS0062</v>
      </c>
      <c r="B49" s="7" t="str" cm="1">
        <f t="array" ref="B49">IFERROR(INDEX(Data!$B$2:$B$5000,$J49),"")</f>
        <v>Frappe Powder - Vanilla Butter Cream  800gr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13</v>
      </c>
      <c r="E49" s="8" cm="1">
        <f t="array" ref="E49">IFERROR(INDEX(Data!$H$2:$H$5000,$J49),"")</f>
        <v>7.3333000000000004</v>
      </c>
      <c r="F49" s="8" cm="1">
        <f t="array" ref="F49">IFERROR(INDEX(Data!$J$2:$J$5000,$J49),"")</f>
        <v>53.191400000000002</v>
      </c>
      <c r="G49" s="8" cm="1">
        <f t="array" ref="G49">IFERROR(INDEX(Data!$N$2:$N$5000,$J49),"")</f>
        <v>1</v>
      </c>
      <c r="H49" s="8" cm="1">
        <f t="array" ref="H49">IFERROR(INDEX(Data!$P$2:$P$5000,$J49),"")</f>
        <v>273.10919999999999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442</v>
      </c>
    </row>
    <row r="50" spans="1:10" x14ac:dyDescent="0.25">
      <c r="A50" s="7" t="str" cm="1">
        <f t="array" ref="A50">IFERROR(INDEX(Data!$A$2:$A$5000,$J50),IF(ROW()=2,"No data",""))</f>
        <v>PMS0084</v>
      </c>
      <c r="B50" s="7" t="str" cm="1">
        <f t="array" ref="B50">IFERROR(INDEX(Data!$B$2:$B$5000,$J50),"")</f>
        <v>Flavorista Vanilla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12</v>
      </c>
      <c r="F50" s="8" cm="1">
        <f t="array" ref="F50">IFERROR(INDEX(Data!$J$2:$J$5000,$J50),"")</f>
        <v>30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464</v>
      </c>
    </row>
    <row r="51" spans="1:10" x14ac:dyDescent="0.25">
      <c r="A51" s="7" t="str" cm="1">
        <f t="array" ref="A51">IFERROR(INDEX(Data!$A$2:$A$5000,$J51),IF(ROW()=2,"No data",""))</f>
        <v>PMS0087</v>
      </c>
      <c r="B51" s="7" t="str" cm="1">
        <f t="array" ref="B51">IFERROR(INDEX(Data!$B$2:$B$5000,$J51),"")</f>
        <v>Flavorista Coffee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17</v>
      </c>
      <c r="F51" s="8" cm="1">
        <f t="array" ref="F51">IFERROR(INDEX(Data!$J$2:$J$5000,$J51),"")</f>
        <v>21.178899999999999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467</v>
      </c>
    </row>
    <row r="52" spans="1:10" x14ac:dyDescent="0.25">
      <c r="A52" s="7" t="str" cm="1">
        <f t="array" ref="A52">IFERROR(INDEX(Data!$A$2:$A$5000,$J52),IF(ROW()=2,"No data",""))</f>
        <v>PMS0110</v>
      </c>
      <c r="B52" s="7" t="str" cm="1">
        <f t="array" ref="B52">IFERROR(INDEX(Data!$B$2:$B$5000,$J52),"")</f>
        <v>Masterista Japanese Koicha Powder 500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4.3333000000000004</v>
      </c>
      <c r="F52" s="8" cm="1">
        <f t="array" ref="F52">IFERROR(INDEX(Data!$J$2:$J$5000,$J52),"")</f>
        <v>83.102400000000003</v>
      </c>
      <c r="G52" s="8" cm="1">
        <f t="array" ref="G52">IFERROR(INDEX(Data!$N$2:$N$5000,$J52),"")</f>
        <v>1</v>
      </c>
      <c r="H52" s="8" cm="1">
        <f t="array" ref="H52">IFERROR(INDEX(Data!$P$2:$P$5000,$J52),"")</f>
        <v>252.10079999999999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486</v>
      </c>
    </row>
    <row r="53" spans="1:10" x14ac:dyDescent="0.25">
      <c r="A53" s="7" t="str" cm="1">
        <f t="array" ref="A53">IFERROR(INDEX(Data!$A$2:$A$5000,$J53),IF(ROW()=2,"No data",""))</f>
        <v>PMS0118</v>
      </c>
      <c r="B53" s="7" t="str" cm="1">
        <f t="array" ref="B53">IFERROR(INDEX(Data!$B$2:$B$5000,$J53),"")</f>
        <v>Masterista Sweet Sauce Butterscotch 500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1</v>
      </c>
      <c r="F53" s="8" cm="1">
        <f t="array" ref="F53">IFERROR(INDEX(Data!$J$2:$J$5000,$J53),"")</f>
        <v>360.3603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490</v>
      </c>
    </row>
    <row r="54" spans="1:10" x14ac:dyDescent="0.25">
      <c r="A54" s="7" t="str" cm="1">
        <f t="array" ref="A54">IFERROR(INDEX(Data!$A$2:$A$5000,$J54),IF(ROW()=2,"No data",""))</f>
        <v>PMS0155</v>
      </c>
      <c r="B54" s="7" t="str" cm="1">
        <f t="array" ref="B54">IFERROR(INDEX(Data!$B$2:$B$5000,$J54),"")</f>
        <v>Flavourista Syrup Pandan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2.6665999999999999</v>
      </c>
      <c r="F54" s="8" cm="1">
        <f t="array" ref="F54">IFERROR(INDEX(Data!$J$2:$J$5000,$J54),"")</f>
        <v>135.13509999999999</v>
      </c>
      <c r="G54" s="8" cm="1">
        <f t="array" ref="G54">IFERROR(INDEX(Data!$N$2:$N$5000,$J54),"")</f>
        <v>3</v>
      </c>
      <c r="H54" s="8" cm="1">
        <f t="array" ref="H54">IFERROR(INDEX(Data!$P$2:$P$5000,$J54),"")</f>
        <v>84.033600000000007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523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12</v>
      </c>
      <c r="F55" s="8" cm="1">
        <f t="array" ref="F55">IFERROR(INDEX(Data!$J$2:$J$5000,$J55),"")</f>
        <v>27.5</v>
      </c>
      <c r="G55" s="8" cm="1">
        <f t="array" ref="G55">IFERROR(INDEX(Data!$N$2:$N$5000,$J55),"")</f>
        <v>5</v>
      </c>
      <c r="H55" s="8" cm="1">
        <f t="array" ref="H55">IFERROR(INDEX(Data!$P$2:$P$5000,$J55),"")</f>
        <v>46.218400000000003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455</v>
      </c>
    </row>
    <row r="56" spans="1:10" x14ac:dyDescent="0.25">
      <c r="A56" s="7" t="str" cm="1">
        <f t="array" ref="A56">IFERROR(INDEX(Data!$A$2:$A$5000,$J56),IF(ROW()=2,"No data",""))</f>
        <v>PMS0080</v>
      </c>
      <c r="B56" s="7" t="str" cm="1">
        <f t="array" ref="B56">IFERROR(INDEX(Data!$B$2:$B$5000,$J56),"")</f>
        <v>Ice Shaken Mango Freeze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7</v>
      </c>
      <c r="F56" s="8" cm="1">
        <f t="array" ref="F56">IFERROR(INDEX(Data!$J$2:$J$5000,$J56),"")</f>
        <v>47.149500000000003</v>
      </c>
      <c r="G56" s="8" cm="1">
        <f t="array" ref="G56">IFERROR(INDEX(Data!$N$2:$N$5000,$J56),"")</f>
        <v>10</v>
      </c>
      <c r="H56" s="8" cm="1">
        <f t="array" ref="H56">IFERROR(INDEX(Data!$P$2:$P$5000,$J56),"")</f>
        <v>23.104299999999999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460</v>
      </c>
    </row>
    <row r="57" spans="1:10" x14ac:dyDescent="0.25">
      <c r="A57" s="7" t="str" cm="1">
        <f t="array" ref="A57">IFERROR(INDEX(Data!$A$2:$A$5000,$J57),IF(ROW()=2,"No data",""))</f>
        <v>PMS0131</v>
      </c>
      <c r="B57" s="7" t="str" cm="1">
        <f t="array" ref="B57">IFERROR(INDEX(Data!$B$2:$B$5000,$J57),"")</f>
        <v>Masterista Syrup Tropical Lychee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82.666600000000003</v>
      </c>
      <c r="F57" s="8" cm="1">
        <f t="array" ref="F57">IFERROR(INDEX(Data!$J$2:$J$5000,$J57),"")</f>
        <v>3.992</v>
      </c>
      <c r="G57" s="8" cm="1">
        <f t="array" ref="G57">IFERROR(INDEX(Data!$N$2:$N$5000,$J57),"")</f>
        <v>86</v>
      </c>
      <c r="H57" s="8" cm="1">
        <f t="array" ref="H57">IFERROR(INDEX(Data!$P$2:$P$5000,$J57),"")</f>
        <v>2.6859999999999999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503</v>
      </c>
    </row>
    <row r="58" spans="1:10" x14ac:dyDescent="0.25">
      <c r="A58" s="7" t="str" cm="1">
        <f t="array" ref="A58">IFERROR(INDEX(Data!$A$2:$A$5000,$J58),IF(ROW()=2,"No data",""))</f>
        <v>PMS0140</v>
      </c>
      <c r="B58" s="7" t="str" cm="1">
        <f t="array" ref="B58">IFERROR(INDEX(Data!$B$2:$B$5000,$J58),"")</f>
        <v>Masterista Japanese Matcha Powder Premium 500 Ml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11</v>
      </c>
      <c r="E58" s="8" cm="1">
        <f t="array" ref="E58">IFERROR(INDEX(Data!$H$2:$H$5000,$J58),"")</f>
        <v>41.333300000000001</v>
      </c>
      <c r="F58" s="8" cm="1">
        <f t="array" ref="F58">IFERROR(INDEX(Data!$J$2:$J$5000,$J58),"")</f>
        <v>7.9843000000000002</v>
      </c>
      <c r="G58" s="8" cm="1">
        <f t="array" ref="G58">IFERROR(INDEX(Data!$N$2:$N$5000,$J58),"")</f>
        <v>39</v>
      </c>
      <c r="H58" s="8" cm="1">
        <f t="array" ref="H58">IFERROR(INDEX(Data!$P$2:$P$5000,$J58),"")</f>
        <v>5.9231999999999996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PMS0176</v>
      </c>
      <c r="B59" s="7" t="str" cm="1">
        <f t="array" ref="B59">IFERROR(INDEX(Data!$B$2:$B$5000,$J59),"")</f>
        <v>Masterista Syrup Melon Cream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11</v>
      </c>
      <c r="E59" s="8" cm="1">
        <f t="array" ref="E59">IFERROR(INDEX(Data!$H$2:$H$5000,$J59),"")</f>
        <v>25.5</v>
      </c>
      <c r="F59" s="8" cm="1">
        <f t="array" ref="F59">IFERROR(INDEX(Data!$J$2:$J$5000,$J59),"")</f>
        <v>12.9411</v>
      </c>
      <c r="G59" s="8" cm="1">
        <f t="array" ref="G59">IFERROR(INDEX(Data!$N$2:$N$5000,$J59),"")</f>
        <v>14</v>
      </c>
      <c r="H59" s="8" cm="1">
        <f t="array" ref="H59">IFERROR(INDEX(Data!$P$2:$P$5000,$J59),"")</f>
        <v>16.5016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543</v>
      </c>
    </row>
    <row r="60" spans="1:10" x14ac:dyDescent="0.25">
      <c r="A60" s="7" t="str" cm="1">
        <f t="array" ref="A60">IFERROR(INDEX(Data!$A$2:$A$5000,$J60),IF(ROW()=2,"No data",""))</f>
        <v>PMS0183</v>
      </c>
      <c r="B60" s="7" t="str" cm="1">
        <f t="array" ref="B60">IFERROR(INDEX(Data!$B$2:$B$5000,$J60),"")</f>
        <v>Masterista Bitter Dark Chocolate (100% Pure Chocolate) 500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17.333300000000001</v>
      </c>
      <c r="F60" s="8" cm="1">
        <f t="array" ref="F60">IFERROR(INDEX(Data!$J$2:$J$5000,$J60),"")</f>
        <v>19.041</v>
      </c>
      <c r="G60" s="8" cm="1">
        <f t="array" ref="G60">IFERROR(INDEX(Data!$N$2:$N$5000,$J60),"")</f>
        <v>18</v>
      </c>
      <c r="H60" s="8" cm="1">
        <f t="array" ref="H60">IFERROR(INDEX(Data!$P$2:$P$5000,$J60),"")</f>
        <v>12.8339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550</v>
      </c>
    </row>
    <row r="61" spans="1:10" x14ac:dyDescent="0.25">
      <c r="A61" s="7" t="str" cm="1">
        <f t="array" ref="A61">IFERROR(INDEX(Data!$A$2:$A$5000,$J61),IF(ROW()=2,"No data",""))</f>
        <v>PMS0054</v>
      </c>
      <c r="B61" s="7" t="str" cm="1">
        <f t="array" ref="B61">IFERROR(INDEX(Data!$B$2:$B$5000,$J61),"")</f>
        <v>Masterista Signature Koicha Frappe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434</v>
      </c>
    </row>
    <row r="62" spans="1:10" x14ac:dyDescent="0.25">
      <c r="A62" s="7" t="str" cm="1">
        <f t="array" ref="A62">IFERROR(INDEX(Data!$A$2:$A$5000,$J62),IF(ROW()=2,"No data",""))</f>
        <v>PMS0150</v>
      </c>
      <c r="B62" s="7" t="str" cm="1">
        <f t="array" ref="B62">IFERROR(INDEX(Data!$B$2:$B$5000,$J62),"")</f>
        <v>Masterista Syrup Natural Mint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14</v>
      </c>
      <c r="F62" s="8" cm="1">
        <f t="array" ref="F62">IFERROR(INDEX(Data!$J$2:$J$5000,$J62),"")</f>
        <v>21.4316</v>
      </c>
      <c r="G62" s="8" cm="1">
        <f t="array" ref="G62">IFERROR(INDEX(Data!$N$2:$N$5000,$J62),"")</f>
        <v>8</v>
      </c>
      <c r="H62" s="8" cm="1">
        <f t="array" ref="H62">IFERROR(INDEX(Data!$P$2:$P$5000,$J62),"")</f>
        <v>26.253599999999999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518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9</v>
      </c>
      <c r="E63" s="8" cm="1">
        <f t="array" ref="E63">IFERROR(INDEX(Data!$H$2:$H$5000,$J63),"")</f>
        <v>12</v>
      </c>
      <c r="F63" s="8" cm="1">
        <f t="array" ref="F63">IFERROR(INDEX(Data!$J$2:$J$5000,$J63),"")</f>
        <v>22.5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421</v>
      </c>
    </row>
    <row r="64" spans="1:10" x14ac:dyDescent="0.25">
      <c r="A64" s="7" t="str" cm="1">
        <f t="array" ref="A64">IFERROR(INDEX(Data!$A$2:$A$5000,$J64),IF(ROW()=2,"No data",""))</f>
        <v>PMS0052</v>
      </c>
      <c r="B64" s="7" t="str" cm="1">
        <f t="array" ref="B64">IFERROR(INDEX(Data!$B$2:$B$5000,$J64),"")</f>
        <v>Ice Shaken Honey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2.5</v>
      </c>
      <c r="F64" s="8" cm="1">
        <f t="array" ref="F64">IFERROR(INDEX(Data!$J$2:$J$5000,$J64),"")</f>
        <v>108.0432</v>
      </c>
      <c r="G64" s="8" cm="1">
        <f t="array" ref="G64">IFERROR(INDEX(Data!$N$2:$N$5000,$J64),"")</f>
        <v>5</v>
      </c>
      <c r="H64" s="8" cm="1">
        <f t="array" ref="H64">IFERROR(INDEX(Data!$P$2:$P$5000,$J64),"")</f>
        <v>37.815100000000001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432</v>
      </c>
    </row>
    <row r="65" spans="1:10" x14ac:dyDescent="0.25">
      <c r="A65" s="7" t="str" cm="1">
        <f t="array" ref="A65">IFERROR(INDEX(Data!$A$2:$A$5000,$J65),IF(ROW()=2,"No data",""))</f>
        <v>PMS0059</v>
      </c>
      <c r="B65" s="7" t="str" cm="1">
        <f t="array" ref="B65">IFERROR(INDEX(Data!$B$2:$B$5000,$J65),"")</f>
        <v>Flavour Artisan - Belgian Signature Dark Chocolate (80 Cocoa%)  500gr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9</v>
      </c>
      <c r="E65" s="8" cm="1">
        <f t="array" ref="E65">IFERROR(INDEX(Data!$H$2:$H$5000,$J65),"")</f>
        <v>33.333300000000001</v>
      </c>
      <c r="F65" s="8" cm="1">
        <f t="array" ref="F65">IFERROR(INDEX(Data!$J$2:$J$5000,$J65),"")</f>
        <v>8.1</v>
      </c>
      <c r="G65" s="8" cm="1">
        <f t="array" ref="G65">IFERROR(INDEX(Data!$N$2:$N$5000,$J65),"")</f>
        <v>39</v>
      </c>
      <c r="H65" s="8" cm="1">
        <f t="array" ref="H65">IFERROR(INDEX(Data!$P$2:$P$5000,$J65),"")</f>
        <v>4.8461999999999996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439</v>
      </c>
    </row>
    <row r="66" spans="1:10" x14ac:dyDescent="0.25">
      <c r="A66" s="7" t="str" cm="1">
        <f t="array" ref="A66">IFERROR(INDEX(Data!$A$2:$A$5000,$J66),IF(ROW()=2,"No data",""))</f>
        <v>PMS0086</v>
      </c>
      <c r="B66" s="7" t="str" cm="1">
        <f t="array" ref="B66">IFERROR(INDEX(Data!$B$2:$B$5000,$J66),"")</f>
        <v>Ice Shaken Blackcurrant Punch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9</v>
      </c>
      <c r="E66" s="8" cm="1">
        <f t="array" ref="E66">IFERROR(INDEX(Data!$H$2:$H$5000,$J66),"")</f>
        <v>11.666600000000001</v>
      </c>
      <c r="F66" s="8" cm="1">
        <f t="array" ref="F66">IFERROR(INDEX(Data!$J$2:$J$5000,$J66),"")</f>
        <v>23.148099999999999</v>
      </c>
      <c r="G66" s="8" cm="1">
        <f t="array" ref="G66">IFERROR(INDEX(Data!$N$2:$N$5000,$J66),"")</f>
        <v>12</v>
      </c>
      <c r="H66" s="8" cm="1">
        <f t="array" ref="H66">IFERROR(INDEX(Data!$P$2:$P$5000,$J66),"")</f>
        <v>15.7507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466</v>
      </c>
    </row>
    <row r="67" spans="1:10" x14ac:dyDescent="0.25">
      <c r="A67" s="7" t="str" cm="1">
        <f t="array" ref="A67">IFERROR(INDEX(Data!$A$2:$A$5000,$J67),IF(ROW()=2,"No data",""))</f>
        <v>PMS0095</v>
      </c>
      <c r="B67" s="7" t="str" cm="1">
        <f t="array" ref="B67">IFERROR(INDEX(Data!$B$2:$B$5000,$J67),"")</f>
        <v>Masterista Syrup Tropical Mango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5.6665999999999999</v>
      </c>
      <c r="F67" s="8" cm="1">
        <f t="array" ref="F67">IFERROR(INDEX(Data!$J$2:$J$5000,$J67),"")</f>
        <v>47.669400000000003</v>
      </c>
      <c r="G67" s="8" cm="1">
        <f t="array" ref="G67">IFERROR(INDEX(Data!$N$2:$N$5000,$J67),"")</f>
        <v>1</v>
      </c>
      <c r="H67" s="8" cm="1">
        <f t="array" ref="H67">IFERROR(INDEX(Data!$P$2:$P$5000,$J67),"")</f>
        <v>189.07560000000001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473</v>
      </c>
    </row>
    <row r="68" spans="1:10" x14ac:dyDescent="0.25">
      <c r="A68" s="7" t="str" cm="1">
        <f t="array" ref="A68">IFERROR(INDEX(Data!$A$2:$A$5000,$J68),IF(ROW()=2,"No data",""))</f>
        <v>PMS0029</v>
      </c>
      <c r="B68" s="7" t="str" cm="1">
        <f t="array" ref="B68">IFERROR(INDEX(Data!$B$2:$B$5000,$J68),"")</f>
        <v>Masterista Avocado Base 800Gr</v>
      </c>
      <c r="C68" s="7" t="str" cm="1">
        <f t="array" ref="C68">IFERROR(INDEX(Data!$C$2:$C$5000,$J68),"")</f>
        <v>POU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409</v>
      </c>
    </row>
    <row r="69" spans="1:10" x14ac:dyDescent="0.25">
      <c r="A69" s="7" t="str" cm="1">
        <f t="array" ref="A69">IFERROR(INDEX(Data!$A$2:$A$5000,$J69),IF(ROW()=2,"No data",""))</f>
        <v>PMS0034</v>
      </c>
      <c r="B69" s="7" t="str" cm="1">
        <f t="array" ref="B69">IFERROR(INDEX(Data!$B$2:$B$5000,$J69),"")</f>
        <v>Masterista Ice Shaken Lychee Tea 1000Gr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40</v>
      </c>
      <c r="F69" s="8" cm="1">
        <f t="array" ref="F69">IFERROR(INDEX(Data!$J$2:$J$5000,$J69),"")</f>
        <v>6.0000999999999998</v>
      </c>
      <c r="G69" s="8" cm="1">
        <f t="array" ref="G69">IFERROR(INDEX(Data!$N$2:$N$5000,$J69),"")</f>
        <v>43</v>
      </c>
      <c r="H69" s="8" cm="1">
        <f t="array" ref="H69">IFERROR(INDEX(Data!$P$2:$P$5000,$J69),"")</f>
        <v>3.907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414</v>
      </c>
    </row>
    <row r="70" spans="1:10" x14ac:dyDescent="0.25">
      <c r="A70" s="7" t="str" cm="1">
        <f t="array" ref="A70">IFERROR(INDEX(Data!$A$2:$A$5000,$J70),IF(ROW()=2,"No data",""))</f>
        <v>PMS0113</v>
      </c>
      <c r="B70" s="7" t="str" cm="1">
        <f t="array" ref="B70">IFERROR(INDEX(Data!$B$2:$B$5000,$J70),"")</f>
        <v>Nusantara Frappe Powder - Bajigur 1Kg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488</v>
      </c>
    </row>
    <row r="71" spans="1:10" x14ac:dyDescent="0.25">
      <c r="A71" s="7" t="str" cm="1">
        <f t="array" ref="A71">IFERROR(INDEX(Data!$A$2:$A$5000,$J71),IF(ROW()=2,"No data",""))</f>
        <v>PMS0135</v>
      </c>
      <c r="B71" s="7" t="str" cm="1">
        <f t="array" ref="B71">IFERROR(INDEX(Data!$B$2:$B$5000,$J71),"")</f>
        <v>Masterista Syrup Mojito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8</v>
      </c>
      <c r="E71" s="8" cm="1">
        <f t="array" ref="E71">IFERROR(INDEX(Data!$H$2:$H$5000,$J71),"")</f>
        <v>8</v>
      </c>
      <c r="F71" s="8" cm="1">
        <f t="array" ref="F71">IFERROR(INDEX(Data!$J$2:$J$5000,$J71),"")</f>
        <v>30.0075</v>
      </c>
      <c r="G71" s="8" cm="1">
        <f t="array" ref="G71">IFERROR(INDEX(Data!$N$2:$N$5000,$J71),"")</f>
        <v>2</v>
      </c>
      <c r="H71" s="8" cm="1">
        <f t="array" ref="H71">IFERROR(INDEX(Data!$P$2:$P$5000,$J71),"")</f>
        <v>84.033600000000007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507</v>
      </c>
    </row>
    <row r="72" spans="1:10" x14ac:dyDescent="0.25">
      <c r="A72" s="7" t="str" cm="1">
        <f t="array" ref="A72">IFERROR(INDEX(Data!$A$2:$A$5000,$J72),IF(ROW()=2,"No data",""))</f>
        <v>PMS0170</v>
      </c>
      <c r="B72" s="7" t="str" cm="1">
        <f t="array" ref="B72">IFERROR(INDEX(Data!$B$2:$B$5000,$J72),"")</f>
        <v>Masterista Syrup Cranberries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8</v>
      </c>
      <c r="E72" s="8" cm="1">
        <f t="array" ref="E72">IFERROR(INDEX(Data!$H$2:$H$5000,$J72),"")</f>
        <v>3.6665999999999999</v>
      </c>
      <c r="F72" s="8" cm="1">
        <f t="array" ref="F72">IFERROR(INDEX(Data!$J$2:$J$5000,$J72),"")</f>
        <v>65.466399999999993</v>
      </c>
      <c r="G72" s="8" cm="1">
        <f t="array" ref="G72">IFERROR(INDEX(Data!$N$2:$N$5000,$J72),"")</f>
        <v>3</v>
      </c>
      <c r="H72" s="8" cm="1">
        <f t="array" ref="H72">IFERROR(INDEX(Data!$P$2:$P$5000,$J72),"")</f>
        <v>56.022399999999998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537</v>
      </c>
    </row>
    <row r="73" spans="1:10" x14ac:dyDescent="0.25">
      <c r="A73" s="7" t="str" cm="1">
        <f t="array" ref="A73">IFERROR(INDEX(Data!$A$2:$A$5000,$J73),IF(ROW()=2,"No data",""))</f>
        <v>PMS0027</v>
      </c>
      <c r="B73" s="7" t="str" cm="1">
        <f t="array" ref="B73">IFERROR(INDEX(Data!$B$2:$B$5000,$J73),"")</f>
        <v>Masterista Red Velvet Expecta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17.666599999999999</v>
      </c>
      <c r="F73" s="8" cm="1">
        <f t="array" ref="F73">IFERROR(INDEX(Data!$J$2:$J$5000,$J73),"")</f>
        <v>11.888500000000001</v>
      </c>
      <c r="G73" s="8" cm="1">
        <f t="array" ref="G73">IFERROR(INDEX(Data!$N$2:$N$5000,$J73),"")</f>
        <v>17</v>
      </c>
      <c r="H73" s="8" cm="1">
        <f t="array" ref="H73">IFERROR(INDEX(Data!$P$2:$P$5000,$J73),"")</f>
        <v>8.6472999999999995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407</v>
      </c>
    </row>
    <row r="74" spans="1:10" x14ac:dyDescent="0.25">
      <c r="A74" s="7" t="str" cm="1">
        <f t="array" ref="A74">IFERROR(INDEX(Data!$A$2:$A$5000,$J74),IF(ROW()=2,"No data",""))</f>
        <v>PMS0050</v>
      </c>
      <c r="B74" s="7" t="str" cm="1">
        <f t="array" ref="B74">IFERROR(INDEX(Data!$B$2:$B$5000,$J74),"")</f>
        <v>Ice Shaken Mango Tea (1000Gr/Pack)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3.3332999999999999</v>
      </c>
      <c r="F74" s="8" cm="1">
        <f t="array" ref="F74">IFERROR(INDEX(Data!$J$2:$J$5000,$J74),"")</f>
        <v>54.005400000000002</v>
      </c>
      <c r="G74" s="8" cm="1">
        <f t="array" ref="G74">IFERROR(INDEX(Data!$N$2:$N$5000,$J74),"")</f>
        <v>3</v>
      </c>
      <c r="H74" s="8" cm="1">
        <f t="array" ref="H74">IFERROR(INDEX(Data!$P$2:$P$5000,$J74),"")</f>
        <v>42.016800000000003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430</v>
      </c>
    </row>
    <row r="75" spans="1:10" x14ac:dyDescent="0.25">
      <c r="A75" s="7" t="str" cm="1">
        <f t="array" ref="A75">IFERROR(INDEX(Data!$A$2:$A$5000,$J75),IF(ROW()=2,"No data",""))</f>
        <v>PMS0126</v>
      </c>
      <c r="B75" s="7" t="str" cm="1">
        <f t="array" ref="B75">IFERROR(INDEX(Data!$B$2:$B$5000,$J75),"")</f>
        <v>Flavourista Syrup Tokyo Banana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1.5</v>
      </c>
      <c r="F75" s="8" cm="1">
        <f t="array" ref="F75">IFERROR(INDEX(Data!$J$2:$J$5000,$J75),"")</f>
        <v>120</v>
      </c>
      <c r="G75" s="8" cm="1">
        <f t="array" ref="G75">IFERROR(INDEX(Data!$N$2:$N$5000,$J75),"")</f>
        <v>1</v>
      </c>
      <c r="H75" s="8" cm="1">
        <f t="array" ref="H75">IFERROR(INDEX(Data!$P$2:$P$5000,$J75),"")</f>
        <v>126.0504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498</v>
      </c>
    </row>
    <row r="76" spans="1:10" x14ac:dyDescent="0.25">
      <c r="A76" s="7" t="str" cm="1">
        <f t="array" ref="A76">IFERROR(INDEX(Data!$A$2:$A$5000,$J76),IF(ROW()=2,"No data",""))</f>
        <v>PMS0138</v>
      </c>
      <c r="B76" s="7" t="str" cm="1">
        <f t="array" ref="B76">IFERROR(INDEX(Data!$B$2:$B$5000,$J76),"")</f>
        <v>Masterista Strawberry Cheese Cake Expecta 800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3</v>
      </c>
      <c r="F76" s="8" cm="1">
        <f t="array" ref="F76">IFERROR(INDEX(Data!$J$2:$J$5000,$J76),"")</f>
        <v>60</v>
      </c>
      <c r="G76" s="8" cm="1">
        <f t="array" ref="G76">IFERROR(INDEX(Data!$N$2:$N$5000,$J76),"")</f>
        <v>6</v>
      </c>
      <c r="H76" s="8" cm="1">
        <f t="array" ref="H76">IFERROR(INDEX(Data!$P$2:$P$5000,$J76),"")</f>
        <v>21.001000000000001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508</v>
      </c>
    </row>
    <row r="77" spans="1:10" x14ac:dyDescent="0.25">
      <c r="A77" s="7" t="str" cm="1">
        <f t="array" ref="A77">IFERROR(INDEX(Data!$A$2:$A$5000,$J77),IF(ROW()=2,"No data",""))</f>
        <v>PMS0175</v>
      </c>
      <c r="B77" s="7" t="str" cm="1">
        <f t="array" ref="B77">IFERROR(INDEX(Data!$B$2:$B$5000,$J77),"")</f>
        <v>Masterista Syrup Brown Cinnamon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5</v>
      </c>
      <c r="F77" s="8" cm="1">
        <f t="array" ref="F77">IFERROR(INDEX(Data!$J$2:$J$5000,$J77),"")</f>
        <v>36.014400000000002</v>
      </c>
      <c r="G77" s="8" cm="1">
        <f t="array" ref="G77">IFERROR(INDEX(Data!$N$2:$N$5000,$J77),"")</f>
        <v>2</v>
      </c>
      <c r="H77" s="8" cm="1">
        <f t="array" ref="H77">IFERROR(INDEX(Data!$P$2:$P$5000,$J77),"")</f>
        <v>63.025199999999998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542</v>
      </c>
    </row>
    <row r="78" spans="1:10" x14ac:dyDescent="0.25">
      <c r="A78" s="7" t="str" cm="1">
        <f t="array" ref="A78">IFERROR(INDEX(Data!$A$2:$A$5000,$J78),IF(ROW()=2,"No data",""))</f>
        <v>PMS0098</v>
      </c>
      <c r="B78" s="7" t="str" cm="1">
        <f t="array" ref="B78">IFERROR(INDEX(Data!$B$2:$B$5000,$J78),"")</f>
        <v>Masterista Frappe Base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5</v>
      </c>
      <c r="E78" s="8" cm="1">
        <f t="array" ref="E78">IFERROR(INDEX(Data!$H$2:$H$5000,$J78),"")</f>
        <v>15.333299999999999</v>
      </c>
      <c r="F78" s="8" cm="1">
        <f t="array" ref="F78">IFERROR(INDEX(Data!$J$2:$J$5000,$J78),"")</f>
        <v>9.7827999999999999</v>
      </c>
      <c r="G78" s="8" cm="1">
        <f t="array" ref="G78">IFERROR(INDEX(Data!$N$2:$N$5000,$J78),"")</f>
        <v>19</v>
      </c>
      <c r="H78" s="8" cm="1">
        <f t="array" ref="H78">IFERROR(INDEX(Data!$P$2:$P$5000,$J78),"")</f>
        <v>5.5266000000000002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475</v>
      </c>
    </row>
    <row r="79" spans="1:10" x14ac:dyDescent="0.25">
      <c r="A79" s="7" t="str" cm="1">
        <f t="array" ref="A79">IFERROR(INDEX(Data!$A$2:$A$5000,$J79),IF(ROW()=2,"No data",""))</f>
        <v>PMS0133</v>
      </c>
      <c r="B79" s="7" t="str" cm="1">
        <f t="array" ref="B79">IFERROR(INDEX(Data!$B$2:$B$5000,$J79),"")</f>
        <v>Masterista Syrup Blue Lagoon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26.333300000000001</v>
      </c>
      <c r="F79" s="8" cm="1">
        <f t="array" ref="F79">IFERROR(INDEX(Data!$J$2:$J$5000,$J79),"")</f>
        <v>5.6966999999999999</v>
      </c>
      <c r="G79" s="8" cm="1">
        <f t="array" ref="G79">IFERROR(INDEX(Data!$N$2:$N$5000,$J79),"")</f>
        <v>43</v>
      </c>
      <c r="H79" s="8" cm="1">
        <f t="array" ref="H79">IFERROR(INDEX(Data!$P$2:$P$5000,$J79),"")</f>
        <v>2.4418000000000002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505</v>
      </c>
    </row>
    <row r="80" spans="1:10" x14ac:dyDescent="0.25">
      <c r="A80" s="7" t="str" cm="1">
        <f t="array" ref="A80">IFERROR(INDEX(Data!$A$2:$A$5000,$J80),IF(ROW()=2,"No data",""))</f>
        <v>PMS0146</v>
      </c>
      <c r="B80" s="7" t="str" cm="1">
        <f t="array" ref="B80">IFERROR(INDEX(Data!$B$2:$B$5000,$J80),"")</f>
        <v>Masterista Syrup Creme Brulee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3</v>
      </c>
      <c r="F80" s="8" cm="1">
        <f t="array" ref="F80">IFERROR(INDEX(Data!$J$2:$J$5000,$J80),"")</f>
        <v>50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515</v>
      </c>
    </row>
    <row r="81" spans="1:10" x14ac:dyDescent="0.25">
      <c r="A81" s="7" t="str" cm="1">
        <f t="array" ref="A81">IFERROR(INDEX(Data!$A$2:$A$5000,$J81),IF(ROW()=2,"No data",""))</f>
        <v>PMS0149</v>
      </c>
      <c r="B81" s="7" t="str" cm="1">
        <f t="array" ref="B81">IFERROR(INDEX(Data!$B$2:$B$5000,$J81),"")</f>
        <v>Masterista Syrup Irish Cream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1</v>
      </c>
      <c r="H81" s="8" cm="1">
        <f t="array" ref="H81">IFERROR(INDEX(Data!$P$2:$P$5000,$J81),"")</f>
        <v>105.042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517</v>
      </c>
    </row>
    <row r="82" spans="1:10" x14ac:dyDescent="0.25">
      <c r="A82" s="7" t="str" cm="1">
        <f t="array" ref="A82">IFERROR(INDEX(Data!$A$2:$A$5000,$J82),IF(ROW()=2,"No data",""))</f>
        <v>PMS0187</v>
      </c>
      <c r="B82" s="7" t="str" cm="1">
        <f t="array" ref="B82">IFERROR(INDEX(Data!$B$2:$B$5000,$J82),"")</f>
        <v>Masterista Syrup Tiramisu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554</v>
      </c>
    </row>
    <row r="83" spans="1:10" x14ac:dyDescent="0.25">
      <c r="A83" s="7" t="str" cm="1">
        <f t="array" ref="A83">IFERROR(INDEX(Data!$A$2:$A$5000,$J83),IF(ROW()=2,"No data",""))</f>
        <v>PMS0038</v>
      </c>
      <c r="B83" s="7" t="str" cm="1">
        <f t="array" ref="B83">IFERROR(INDEX(Data!$B$2:$B$5000,$J83),"")</f>
        <v>Flavorista Chocolate base (1000Gr/Pack)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41</v>
      </c>
      <c r="F83" s="8" cm="1">
        <f t="array" ref="F83">IFERROR(INDEX(Data!$J$2:$J$5000,$J83),"")</f>
        <v>2.9268999999999998</v>
      </c>
      <c r="G83" s="8" cm="1">
        <f t="array" ref="G83">IFERROR(INDEX(Data!$N$2:$N$5000,$J83),"")</f>
        <v>48</v>
      </c>
      <c r="H83" s="8" cm="1">
        <f t="array" ref="H83">IFERROR(INDEX(Data!$P$2:$P$5000,$J83),"")</f>
        <v>1.75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418</v>
      </c>
    </row>
    <row r="84" spans="1:10" x14ac:dyDescent="0.25">
      <c r="A84" s="7" t="str" cm="1">
        <f t="array" ref="A84">IFERROR(INDEX(Data!$A$2:$A$5000,$J84),IF(ROW()=2,"No data",""))</f>
        <v>PMS0109</v>
      </c>
      <c r="B84" s="7" t="str" cm="1">
        <f t="array" ref="B84">IFERROR(INDEX(Data!$B$2:$B$5000,$J84),"")</f>
        <v>Masterista Butterschot Expecta 800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6</v>
      </c>
      <c r="F84" s="8" cm="1">
        <f t="array" ref="F84">IFERROR(INDEX(Data!$J$2:$J$5000,$J84),"")</f>
        <v>20</v>
      </c>
      <c r="G84" s="8" cm="1">
        <f t="array" ref="G84">IFERROR(INDEX(Data!$N$2:$N$5000,$J84),"")</f>
        <v>8</v>
      </c>
      <c r="H84" s="8" cm="1">
        <f t="array" ref="H84">IFERROR(INDEX(Data!$P$2:$P$5000,$J84),"")</f>
        <v>10.5014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485</v>
      </c>
    </row>
    <row r="85" spans="1:10" x14ac:dyDescent="0.25">
      <c r="A85" s="7" t="str" cm="1">
        <f t="array" ref="A85">IFERROR(INDEX(Data!$A$2:$A$5000,$J85),IF(ROW()=2,"No data",""))</f>
        <v>PMS0122</v>
      </c>
      <c r="B85" s="7" t="str" cm="1">
        <f t="array" ref="B85">IFERROR(INDEX(Data!$B$2:$B$5000,$J85),"")</f>
        <v>Flavourista Syrup Lemon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4.6665999999999999</v>
      </c>
      <c r="F85" s="8" cm="1">
        <f t="array" ref="F85">IFERROR(INDEX(Data!$J$2:$J$5000,$J85),"")</f>
        <v>25.723400000000002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494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2.5</v>
      </c>
      <c r="F86" s="8" cm="1">
        <f t="array" ref="F86">IFERROR(INDEX(Data!$J$2:$J$5000,$J86),"")</f>
        <v>48.019199999999998</v>
      </c>
      <c r="G86" s="8" cm="1">
        <f t="array" ref="G86">IFERROR(INDEX(Data!$N$2:$N$5000,$J86),"")</f>
        <v>4</v>
      </c>
      <c r="H86" s="8" cm="1">
        <f t="array" ref="H86">IFERROR(INDEX(Data!$P$2:$P$5000,$J86),"")</f>
        <v>21.008400000000002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496</v>
      </c>
    </row>
    <row r="87" spans="1:10" x14ac:dyDescent="0.25">
      <c r="A87" s="7" t="str" cm="1">
        <f t="array" ref="A87">IFERROR(INDEX(Data!$A$2:$A$5000,$J87),IF(ROW()=2,"No data",""))</f>
        <v>PMS0167</v>
      </c>
      <c r="B87" s="7" t="str" cm="1">
        <f t="array" ref="B87">IFERROR(INDEX(Data!$B$2:$B$5000,$J87),"")</f>
        <v>Ice Shaken Earl Grey Milk Tea 1000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3.5</v>
      </c>
      <c r="F87" s="8" cm="1">
        <f t="array" ref="F87">IFERROR(INDEX(Data!$J$2:$J$5000,$J87),"")</f>
        <v>34.305300000000003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534</v>
      </c>
    </row>
    <row r="88" spans="1:10" x14ac:dyDescent="0.25">
      <c r="A88" s="7" t="str" cm="1">
        <f t="array" ref="A88">IFERROR(INDEX(Data!$A$2:$A$5000,$J88),IF(ROW()=2,"No data",""))</f>
        <v>PMS0169</v>
      </c>
      <c r="B88" s="7" t="str" cm="1">
        <f t="array" ref="B88">IFERROR(INDEX(Data!$B$2:$B$5000,$J88),"")</f>
        <v>Masterista Cheese Cream Topping 500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2</v>
      </c>
      <c r="F88" s="8" cm="1">
        <f t="array" ref="F88">IFERROR(INDEX(Data!$J$2:$J$5000,$J88),"")</f>
        <v>60.06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536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PMS0037</v>
      </c>
      <c r="B90" s="7" t="str" cm="1">
        <f t="array" ref="B90">IFERROR(INDEX(Data!$B$2:$B$5000,$J90),"")</f>
        <v>Flavorista Red Velvet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14</v>
      </c>
      <c r="F90" s="8" cm="1">
        <f t="array" ref="F90">IFERROR(INDEX(Data!$J$2:$J$5000,$J90),"")</f>
        <v>6.4294000000000002</v>
      </c>
      <c r="G90" s="8" cm="1">
        <f t="array" ref="G90">IFERROR(INDEX(Data!$N$2:$N$5000,$J90),"")</f>
        <v>14</v>
      </c>
      <c r="H90" s="8" cm="1">
        <f t="array" ref="H90">IFERROR(INDEX(Data!$P$2:$P$5000,$J90),"")</f>
        <v>4.5004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417</v>
      </c>
    </row>
    <row r="91" spans="1:10" x14ac:dyDescent="0.25">
      <c r="A91" s="7" t="str" cm="1">
        <f t="array" ref="A91">IFERROR(INDEX(Data!$A$2:$A$5000,$J91),IF(ROW()=2,"No data",""))</f>
        <v>PMS0064</v>
      </c>
      <c r="B91" s="7" t="str" cm="1">
        <f t="array" ref="B91">IFERROR(INDEX(Data!$B$2:$B$5000,$J91),"")</f>
        <v>Frappe Powder Tiramisu Expecta 800gr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2.3332999999999999</v>
      </c>
      <c r="F91" s="8" cm="1">
        <f t="array" ref="F91">IFERROR(INDEX(Data!$J$2:$J$5000,$J91),"")</f>
        <v>38.61</v>
      </c>
      <c r="G91" s="8" cm="1">
        <f t="array" ref="G91">IFERROR(INDEX(Data!$N$2:$N$5000,$J91),"")</f>
        <v>9</v>
      </c>
      <c r="H91" s="8" cm="1">
        <f t="array" ref="H91">IFERROR(INDEX(Data!$P$2:$P$5000,$J91),"")</f>
        <v>7.0011000000000001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444</v>
      </c>
    </row>
    <row r="92" spans="1:10" x14ac:dyDescent="0.25">
      <c r="A92" s="7" t="str" cm="1">
        <f t="array" ref="A92">IFERROR(INDEX(Data!$A$2:$A$5000,$J92),IF(ROW()=2,"No data",""))</f>
        <v>PMS0152</v>
      </c>
      <c r="B92" s="7" t="str" cm="1">
        <f t="array" ref="B92">IFERROR(INDEX(Data!$B$2:$B$5000,$J92),"")</f>
        <v>Masterista Syrup Passion Fruit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23.333300000000001</v>
      </c>
      <c r="F92" s="8" cm="1">
        <f t="array" ref="F92">IFERROR(INDEX(Data!$J$2:$J$5000,$J92),"")</f>
        <v>3.8574999999999999</v>
      </c>
      <c r="G92" s="8" cm="1">
        <f t="array" ref="G92">IFERROR(INDEX(Data!$N$2:$N$5000,$J92),"")</f>
        <v>31</v>
      </c>
      <c r="H92" s="8" cm="1">
        <f t="array" ref="H92">IFERROR(INDEX(Data!$P$2:$P$5000,$J92),"")</f>
        <v>2.0323000000000002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520</v>
      </c>
    </row>
    <row r="93" spans="1:10" x14ac:dyDescent="0.25">
      <c r="A93" s="7" t="str" cm="1">
        <f t="array" ref="A93">IFERROR(INDEX(Data!$A$2:$A$5000,$J93),IF(ROW()=2,"No data",""))</f>
        <v>PMS0177</v>
      </c>
      <c r="B93" s="7" t="str" cm="1">
        <f t="array" ref="B93">IFERROR(INDEX(Data!$B$2:$B$5000,$J93),"")</f>
        <v>Masterista syrup watermelon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544</v>
      </c>
    </row>
    <row r="94" spans="1:10" x14ac:dyDescent="0.25">
      <c r="A94" s="7" t="str" cm="1">
        <f t="array" ref="A94">IFERROR(INDEX(Data!$A$2:$A$5000,$J94),IF(ROW()=2,"No data",""))</f>
        <v>PMS0180</v>
      </c>
      <c r="B94" s="7" t="str" cm="1">
        <f t="array" ref="B94">IFERROR(INDEX(Data!$B$2:$B$5000,$J94),"")</f>
        <v>Masterista Chocolate Malt Dinosaur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547</v>
      </c>
    </row>
    <row r="95" spans="1:10" x14ac:dyDescent="0.25">
      <c r="A95" s="7" t="str" cm="1">
        <f t="array" ref="A95">IFERROR(INDEX(Data!$A$2:$A$5000,$J95),IF(ROW()=2,"No data",""))</f>
        <v>PMS0028</v>
      </c>
      <c r="B95" s="7" t="str" cm="1">
        <f t="array" ref="B95">IFERROR(INDEX(Data!$B$2:$B$5000,$J95),"")</f>
        <v>Masterista Taro Expecta 800Gr</v>
      </c>
      <c r="C95" s="7" t="str" cm="1">
        <f t="array" ref="C95">IFERROR(INDEX(Data!$C$2:$C$5000,$J95),"")</f>
        <v>POU</v>
      </c>
      <c r="D95" s="8" cm="1">
        <f t="array" ref="D95">IFERROR(INDEX(Data!$D$2:$D$5000,$J95),"")</f>
        <v>2</v>
      </c>
      <c r="E95" s="8" cm="1">
        <f t="array" ref="E95">IFERROR(INDEX(Data!$H$2:$H$5000,$J95),"")</f>
        <v>42.666600000000003</v>
      </c>
      <c r="F95" s="8" cm="1">
        <f t="array" ref="F95">IFERROR(INDEX(Data!$J$2:$J$5000,$J95),"")</f>
        <v>1.4061999999999999</v>
      </c>
      <c r="G95" s="8" cm="1">
        <f t="array" ref="G95">IFERROR(INDEX(Data!$N$2:$N$5000,$J95),"")</f>
        <v>58</v>
      </c>
      <c r="H95" s="8" cm="1">
        <f t="array" ref="H95">IFERROR(INDEX(Data!$P$2:$P$5000,$J95),"")</f>
        <v>0.72409999999999997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408</v>
      </c>
    </row>
    <row r="96" spans="1:10" x14ac:dyDescent="0.25">
      <c r="A96" s="7" t="str" cm="1">
        <f t="array" ref="A96">IFERROR(INDEX(Data!$A$2:$A$5000,$J96),IF(ROW()=2,"No data",""))</f>
        <v>PMS0121</v>
      </c>
      <c r="B96" s="7" t="str" cm="1">
        <f t="array" ref="B96">IFERROR(INDEX(Data!$B$2:$B$5000,$J96),"")</f>
        <v>Masterista Syrup Elderflower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2.5</v>
      </c>
      <c r="F96" s="8" cm="1">
        <f t="array" ref="F96">IFERROR(INDEX(Data!$J$2:$J$5000,$J96),"")</f>
        <v>12.004799999999999</v>
      </c>
      <c r="G96" s="8" cm="1">
        <f t="array" ref="G96">IFERROR(INDEX(Data!$N$2:$N$5000,$J96),"")</f>
        <v>6</v>
      </c>
      <c r="H96" s="8" cm="1">
        <f t="array" ref="H96">IFERROR(INDEX(Data!$P$2:$P$5000,$J96),"")</f>
        <v>3.5001000000000002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493</v>
      </c>
    </row>
    <row r="97" spans="1:10" x14ac:dyDescent="0.25">
      <c r="A97" s="7" t="str" cm="1">
        <f t="array" ref="A97">IFERROR(INDEX(Data!$A$2:$A$5000,$J97),IF(ROW()=2,"No data",""))</f>
        <v>PMS0134</v>
      </c>
      <c r="B97" s="7" t="str" cm="1">
        <f t="array" ref="B97">IFERROR(INDEX(Data!$B$2:$B$5000,$J97),"")</f>
        <v>Masterista Syrup Salted Caramel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18</v>
      </c>
      <c r="F97" s="8" cm="1">
        <f t="array" ref="F97">IFERROR(INDEX(Data!$J$2:$J$5000,$J97),"")</f>
        <v>1.6666000000000001</v>
      </c>
      <c r="G97" s="8" cm="1">
        <f t="array" ref="G97">IFERROR(INDEX(Data!$N$2:$N$5000,$J97),"")</f>
        <v>21</v>
      </c>
      <c r="H97" s="8" cm="1">
        <f t="array" ref="H97">IFERROR(INDEX(Data!$P$2:$P$5000,$J97),"")</f>
        <v>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506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381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382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383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384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385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386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387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PMS0043</v>
      </c>
      <c r="B125" s="7" t="str" cm="1">
        <f t="array" ref="B125">IFERROR(INDEX(Data!$B$2:$B$5000,$J125),"")</f>
        <v>Flavorista Cookies &amp; Cream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423</v>
      </c>
    </row>
    <row r="126" spans="1:10" x14ac:dyDescent="0.25">
      <c r="A126" s="7" t="str" cm="1">
        <f t="array" ref="A126">IFERROR(INDEX(Data!$A$2:$A$5000,$J126),IF(ROW()=2,"No data",""))</f>
        <v>PMS0044</v>
      </c>
      <c r="B126" s="7" t="str" cm="1">
        <f t="array" ref="B126">IFERROR(INDEX(Data!$B$2:$B$5000,$J126),"")</f>
        <v>Flavorista Mango Manise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PMS0045</v>
      </c>
      <c r="B127" s="7" t="str" cm="1">
        <f t="array" ref="B127">IFERROR(INDEX(Data!$B$2:$B$5000,$J127),"")</f>
        <v>Flavorista Buttery Avocado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PMS0046</v>
      </c>
      <c r="B128" s="7" t="str" cm="1">
        <f t="array" ref="B128">IFERROR(INDEX(Data!$B$2:$B$5000,$J128),"")</f>
        <v>Flavorista Vanilla Non Dairy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PMS0047</v>
      </c>
      <c r="B129" s="7" t="str" cm="1">
        <f t="array" ref="B129">IFERROR(INDEX(Data!$B$2:$B$5000,$J129),"")</f>
        <v>Flavorista Strawberry Joy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1.5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PMS0048</v>
      </c>
      <c r="B130" s="7" t="str" cm="1">
        <f t="array" ref="B130">IFERROR(INDEX(Data!$B$2:$B$5000,$J130),"")</f>
        <v>Flavorista Hokaido Banana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PMS0049</v>
      </c>
      <c r="B131" s="7" t="str" cm="1">
        <f t="array" ref="B131">IFERROR(INDEX(Data!$B$2:$B$5000,$J131),"")</f>
        <v>Flavorista Italian Tiramisu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PMS0053</v>
      </c>
      <c r="B132" s="7" t="str" cm="1">
        <f t="array" ref="B132">IFERROR(INDEX(Data!$B$2:$B$5000,$J132),"")</f>
        <v>Ice Shaken Strawberry Lemonade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9</v>
      </c>
      <c r="F132" s="8" cm="1">
        <f t="array" ref="F132">IFERROR(INDEX(Data!$J$2:$J$5000,$J132),"")</f>
        <v>0</v>
      </c>
      <c r="G132" s="8" cm="1">
        <f t="array" ref="G132">IFERROR(INDEX(Data!$N$2:$N$5000,$J132),"")</f>
        <v>6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433</v>
      </c>
    </row>
    <row r="133" spans="1:10" x14ac:dyDescent="0.25">
      <c r="A133" s="7" t="str" cm="1">
        <f t="array" ref="A133">IFERROR(INDEX(Data!$A$2:$A$5000,$J133),IF(ROW()=2,"No data",""))</f>
        <v>PMS0055</v>
      </c>
      <c r="B133" s="7" t="str" cm="1">
        <f t="array" ref="B133">IFERROR(INDEX(Data!$B$2:$B$5000,$J133),"")</f>
        <v>Flavour Artisan - Bali Kuna Signature Pure Chocolate (80% Cocoa)*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435</v>
      </c>
    </row>
    <row r="134" spans="1:10" x14ac:dyDescent="0.25">
      <c r="A134" s="7" t="str" cm="1">
        <f t="array" ref="A134">IFERROR(INDEX(Data!$A$2:$A$5000,$J134),IF(ROW()=2,"No data",""))</f>
        <v>PMS0056</v>
      </c>
      <c r="B134" s="7" t="str" cm="1">
        <f t="array" ref="B134">IFERROR(INDEX(Data!$B$2:$B$5000,$J134),"")</f>
        <v>Flavour Artisan -  Jawadwipa Signature Pure Chocolate (70%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436</v>
      </c>
    </row>
    <row r="135" spans="1:10" x14ac:dyDescent="0.25">
      <c r="A135" s="7" t="str" cm="1">
        <f t="array" ref="A135">IFERROR(INDEX(Data!$A$2:$A$5000,$J135),IF(ROW()=2,"No data",""))</f>
        <v>PMS0057</v>
      </c>
      <c r="B135" s="7" t="str" cm="1">
        <f t="array" ref="B135">IFERROR(INDEX(Data!$B$2:$B$5000,$J135),"")</f>
        <v>Flavour Artisan - Suwarnadwipa Signature Pure Chocolate (70% Cocoa)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437</v>
      </c>
    </row>
    <row r="136" spans="1:10" x14ac:dyDescent="0.25">
      <c r="A136" s="7" t="str" cm="1">
        <f t="array" ref="A136">IFERROR(INDEX(Data!$A$2:$A$5000,$J136),IF(ROW()=2,"No data",""))</f>
        <v>PMS0058</v>
      </c>
      <c r="B136" s="7" t="str" cm="1">
        <f t="array" ref="B136">IFERROR(INDEX(Data!$B$2:$B$5000,$J136),"")</f>
        <v>Flavour Artisan - Finest Belgian Signature Pure Chocolate (80%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PMS0060</v>
      </c>
      <c r="B137" s="7" t="str" cm="1">
        <f t="array" ref="B137">IFERROR(INDEX(Data!$B$2:$B$5000,$J137),"")</f>
        <v>Masterista Syrup Salted Caramel 750ML</v>
      </c>
      <c r="C137" s="7" t="str" cm="1">
        <f t="array" ref="C137">IFERROR(INDEX(Data!$C$2:$C$5000,$J137),"")</f>
        <v>BTL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PMS0061</v>
      </c>
      <c r="B138" s="7" t="str" cm="1">
        <f t="array" ref="B138">IFERROR(INDEX(Data!$B$2:$B$5000,$J138),"")</f>
        <v>Frappe Powder - Caramel Dark Chocolate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PMS0065</v>
      </c>
      <c r="B139" s="7" t="str" cm="1">
        <f t="array" ref="B139">IFERROR(INDEX(Data!$B$2:$B$5000,$J139),"")</f>
        <v>Frappe Bubble Gum Expecta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PMS0066</v>
      </c>
      <c r="B140" s="7" t="str" cm="1">
        <f t="array" ref="B140">IFERROR(INDEX(Data!$B$2:$B$5000,$J140),"")</f>
        <v>Masterista Fruit Base Orange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PMS0067</v>
      </c>
      <c r="B141" s="7" t="str" cm="1">
        <f t="array" ref="B141">IFERROR(INDEX(Data!$B$2:$B$5000,$J141),"")</f>
        <v>Masterista Fruit Base Manggo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PMS0068</v>
      </c>
      <c r="B142" s="7" t="str" cm="1">
        <f t="array" ref="B142">IFERROR(INDEX(Data!$B$2:$B$5000,$J142),"")</f>
        <v>Masterista Fruit Base Lemon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PMS0069</v>
      </c>
      <c r="B143" s="7" t="str" cm="1">
        <f t="array" ref="B143">IFERROR(INDEX(Data!$B$2:$B$5000,$J143),"")</f>
        <v>Masterista Fruit Base Pineapple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PMS0070</v>
      </c>
      <c r="B144" s="7" t="str" cm="1">
        <f t="array" ref="B144">IFERROR(INDEX(Data!$B$2:$B$5000,$J144),"")</f>
        <v>Flavorista Super Matcha (1000Gr/Pack)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PMS0071</v>
      </c>
      <c r="B145" s="7" t="str" cm="1">
        <f t="array" ref="B145">IFERROR(INDEX(Data!$B$2:$B$5000,$J145),"")</f>
        <v>MASTERISTA FRAPPE POWDER - VANILLA BUTTER CREAM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PMS0085</v>
      </c>
      <c r="B150" s="7" t="str" cm="1">
        <f t="array" ref="B150">IFERROR(INDEX(Data!$B$2:$B$5000,$J150),"")</f>
        <v>Flavorista Dark Cocoa Drink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465</v>
      </c>
    </row>
    <row r="151" spans="1:10" x14ac:dyDescent="0.25">
      <c r="A151" s="7" t="str" cm="1">
        <f t="array" ref="A151">IFERROR(INDEX(Data!$A$2:$A$5000,$J151),IF(ROW()=2,"No data",""))</f>
        <v>PMS0091</v>
      </c>
      <c r="B151" s="7" t="str" cm="1">
        <f t="array" ref="B151">IFERROR(INDEX(Data!$B$2:$B$5000,$J151),"")</f>
        <v>Flavorista Coffee Mate Creamer 500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469</v>
      </c>
    </row>
    <row r="152" spans="1:10" x14ac:dyDescent="0.25">
      <c r="A152" s="7" t="str" cm="1">
        <f t="array" ref="A152">IFERROR(INDEX(Data!$A$2:$A$5000,$J152),IF(ROW()=2,"No data",""))</f>
        <v>PMS0092</v>
      </c>
      <c r="B152" s="7" t="str" cm="1">
        <f t="array" ref="B152">IFERROR(INDEX(Data!$B$2:$B$5000,$J152),"")</f>
        <v>Master House Blend 04 (60:40) 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58.666600000000003</v>
      </c>
      <c r="F152" s="8" cm="1">
        <f t="array" ref="F152">IFERROR(INDEX(Data!$J$2:$J$5000,$J152),"")</f>
        <v>0</v>
      </c>
      <c r="G152" s="8" cm="1">
        <f t="array" ref="G152">IFERROR(INDEX(Data!$N$2:$N$5000,$J152),"")</f>
        <v>36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470</v>
      </c>
    </row>
    <row r="153" spans="1:10" x14ac:dyDescent="0.25">
      <c r="A153" s="7" t="str" cm="1">
        <f t="array" ref="A153">IFERROR(INDEX(Data!$A$2:$A$5000,$J153),IF(ROW()=2,"No data",""))</f>
        <v>PMS0093</v>
      </c>
      <c r="B153" s="7" t="str" cm="1">
        <f t="array" ref="B153">IFERROR(INDEX(Data!$B$2:$B$5000,$J153),"")</f>
        <v>Masterista Syrup Strawberry 850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33</v>
      </c>
      <c r="F153" s="8" cm="1">
        <f t="array" ref="F153">IFERROR(INDEX(Data!$J$2:$J$5000,$J153),"")</f>
        <v>0</v>
      </c>
      <c r="G153" s="8" cm="1">
        <f t="array" ref="G153">IFERROR(INDEX(Data!$N$2:$N$5000,$J153),"")</f>
        <v>29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471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PMS0125</v>
      </c>
      <c r="B164" s="7" t="str" cm="1">
        <f t="array" ref="B164">IFERROR(INDEX(Data!$B$2:$B$5000,$J164),"")</f>
        <v>Flavourista Syrup Butterscotch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9.6666000000000007</v>
      </c>
      <c r="F164" s="8" cm="1">
        <f t="array" ref="F164">IFERROR(INDEX(Data!$J$2:$J$5000,$J164),"")</f>
        <v>0</v>
      </c>
      <c r="G164" s="8" cm="1">
        <f t="array" ref="G164">IFERROR(INDEX(Data!$N$2:$N$5000,$J164),"")</f>
        <v>15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497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500</v>
      </c>
    </row>
    <row r="166" spans="1:10" x14ac:dyDescent="0.25">
      <c r="A166" s="7" t="str" cm="1">
        <f t="array" ref="A166">IFERROR(INDEX(Data!$A$2:$A$5000,$J166),IF(ROW()=2,"No data",""))</f>
        <v>PMS0151</v>
      </c>
      <c r="B166" s="7" t="str" cm="1">
        <f t="array" ref="B166">IFERROR(INDEX(Data!$B$2:$B$5000,$J166),"")</f>
        <v>Masterista Syrup Pandan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5.3333000000000004</v>
      </c>
      <c r="F166" s="8" cm="1">
        <f t="array" ref="F166">IFERROR(INDEX(Data!$J$2:$J$5000,$J166),"")</f>
        <v>0</v>
      </c>
      <c r="G166" s="8" cm="1">
        <f t="array" ref="G166">IFERROR(INDEX(Data!$N$2:$N$5000,$J166),"")</f>
        <v>6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519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41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535</v>
      </c>
    </row>
    <row r="173" spans="1:10" x14ac:dyDescent="0.25">
      <c r="A173" s="7" t="str" cm="1">
        <f t="array" ref="A173">IFERROR(INDEX(Data!$A$2:$A$5000,$J173),IF(ROW()=2,"No data",""))</f>
        <v>PMS0171</v>
      </c>
      <c r="B173" s="7" t="str" cm="1">
        <f t="array" ref="B173">IFERROR(INDEX(Data!$B$2:$B$5000,$J173),"")</f>
        <v>Masterista Syrup Hawaiian Cococnut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</v>
      </c>
      <c r="F173" s="8" cm="1">
        <f t="array" ref="F173">IFERROR(INDEX(Data!$J$2:$J$5000,$J173),"")</f>
        <v>0</v>
      </c>
      <c r="G173" s="8" cm="1">
        <f t="array" ref="G173">IFERROR(INDEX(Data!$N$2:$N$5000,$J173),"")</f>
        <v>41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1114</v>
      </c>
      <c r="E2" s="8" cm="1">
        <f t="array" ref="E2">IFERROR(INDEX(Data!$H$2:$H$5000,$J2),"")</f>
        <v>1553</v>
      </c>
      <c r="F2" s="8" cm="1">
        <f t="array" ref="F2">IFERROR(INDEX(Data!$J$2:$J$5000,$J2),"")</f>
        <v>21.519600000000001</v>
      </c>
      <c r="G2" s="8" cm="1">
        <f t="array" ref="G2">IFERROR(INDEX(Data!$N$2:$N$5000,$J2),"")</f>
        <v>586</v>
      </c>
      <c r="H2" s="8" cm="1">
        <f t="array" ref="H2">IFERROR(INDEX(Data!$P$2:$P$5000,$J2),"")</f>
        <v>39.921500000000002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1033</v>
      </c>
      <c r="E3" s="8" cm="1">
        <f t="array" ref="E3">IFERROR(INDEX(Data!$H$2:$H$5000,$J3),"")</f>
        <v>1302</v>
      </c>
      <c r="F3" s="8" cm="1">
        <f t="array" ref="F3">IFERROR(INDEX(Data!$J$2:$J$5000,$J3),"")</f>
        <v>23.8018</v>
      </c>
      <c r="G3" s="8" cm="1">
        <f t="array" ref="G3">IFERROR(INDEX(Data!$N$2:$N$5000,$J3),"")</f>
        <v>738</v>
      </c>
      <c r="H3" s="8" cm="1">
        <f t="array" ref="H3">IFERROR(INDEX(Data!$P$2:$P$5000,$J3),"")</f>
        <v>29.394300000000001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316</v>
      </c>
      <c r="E4" s="8" cm="1">
        <f t="array" ref="E4">IFERROR(INDEX(Data!$H$2:$H$5000,$J4),"")</f>
        <v>228</v>
      </c>
      <c r="F4" s="8" cm="1">
        <f t="array" ref="F4">IFERROR(INDEX(Data!$J$2:$J$5000,$J4),"")</f>
        <v>41.578899999999997</v>
      </c>
      <c r="G4" s="8" cm="1">
        <f t="array" ref="G4">IFERROR(INDEX(Data!$N$2:$N$5000,$J4),"")</f>
        <v>464</v>
      </c>
      <c r="H4" s="8" cm="1">
        <f t="array" ref="H4">IFERROR(INDEX(Data!$P$2:$P$5000,$J4),"")</f>
        <v>14.3017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255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9.8161000000000005</v>
      </c>
      <c r="G5" s="8" cm="1">
        <f t="array" ref="G5">IFERROR(INDEX(Data!$N$2:$N$5000,$J5),"")</f>
        <v>564</v>
      </c>
      <c r="H5" s="8" cm="1">
        <f t="array" ref="H5">IFERROR(INDEX(Data!$P$2:$P$5000,$J5),"")</f>
        <v>9.4946000000000002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124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23.948799999999999</v>
      </c>
      <c r="G6" s="8" cm="1">
        <f t="array" ref="G6">IFERROR(INDEX(Data!$N$2:$N$5000,$J6),"")</f>
        <v>52</v>
      </c>
      <c r="H6" s="8" cm="1">
        <f t="array" ref="H6">IFERROR(INDEX(Data!$P$2:$P$5000,$J6),"")</f>
        <v>50.078699999999998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444.5</v>
      </c>
      <c r="F8" s="8" cm="1">
        <f t="array" ref="F8">IFERROR(INDEX(Data!$J$2:$J$5000,$J8),"")</f>
        <v>3.3744999999999998</v>
      </c>
      <c r="G8" s="8" cm="1">
        <f t="array" ref="G8">IFERROR(INDEX(Data!$N$2:$N$5000,$J8),"")</f>
        <v>300</v>
      </c>
      <c r="H8" s="8" cm="1">
        <f t="array" ref="H8">IFERROR(INDEX(Data!$P$2:$P$5000,$J8),"")</f>
        <v>3.5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50</v>
      </c>
      <c r="E9" s="8" cm="1">
        <f t="array" ref="E9">IFERROR(INDEX(Data!$H$2:$H$5000,$J9),"")</f>
        <v>27.333300000000001</v>
      </c>
      <c r="F9" s="8" cm="1">
        <f t="array" ref="F9">IFERROR(INDEX(Data!$J$2:$J$5000,$J9),"")</f>
        <v>54.878700000000002</v>
      </c>
      <c r="G9" s="8" cm="1">
        <f t="array" ref="G9">IFERROR(INDEX(Data!$N$2:$N$5000,$J9),"")</f>
        <v>47</v>
      </c>
      <c r="H9" s="8" cm="1">
        <f t="array" ref="H9">IFERROR(INDEX(Data!$P$2:$P$5000,$J9),"")</f>
        <v>22.3413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33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17</v>
      </c>
      <c r="H10" s="8" cm="1">
        <f t="array" ref="H10">IFERROR(INDEX(Data!$P$2:$P$5000,$J10),"")</f>
        <v>40.765900000000002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34.024799999999999</v>
      </c>
      <c r="G11" s="8" cm="1">
        <f t="array" ref="G11">IFERROR(INDEX(Data!$N$2:$N$5000,$J11),"")</f>
        <v>7</v>
      </c>
      <c r="H11" s="8" cm="1">
        <f t="array" ref="H11">IFERROR(INDEX(Data!$P$2:$P$5000,$J11),"")</f>
        <v>93.009299999999996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3.5</v>
      </c>
      <c r="F12" s="8" cm="1">
        <f t="array" ref="F12">IFERROR(INDEX(Data!$J$2:$J$5000,$J12),"")</f>
        <v>214.40819999999999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26.252199999999998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16</v>
      </c>
      <c r="E13" s="8" cm="1">
        <f t="array" ref="E13">IFERROR(INDEX(Data!$H$2:$H$5000,$J13),"")</f>
        <v>23.666599999999999</v>
      </c>
      <c r="F13" s="8" cm="1">
        <f t="array" ref="F13">IFERROR(INDEX(Data!$J$2:$J$5000,$J13),"")</f>
        <v>20.283899999999999</v>
      </c>
      <c r="G13" s="8" cm="1">
        <f t="array" ref="G13">IFERROR(INDEX(Data!$N$2:$N$5000,$J13),"")</f>
        <v>12</v>
      </c>
      <c r="H13" s="8" cm="1">
        <f t="array" ref="H13">IFERROR(INDEX(Data!$P$2:$P$5000,$J13),"")</f>
        <v>28.0014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CKP1S-148</v>
      </c>
      <c r="B14" s="7" t="str" cm="1">
        <f t="array" ref="B14">IFERROR(INDEX(Data!$B$2:$B$5000,$J14),"")</f>
        <v>Seagram Gin 750ml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3</v>
      </c>
      <c r="F14" s="8" cm="1">
        <f t="array" ref="F14">IFERROR(INDEX(Data!$J$2:$J$5000,$J14),"")</f>
        <v>100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169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13</v>
      </c>
      <c r="F15" s="8" cm="1">
        <f t="array" ref="F15">IFERROR(INDEX(Data!$J$2:$J$5000,$J15),"")</f>
        <v>23.078600000000002</v>
      </c>
      <c r="G15" s="8" cm="1">
        <f t="array" ref="G15">IFERROR(INDEX(Data!$N$2:$N$5000,$J15),"")</f>
        <v>9</v>
      </c>
      <c r="H15" s="8" cm="1">
        <f t="array" ref="H15">IFERROR(INDEX(Data!$P$2:$P$5000,$J15),"")</f>
        <v>23.337199999999999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CKP1S-181</v>
      </c>
      <c r="B16" s="7" t="str" cm="1">
        <f t="array" ref="B16">IFERROR(INDEX(Data!$B$2:$B$5000,$J16),"")</f>
        <v>Daebak Soju Grape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9</v>
      </c>
      <c r="E16" s="8" cm="1">
        <f t="array" ref="E16">IFERROR(INDEX(Data!$H$2:$H$5000,$J16),"")</f>
        <v>563.66660000000002</v>
      </c>
      <c r="F16" s="8" cm="1">
        <f t="array" ref="F16">IFERROR(INDEX(Data!$J$2:$J$5000,$J16),"")</f>
        <v>0.47899999999999998</v>
      </c>
      <c r="G16" s="8" cm="1">
        <f t="array" ref="G16">IFERROR(INDEX(Data!$N$2:$N$5000,$J16),"")</f>
        <v>480</v>
      </c>
      <c r="H16" s="8" cm="1">
        <f t="array" ref="H16">IFERROR(INDEX(Data!$P$2:$P$5000,$J16),"")</f>
        <v>0.39369999999999999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196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7.0007999999999999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52</v>
      </c>
      <c r="F18" s="8" cm="1">
        <f t="array" ref="F18">IFERROR(INDEX(Data!$J$2:$J$5000,$J18),"")</f>
        <v>2.3077000000000001</v>
      </c>
      <c r="G18" s="8" cm="1">
        <f t="array" ref="G18">IFERROR(INDEX(Data!$N$2:$N$5000,$J18),"")</f>
        <v>24</v>
      </c>
      <c r="H18" s="8" cm="1">
        <f t="array" ref="H18">IFERROR(INDEX(Data!$P$2:$P$5000,$J18),"")</f>
        <v>3.5001000000000002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Jul 2026</v>
      </c>
      <c r="H1" s="6" t="str">
        <f>Data!P1</f>
        <v>Buffer Day (Tgl 1 sd 21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29</v>
      </c>
      <c r="E2" s="8" cm="1">
        <f t="array" ref="E2">IFERROR(INDEX(Data!$H$2:$H$5000,$J2),"")</f>
        <v>26</v>
      </c>
      <c r="F2" s="8" cm="1">
        <f t="array" ref="F2">IFERROR(INDEX(Data!$J$2:$J$5000,$J2),"")</f>
        <v>33.464100000000002</v>
      </c>
      <c r="G2" s="8" cm="1">
        <f t="array" ref="G2">IFERROR(INDEX(Data!$N$2:$N$5000,$J2),"")</f>
        <v>11</v>
      </c>
      <c r="H2" s="8" cm="1">
        <f t="array" ref="H2">IFERROR(INDEX(Data!$P$2:$P$5000,$J2),"")</f>
        <v>55.364600000000003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28</v>
      </c>
      <c r="E3" s="8" cm="1">
        <f t="array" ref="E3">IFERROR(INDEX(Data!$H$2:$H$5000,$J3),"")</f>
        <v>26.333300000000001</v>
      </c>
      <c r="F3" s="8" cm="1">
        <f t="array" ref="F3">IFERROR(INDEX(Data!$J$2:$J$5000,$J3),"")</f>
        <v>31.901499999999999</v>
      </c>
      <c r="G3" s="8" cm="1">
        <f t="array" ref="G3">IFERROR(INDEX(Data!$N$2:$N$5000,$J3),"")</f>
        <v>13</v>
      </c>
      <c r="H3" s="8" cm="1">
        <f t="array" ref="H3">IFERROR(INDEX(Data!$P$2:$P$5000,$J3),"")</f>
        <v>45.234200000000001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296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27</v>
      </c>
      <c r="E4" s="8" cm="1">
        <f t="array" ref="E4">IFERROR(INDEX(Data!$H$2:$H$5000,$J4),"")</f>
        <v>45</v>
      </c>
      <c r="F4" s="8" cm="1">
        <f t="array" ref="F4">IFERROR(INDEX(Data!$J$2:$J$5000,$J4),"")</f>
        <v>18</v>
      </c>
      <c r="G4" s="8" cm="1">
        <f t="array" ref="G4">IFERROR(INDEX(Data!$N$2:$N$5000,$J4),"")</f>
        <v>28</v>
      </c>
      <c r="H4" s="8" cm="1">
        <f t="array" ref="H4">IFERROR(INDEX(Data!$P$2:$P$5000,$J4),"")</f>
        <v>20.250499999999999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PAS0068</v>
      </c>
      <c r="B5" s="7" t="str" cm="1">
        <f t="array" ref="B5">IFERROR(INDEX(Data!$B$2:$B$5000,$J5),"")</f>
        <v>Arass Green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23</v>
      </c>
      <c r="E5" s="8" cm="1">
        <f t="array" ref="E5">IFERROR(INDEX(Data!$H$2:$H$5000,$J5),"")</f>
        <v>30</v>
      </c>
      <c r="F5" s="8" cm="1">
        <f t="array" ref="F5">IFERROR(INDEX(Data!$J$2:$J$5000,$J5),"")</f>
        <v>23</v>
      </c>
      <c r="G5" s="8" cm="1">
        <f t="array" ref="G5">IFERROR(INDEX(Data!$N$2:$N$5000,$J5),"")</f>
        <v>47</v>
      </c>
      <c r="H5" s="8" cm="1">
        <f t="array" ref="H5">IFERROR(INDEX(Data!$P$2:$P$5000,$J5),"")</f>
        <v>10.276999999999999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37.807099999999998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260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4.8464999999999998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21.008400000000002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42.016800000000003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21 Jul 2026</v>
      </c>
      <c r="K1" s="6" t="str">
        <f>Data!P1</f>
        <v>Buffer Day (Tgl 1 sd 21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27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ASS-PP-LP250</v>
      </c>
      <c r="B74" s="7" t="str" cm="1">
        <f t="array" ref="B74">IFERROR(INDEX(Data!$B$2:$B$5000,$M74),"")</f>
        <v>Peppermint @250gr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7</v>
      </c>
      <c r="F74" s="8" cm="1">
        <f t="array" ref="F74">IFERROR(INDEX(Data!$F$2:$F$5000,$M74),"")</f>
        <v>4</v>
      </c>
      <c r="G74" s="8" cm="1">
        <f t="array" ref="G74">IFERROR(INDEX(Data!$G$2:$G$5000,$M74),"")</f>
        <v>9</v>
      </c>
      <c r="H74" s="8" cm="1">
        <f t="array" ref="H74">IFERROR(INDEX(Data!$H$2:$H$5000,$M74),"")</f>
        <v>6.6665999999999999</v>
      </c>
      <c r="I74" s="8" cm="1">
        <f t="array" ref="I74">IFERROR(INDEX(Data!$J$2:$J$5000,$M74),"")</f>
        <v>0</v>
      </c>
      <c r="J74" s="8" cm="1">
        <f t="array" ref="J74">IFERROR(INDEX(Data!$N$2:$N$5000,$M74),"")</f>
        <v>7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105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CKP1S-167</v>
      </c>
      <c r="B139" s="7" t="str" cm="1">
        <f t="array" ref="B139">IFERROR(INDEX(Data!$B$2:$B$5000,$M139),"")</f>
        <v>Cap Tikus Coffee 320ml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24</v>
      </c>
      <c r="F139" s="8" cm="1">
        <f t="array" ref="F139">IFERROR(INDEX(Data!$F$2:$F$5000,$M139),"")</f>
        <v>0</v>
      </c>
      <c r="G139" s="8" cm="1">
        <f t="array" ref="G139">IFERROR(INDEX(Data!$G$2:$G$5000,$M139),"")</f>
        <v>24</v>
      </c>
      <c r="H139" s="8" cm="1">
        <f t="array" ref="H139">IFERROR(INDEX(Data!$H$2:$H$5000,$M139),"")</f>
        <v>24</v>
      </c>
      <c r="I139" s="8" cm="1">
        <f t="array" ref="I139">IFERROR(INDEX(Data!$J$2:$J$5000,$M139),"")</f>
        <v>0</v>
      </c>
      <c r="J139" s="8" cm="1">
        <f t="array" ref="J139">IFERROR(INDEX(Data!$N$2:$N$5000,$M139),"")</f>
        <v>24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182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PAA0001</v>
      </c>
      <c r="B196" s="7" t="str" cm="1">
        <f t="array" ref="B196">IFERROR(INDEX(Data!$B$2:$B$5000,$M196),"")</f>
        <v>Bergold Mozzarella Block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2934.1873999999998</v>
      </c>
      <c r="F196" s="8" cm="1">
        <f t="array" ref="F196">IFERROR(INDEX(Data!$F$2:$F$5000,$M196),"")</f>
        <v>2157.4481000000001</v>
      </c>
      <c r="G196" s="8" cm="1">
        <f t="array" ref="G196">IFERROR(INDEX(Data!$G$2:$G$5000,$M196),"")</f>
        <v>1261.5381</v>
      </c>
      <c r="H196" s="8" cm="1">
        <f t="array" ref="H196">IFERROR(INDEX(Data!$H$2:$H$5000,$M196),"")</f>
        <v>2117.7244999999998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246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2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2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248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108</v>
      </c>
      <c r="F200" s="8" cm="1">
        <f t="array" ref="F200">IFERROR(INDEX(Data!$F$2:$F$5000,$M200),"")</f>
        <v>39</v>
      </c>
      <c r="G200" s="8" cm="1">
        <f t="array" ref="G200">IFERROR(INDEX(Data!$G$2:$G$5000,$M200),"")</f>
        <v>0</v>
      </c>
      <c r="H200" s="8" cm="1">
        <f t="array" ref="H200">IFERROR(INDEX(Data!$H$2:$H$5000,$M200),"")</f>
        <v>73.5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263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270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279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1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PAS0034</v>
      </c>
      <c r="B217" s="7" t="str" cm="1">
        <f t="array" ref="B217">IFERROR(INDEX(Data!$B$2:$B$5000,$M217),"")</f>
        <v>Crr Rock'n Simply Crrrrips Straight Cut Fries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2</v>
      </c>
      <c r="G218" s="8" cm="1">
        <f t="array" ref="G218">IFERROR(INDEX(Data!$G$2:$G$5000,$M218),"")</f>
        <v>1</v>
      </c>
      <c r="H218" s="8" cm="1">
        <f t="array" ref="H218">IFERROR(INDEX(Data!$H$2:$H$5000,$M218),"")</f>
        <v>1.5</v>
      </c>
      <c r="I218" s="8" cm="1">
        <f t="array" ref="I218">IFERROR(INDEX(Data!$J$2:$J$5000,$M218),"")</f>
        <v>0</v>
      </c>
      <c r="J218" s="8" cm="1">
        <f t="array" ref="J218">IFERROR(INDEX(Data!$N$2:$N$5000,$M218),"")</f>
        <v>1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PAS0039</v>
      </c>
      <c r="B219" s="7" t="str" cm="1">
        <f t="array" ref="B219">IFERROR(INDEX(Data!$B$2:$B$5000,$M219),"")</f>
        <v>Crr Rock'n Simply Crrrrips Straight Cut Fries 2.5 Kg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204</v>
      </c>
      <c r="G219" s="8" cm="1">
        <f t="array" ref="G219">IFERROR(INDEX(Data!$G$2:$G$5000,$M219),"")</f>
        <v>126</v>
      </c>
      <c r="H219" s="8" cm="1">
        <f t="array" ref="H219">IFERROR(INDEX(Data!$H$2:$H$5000,$M219),"")</f>
        <v>165</v>
      </c>
      <c r="I219" s="8" cm="1">
        <f t="array" ref="I219">IFERROR(INDEX(Data!$J$2:$J$5000,$M219),"")</f>
        <v>0</v>
      </c>
      <c r="J219" s="8" cm="1">
        <f t="array" ref="J219">IFERROR(INDEX(Data!$N$2:$N$5000,$M219),"")</f>
        <v>134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PAS0042</v>
      </c>
      <c r="B220" s="7" t="str" cm="1">
        <f t="array" ref="B220">IFERROR(INDEX(Data!$B$2:$B$5000,$M220),"")</f>
        <v>Maestro FF 10x10mm Straight Cut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2</v>
      </c>
      <c r="G220" s="8" cm="1">
        <f t="array" ref="G220">IFERROR(INDEX(Data!$G$2:$G$5000,$M220),"")</f>
        <v>0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291</v>
      </c>
    </row>
    <row r="221" spans="1:13" x14ac:dyDescent="0.25">
      <c r="A221" s="7" t="str" cm="1">
        <f t="array" ref="A221">IFERROR(INDEX(Data!$A$2:$A$5000,$M221),IF(ROW()=2,"No data",""))</f>
        <v>PAS0045</v>
      </c>
      <c r="B221" s="7" t="str" cm="1">
        <f t="array" ref="B221">IFERROR(INDEX(Data!$B$2:$B$5000,$M221),"")</f>
        <v>Savis Cold Infusions Vitalizing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PAS0046</v>
      </c>
      <c r="B222" s="7" t="str" cm="1">
        <f t="array" ref="B222">IFERROR(INDEX(Data!$B$2:$B$5000,$M222),"")</f>
        <v>Savis Cold Infusions Refreshing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295</v>
      </c>
    </row>
    <row r="223" spans="1:13" x14ac:dyDescent="0.25">
      <c r="A223" s="7" t="str" cm="1">
        <f t="array" ref="A223">IFERROR(INDEX(Data!$A$2:$A$5000,$M223),IF(ROW()=2,"No data",""))</f>
        <v>PAS0050</v>
      </c>
      <c r="B223" s="7" t="str" cm="1">
        <f t="array" ref="B223">IFERROR(INDEX(Data!$B$2:$B$5000,$M223),"")</f>
        <v>Maestro FF Shoestring 7x7mm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1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299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303</v>
      </c>
    </row>
    <row r="225" spans="1:13" x14ac:dyDescent="0.25">
      <c r="A225" s="7" t="str" cm="1">
        <f t="array" ref="A225">IFERROR(INDEX(Data!$A$2:$A$5000,$M225),IF(ROW()=2,"No data",""))</f>
        <v>PAS0056</v>
      </c>
      <c r="B225" s="7" t="str" cm="1">
        <f t="array" ref="B225">IFERROR(INDEX(Data!$B$2:$B$5000,$M225),"")</f>
        <v>Savis Earl Grey Tea 50 Tb Cover Alila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5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304</v>
      </c>
    </row>
    <row r="226" spans="1:13" x14ac:dyDescent="0.25">
      <c r="A226" s="7" t="str" cm="1">
        <f t="array" ref="A226">IFERROR(INDEX(Data!$A$2:$A$5000,$M226),IF(ROW()=2,"No data",""))</f>
        <v>PAS0057</v>
      </c>
      <c r="B226" s="7" t="str" cm="1">
        <f t="array" ref="B226">IFERROR(INDEX(Data!$B$2:$B$5000,$M226),"")</f>
        <v>Savis English Breakfast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16</v>
      </c>
      <c r="H226" s="8" cm="1">
        <f t="array" ref="H226">IFERROR(INDEX(Data!$H$2:$H$5000,$M226),"")</f>
        <v>16</v>
      </c>
      <c r="I226" s="8" cm="1">
        <f t="array" ref="I226">IFERROR(INDEX(Data!$J$2:$J$5000,$M226),"")</f>
        <v>0</v>
      </c>
      <c r="J226" s="8" cm="1">
        <f t="array" ref="J226">IFERROR(INDEX(Data!$N$2:$N$5000,$M226),"")</f>
        <v>24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305</v>
      </c>
    </row>
    <row r="227" spans="1:13" x14ac:dyDescent="0.25">
      <c r="A227" s="7" t="str" cm="1">
        <f t="array" ref="A227">IFERROR(INDEX(Data!$A$2:$A$5000,$M227),IF(ROW()=2,"No data",""))</f>
        <v>PAS0058</v>
      </c>
      <c r="B227" s="7" t="str" cm="1">
        <f t="array" ref="B227">IFERROR(INDEX(Data!$B$2:$B$5000,$M227),"")</f>
        <v>Savis Chamomile Dream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17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PAS0059</v>
      </c>
      <c r="B228" s="7" t="str" cm="1">
        <f t="array" ref="B228">IFERROR(INDEX(Data!$B$2:$B$5000,$M228),"")</f>
        <v>Savis Peppermint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13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307</v>
      </c>
    </row>
    <row r="229" spans="1:13" x14ac:dyDescent="0.25">
      <c r="A229" s="7" t="str" cm="1">
        <f t="array" ref="A229">IFERROR(INDEX(Data!$A$2:$A$5000,$M229),IF(ROW()=2,"No data",""))</f>
        <v>PAS0061</v>
      </c>
      <c r="B229" s="7" t="str" cm="1">
        <f t="array" ref="B229">IFERROR(INDEX(Data!$B$2:$B$5000,$M229),"")</f>
        <v>Savis Cold Infusions Refreshing 50Pbx4g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3</v>
      </c>
      <c r="G229" s="8" cm="1">
        <f t="array" ref="G229">IFERROR(INDEX(Data!$G$2:$G$5000,$M229),"")</f>
        <v>2</v>
      </c>
      <c r="H229" s="8" cm="1">
        <f t="array" ref="H229">IFERROR(INDEX(Data!$H$2:$H$5000,$M229),"")</f>
        <v>2.3332999999999999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7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309</v>
      </c>
    </row>
    <row r="230" spans="1:13" x14ac:dyDescent="0.25">
      <c r="A230" s="7" t="str" cm="1">
        <f t="array" ref="A230">IFERROR(INDEX(Data!$A$2:$A$5000,$M230),IF(ROW()=2,"No data",""))</f>
        <v>PAS0063</v>
      </c>
      <c r="B230" s="7" t="str" cm="1">
        <f t="array" ref="B230">IFERROR(INDEX(Data!$B$2:$B$5000,$M230),"")</f>
        <v>Savis Morning Sunshine 250Gr/Pouch</v>
      </c>
      <c r="C230" s="7" t="str" cm="1">
        <f t="array" ref="C230">IFERROR(INDEX(Data!$C$2:$C$5000,$M230),"")</f>
        <v>POU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311</v>
      </c>
    </row>
    <row r="231" spans="1:13" x14ac:dyDescent="0.25">
      <c r="A231" s="7" t="str" cm="1">
        <f t="array" ref="A231">IFERROR(INDEX(Data!$A$2:$A$5000,$M231),IF(ROW()=2,"No data",""))</f>
        <v>PAS0065</v>
      </c>
      <c r="B231" s="7" t="str" cm="1">
        <f t="array" ref="B231">IFERROR(INDEX(Data!$B$2:$B$5000,$M231),"")</f>
        <v>Crr Rock'n Waffle Fries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1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313</v>
      </c>
    </row>
    <row r="232" spans="1:13" x14ac:dyDescent="0.25">
      <c r="A232" s="7" t="str" cm="1">
        <f t="array" ref="A232">IFERROR(INDEX(Data!$A$2:$A$5000,$M232),IF(ROW()=2,"No data",""))</f>
        <v>PCA0001</v>
      </c>
      <c r="B232" s="7" t="str" cm="1">
        <f t="array" ref="B232">IFERROR(INDEX(Data!$B$2:$B$5000,$M232),"")</f>
        <v>Camp Filetti Di Acciughe 100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319</v>
      </c>
    </row>
    <row r="233" spans="1:13" x14ac:dyDescent="0.25">
      <c r="A233" s="7" t="str" cm="1">
        <f t="array" ref="A233">IFERROR(INDEX(Data!$A$2:$A$5000,$M233),IF(ROW()=2,"No data",""))</f>
        <v>PCA0002</v>
      </c>
      <c r="B233" s="7" t="str" cm="1">
        <f t="array" ref="B233">IFERROR(INDEX(Data!$B$2:$B$5000,$M233),"")</f>
        <v>Camp Filetti Di Acciughe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320</v>
      </c>
    </row>
    <row r="234" spans="1:13" x14ac:dyDescent="0.25">
      <c r="A234" s="7" t="str" cm="1">
        <f t="array" ref="A234">IFERROR(INDEX(Data!$A$2:$A$5000,$M234),IF(ROW()=2,"No data",""))</f>
        <v>PCA0003</v>
      </c>
      <c r="B234" s="7" t="str" cm="1">
        <f t="array" ref="B234">IFERROR(INDEX(Data!$B$2:$B$5000,$M234),"")</f>
        <v>Camp Filetti Di Acciughe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321</v>
      </c>
    </row>
    <row r="235" spans="1:13" x14ac:dyDescent="0.25">
      <c r="A235" s="7" t="str" cm="1">
        <f t="array" ref="A235">IFERROR(INDEX(Data!$A$2:$A$5000,$M235),IF(ROW()=2,"No data",""))</f>
        <v>PCA0004</v>
      </c>
      <c r="B235" s="7" t="str" cm="1">
        <f t="array" ref="B235">IFERROR(INDEX(Data!$B$2:$B$5000,$M235),"")</f>
        <v>Camp Filetti Di Acciughe Peperoncino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322</v>
      </c>
    </row>
    <row r="236" spans="1:13" x14ac:dyDescent="0.25">
      <c r="A236" s="7" t="str" cm="1">
        <f t="array" ref="A236">IFERROR(INDEX(Data!$A$2:$A$5000,$M236),IF(ROW()=2,"No data",""))</f>
        <v>PCA0005</v>
      </c>
      <c r="B236" s="7" t="str" cm="1">
        <f t="array" ref="B236">IFERROR(INDEX(Data!$B$2:$B$5000,$M236),"")</f>
        <v>Camp Filetti Di Acciughe Al Peperoncino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323</v>
      </c>
    </row>
    <row r="237" spans="1:13" x14ac:dyDescent="0.25">
      <c r="A237" s="7" t="str" cm="1">
        <f t="array" ref="A237">IFERROR(INDEX(Data!$A$2:$A$5000,$M237),IF(ROW()=2,"No data",""))</f>
        <v>PCA0006</v>
      </c>
      <c r="B237" s="7" t="str" cm="1">
        <f t="array" ref="B237">IFERROR(INDEX(Data!$B$2:$B$5000,$M237),"")</f>
        <v>Camp Colatura Di Alici 100 Ml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324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334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335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344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345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346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347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348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350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351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352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353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354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355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356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357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358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6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6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359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360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363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19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19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364</v>
      </c>
    </row>
    <row r="258" spans="1:13" x14ac:dyDescent="0.25">
      <c r="A258" s="7" t="str" cm="1">
        <f t="array" ref="A258">IFERROR(INDEX(Data!$A$2:$A$5000,$M258),IF(ROW()=2,"No data",""))</f>
        <v>PJS0004</v>
      </c>
      <c r="B258" s="7" t="str" cm="1">
        <f t="array" ref="B258">IFERROR(INDEX(Data!$B$2:$B$5000,$M258),"")</f>
        <v>Daebak Soju Strawberry @360ml/btl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440</v>
      </c>
      <c r="F258" s="8" cm="1">
        <f t="array" ref="F258">IFERROR(INDEX(Data!$F$2:$F$5000,$M258),"")</f>
        <v>307</v>
      </c>
      <c r="G258" s="8" cm="1">
        <f t="array" ref="G258">IFERROR(INDEX(Data!$G$2:$G$5000,$M258),"")</f>
        <v>413</v>
      </c>
      <c r="H258" s="8" cm="1">
        <f t="array" ref="H258">IFERROR(INDEX(Data!$H$2:$H$5000,$M258),"")</f>
        <v>386.66660000000002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365</v>
      </c>
    </row>
    <row r="259" spans="1:13" x14ac:dyDescent="0.25">
      <c r="A259" s="7" t="str" cm="1">
        <f t="array" ref="A259">IFERROR(INDEX(Data!$A$2:$A$5000,$M259),IF(ROW()=2,"No data",""))</f>
        <v>PJS0010</v>
      </c>
      <c r="B259" s="7" t="str" cm="1">
        <f t="array" ref="B259">IFERROR(INDEX(Data!$B$2:$B$5000,$M259),"")</f>
        <v>ANI Pink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45</v>
      </c>
      <c r="F259" s="8" cm="1">
        <f t="array" ref="F259">IFERROR(INDEX(Data!$F$2:$F$5000,$M259),"")</f>
        <v>60</v>
      </c>
      <c r="G259" s="8" cm="1">
        <f t="array" ref="G259">IFERROR(INDEX(Data!$G$2:$G$5000,$M259),"")</f>
        <v>24</v>
      </c>
      <c r="H259" s="8" cm="1">
        <f t="array" ref="H259">IFERROR(INDEX(Data!$H$2:$H$5000,$M259),"")</f>
        <v>43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371</v>
      </c>
    </row>
    <row r="260" spans="1:13" x14ac:dyDescent="0.25">
      <c r="A260" s="7" t="str" cm="1">
        <f t="array" ref="A260">IFERROR(INDEX(Data!$A$2:$A$5000,$M260),IF(ROW()=2,"No data",""))</f>
        <v>PKB0001</v>
      </c>
      <c r="B260" s="7" t="str" cm="1">
        <f t="array" ref="B260">IFERROR(INDEX(Data!$B$2:$B$5000,$M260),"")</f>
        <v>Single Ribbed Belly Boneless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375</v>
      </c>
    </row>
    <row r="261" spans="1:13" x14ac:dyDescent="0.25">
      <c r="A261" s="7" t="str" cm="1">
        <f t="array" ref="A261">IFERROR(INDEX(Data!$A$2:$A$5000,$M261),IF(ROW()=2,"No data",""))</f>
        <v>PMS0001</v>
      </c>
      <c r="B261" s="7" t="str" cm="1">
        <f t="array" ref="B261">IFERROR(INDEX(Data!$B$2:$B$5000,$M261),"")</f>
        <v>Masterista Syrup Classic Caramel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381</v>
      </c>
    </row>
    <row r="262" spans="1:13" x14ac:dyDescent="0.25">
      <c r="A262" s="7" t="str" cm="1">
        <f t="array" ref="A262">IFERROR(INDEX(Data!$A$2:$A$5000,$M262),IF(ROW()=2,"No data",""))</f>
        <v>PMS0002</v>
      </c>
      <c r="B262" s="7" t="str" cm="1">
        <f t="array" ref="B262">IFERROR(INDEX(Data!$B$2:$B$5000,$M262),"")</f>
        <v>Masterista Syrup Creme Brulee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PMS0003</v>
      </c>
      <c r="B263" s="7" t="str" cm="1">
        <f t="array" ref="B263">IFERROR(INDEX(Data!$B$2:$B$5000,$M263),"")</f>
        <v>Masterista Syrup French Vanilla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PMS0004</v>
      </c>
      <c r="B264" s="7" t="str" cm="1">
        <f t="array" ref="B264">IFERROR(INDEX(Data!$B$2:$B$5000,$M264),"")</f>
        <v>Masterista Syrup Natural Mint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PMS0005</v>
      </c>
      <c r="B265" s="7" t="str" cm="1">
        <f t="array" ref="B265">IFERROR(INDEX(Data!$B$2:$B$5000,$M265),"")</f>
        <v>Masterista Syrup Premium Hazelnut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PMS0006</v>
      </c>
      <c r="B266" s="7" t="str" cm="1">
        <f t="array" ref="B266">IFERROR(INDEX(Data!$B$2:$B$5000,$M266),"")</f>
        <v>Masterista Syrup Traditional Klepon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PMS0007</v>
      </c>
      <c r="B267" s="7" t="str" cm="1">
        <f t="array" ref="B267">IFERROR(INDEX(Data!$B$2:$B$5000,$M267),"")</f>
        <v>Masterista Syrup Tropical Lychee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PMS0008</v>
      </c>
      <c r="B268" s="7" t="str" cm="1">
        <f t="array" ref="B268">IFERROR(INDEX(Data!$B$2:$B$5000,$M268),"")</f>
        <v>Masterista Syrup Green Apple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PMS0009</v>
      </c>
      <c r="B269" s="7" t="str" cm="1">
        <f t="array" ref="B269">IFERROR(INDEX(Data!$B$2:$B$5000,$M269),"")</f>
        <v>Masterista Syrup Passion Fruit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PMS0010</v>
      </c>
      <c r="B270" s="7" t="str" cm="1">
        <f t="array" ref="B270">IFERROR(INDEX(Data!$B$2:$B$5000,$M270),"")</f>
        <v>Masterista Syrup Toffee Popcorn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PMS0011</v>
      </c>
      <c r="B271" s="7" t="str" cm="1">
        <f t="array" ref="B271">IFERROR(INDEX(Data!$B$2:$B$5000,$M271),"")</f>
        <v>Masterista Syrup Coffee &amp; Rootbeer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PMS0012</v>
      </c>
      <c r="B272" s="7" t="str" cm="1">
        <f t="array" ref="B272">IFERROR(INDEX(Data!$B$2:$B$5000,$M272),"")</f>
        <v>Masterista Syrup Peach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PMS0013</v>
      </c>
      <c r="B273" s="7" t="str" cm="1">
        <f t="array" ref="B273">IFERROR(INDEX(Data!$B$2:$B$5000,$M273),"")</f>
        <v>Masterista Syrup Irish Cream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PMS0014</v>
      </c>
      <c r="B274" s="7" t="str" cm="1">
        <f t="array" ref="B274">IFERROR(INDEX(Data!$B$2:$B$5000,$M274),"")</f>
        <v>Masterista Syrup Cranberries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PMS0015</v>
      </c>
      <c r="B275" s="7" t="str" cm="1">
        <f t="array" ref="B275">IFERROR(INDEX(Data!$B$2:$B$5000,$M275),"")</f>
        <v>Masterista Syrup Blackcurrant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PMS0016</v>
      </c>
      <c r="B276" s="7" t="str" cm="1">
        <f t="array" ref="B276">IFERROR(INDEX(Data!$B$2:$B$5000,$M276),"")</f>
        <v>Masterista Syrup Strawberry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PMS0017</v>
      </c>
      <c r="B277" s="7" t="str" cm="1">
        <f t="array" ref="B277">IFERROR(INDEX(Data!$B$2:$B$5000,$M277),"")</f>
        <v>Masterista Syrup Vanilla Tradition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PMS0018</v>
      </c>
      <c r="B278" s="7" t="str" cm="1">
        <f t="array" ref="B278">IFERROR(INDEX(Data!$B$2:$B$5000,$M278),"")</f>
        <v>Masterista Syrup Rose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PMS0019</v>
      </c>
      <c r="B279" s="7" t="str" cm="1">
        <f t="array" ref="B279">IFERROR(INDEX(Data!$B$2:$B$5000,$M279),"")</f>
        <v>Masterista Syrup Grenadine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PMS0020</v>
      </c>
      <c r="B280" s="7" t="str" cm="1">
        <f t="array" ref="B280">IFERROR(INDEX(Data!$B$2:$B$5000,$M280),"")</f>
        <v>Masterista Syrup Hibiscus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PMS0021</v>
      </c>
      <c r="B281" s="7" t="str" cm="1">
        <f t="array" ref="B281">IFERROR(INDEX(Data!$B$2:$B$5000,$M281),"")</f>
        <v>Masterista Syrup Lavender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PMS0022</v>
      </c>
      <c r="B282" s="7" t="str" cm="1">
        <f t="array" ref="B282">IFERROR(INDEX(Data!$B$2:$B$5000,$M282),"")</f>
        <v>Masterista Syrup Pandan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PMS0023</v>
      </c>
      <c r="B283" s="7" t="str" cm="1">
        <f t="array" ref="B283">IFERROR(INDEX(Data!$B$2:$B$5000,$M283),"")</f>
        <v>Masterista Syrup Blue Curacao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PMS0025</v>
      </c>
      <c r="B284" s="7" t="str" cm="1">
        <f t="array" ref="B284">IFERROR(INDEX(Data!$B$2:$B$5000,$M284),"")</f>
        <v>Masterista Matcha Vanilla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PMS0030</v>
      </c>
      <c r="B285" s="7" t="str" cm="1">
        <f t="array" ref="B285">IFERROR(INDEX(Data!$B$2:$B$5000,$M285),"")</f>
        <v>Masterista Banana Cream Base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410</v>
      </c>
    </row>
    <row r="286" spans="1:13" x14ac:dyDescent="0.25">
      <c r="A286" s="7" t="str" cm="1">
        <f t="array" ref="A286">IFERROR(INDEX(Data!$A$2:$A$5000,$M286),IF(ROW()=2,"No data",""))</f>
        <v>PMS0032</v>
      </c>
      <c r="B286" s="7" t="str" cm="1">
        <f t="array" ref="B286">IFERROR(INDEX(Data!$B$2:$B$5000,$M286),"")</f>
        <v>Flavorista Aren Sugar Liquid 1300Gr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412</v>
      </c>
    </row>
    <row r="287" spans="1:13" x14ac:dyDescent="0.25">
      <c r="A287" s="7" t="str" cm="1">
        <f t="array" ref="A287">IFERROR(INDEX(Data!$A$2:$A$5000,$M287),IF(ROW()=2,"No data",""))</f>
        <v>PMS0035</v>
      </c>
      <c r="B287" s="7" t="str" cm="1">
        <f t="array" ref="B287">IFERROR(INDEX(Data!$B$2:$B$5000,$M287),"")</f>
        <v>Masterista Syrup RUM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415</v>
      </c>
    </row>
    <row r="288" spans="1:13" x14ac:dyDescent="0.25">
      <c r="A288" s="7" t="str" cm="1">
        <f t="array" ref="A288">IFERROR(INDEX(Data!$A$2:$A$5000,$M288),IF(ROW()=2,"No data",""))</f>
        <v>PMS0043</v>
      </c>
      <c r="B288" s="7" t="str" cm="1">
        <f t="array" ref="B288">IFERROR(INDEX(Data!$B$2:$B$5000,$M288),"")</f>
        <v>Flavorista Cookies &amp; Cream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423</v>
      </c>
    </row>
    <row r="289" spans="1:13" x14ac:dyDescent="0.25">
      <c r="A289" s="7" t="str" cm="1">
        <f t="array" ref="A289">IFERROR(INDEX(Data!$A$2:$A$5000,$M289),IF(ROW()=2,"No data",""))</f>
        <v>PMS0044</v>
      </c>
      <c r="B289" s="7" t="str" cm="1">
        <f t="array" ref="B289">IFERROR(INDEX(Data!$B$2:$B$5000,$M289),"")</f>
        <v>Flavorista Mango Manise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424</v>
      </c>
    </row>
    <row r="290" spans="1:13" x14ac:dyDescent="0.25">
      <c r="A290" s="7" t="str" cm="1">
        <f t="array" ref="A290">IFERROR(INDEX(Data!$A$2:$A$5000,$M290),IF(ROW()=2,"No data",""))</f>
        <v>PMS0045</v>
      </c>
      <c r="B290" s="7" t="str" cm="1">
        <f t="array" ref="B290">IFERROR(INDEX(Data!$B$2:$B$5000,$M290),"")</f>
        <v>Flavorista Buttery Avocado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425</v>
      </c>
    </row>
    <row r="291" spans="1:13" x14ac:dyDescent="0.25">
      <c r="A291" s="7" t="str" cm="1">
        <f t="array" ref="A291">IFERROR(INDEX(Data!$A$2:$A$5000,$M291),IF(ROW()=2,"No data",""))</f>
        <v>PMS0046</v>
      </c>
      <c r="B291" s="7" t="str" cm="1">
        <f t="array" ref="B291">IFERROR(INDEX(Data!$B$2:$B$5000,$M291),"")</f>
        <v>Flavorista Vanilla Non Dairy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PMS0047</v>
      </c>
      <c r="B292" s="7" t="str" cm="1">
        <f t="array" ref="B292">IFERROR(INDEX(Data!$B$2:$B$5000,$M292),"")</f>
        <v>Flavorista Strawberry Joy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1</v>
      </c>
      <c r="F292" s="8" cm="1">
        <f t="array" ref="F292">IFERROR(INDEX(Data!$F$2:$F$5000,$M292),"")</f>
        <v>2</v>
      </c>
      <c r="G292" s="8" cm="1">
        <f t="array" ref="G292">IFERROR(INDEX(Data!$G$2:$G$5000,$M292),"")</f>
        <v>0</v>
      </c>
      <c r="H292" s="8" cm="1">
        <f t="array" ref="H292">IFERROR(INDEX(Data!$H$2:$H$5000,$M292),"")</f>
        <v>1.5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PMS0048</v>
      </c>
      <c r="B293" s="7" t="str" cm="1">
        <f t="array" ref="B293">IFERROR(INDEX(Data!$B$2:$B$5000,$M293),"")</f>
        <v>Flavorista Hokaido Banana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PMS0049</v>
      </c>
      <c r="B294" s="7" t="str" cm="1">
        <f t="array" ref="B294">IFERROR(INDEX(Data!$B$2:$B$5000,$M294),"")</f>
        <v>Flavorista Italian Tiramisu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PMS0053</v>
      </c>
      <c r="B295" s="7" t="str" cm="1">
        <f t="array" ref="B295">IFERROR(INDEX(Data!$B$2:$B$5000,$M295),"")</f>
        <v>Ice Shaken Strawberry Lemonade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4</v>
      </c>
      <c r="F295" s="8" cm="1">
        <f t="array" ref="F295">IFERROR(INDEX(Data!$F$2:$F$5000,$M295),"")</f>
        <v>17</v>
      </c>
      <c r="G295" s="8" cm="1">
        <f t="array" ref="G295">IFERROR(INDEX(Data!$G$2:$G$5000,$M295),"")</f>
        <v>6</v>
      </c>
      <c r="H295" s="8" cm="1">
        <f t="array" ref="H295">IFERROR(INDEX(Data!$H$2:$H$5000,$M295),"")</f>
        <v>9</v>
      </c>
      <c r="I295" s="8" cm="1">
        <f t="array" ref="I295">IFERROR(INDEX(Data!$J$2:$J$5000,$M295),"")</f>
        <v>0</v>
      </c>
      <c r="J295" s="8" cm="1">
        <f t="array" ref="J295">IFERROR(INDEX(Data!$N$2:$N$5000,$M295),"")</f>
        <v>6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433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435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436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437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445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446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447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PMS0077</v>
      </c>
      <c r="B311" s="7" t="str" cm="1">
        <f t="array" ref="B311">IFERROR(INDEX(Data!$B$2:$B$5000,$M311),"")</f>
        <v>Masterista Creamer Base (Ultra 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457</v>
      </c>
    </row>
    <row r="312" spans="1:13" x14ac:dyDescent="0.25">
      <c r="A312" s="7" t="str" cm="1">
        <f t="array" ref="A312">IFERROR(INDEX(Data!$A$2:$A$5000,$M312),IF(ROW()=2,"No data",""))</f>
        <v>PMS0078</v>
      </c>
      <c r="B312" s="7" t="str" cm="1">
        <f t="array" ref="B312">IFERROR(INDEX(Data!$B$2:$B$5000,$M312),"")</f>
        <v>Masterista Syrup Mojito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458</v>
      </c>
    </row>
    <row r="313" spans="1:13" x14ac:dyDescent="0.25">
      <c r="A313" s="7" t="str" cm="1">
        <f t="array" ref="A313">IFERROR(INDEX(Data!$A$2:$A$5000,$M313),IF(ROW()=2,"No data",""))</f>
        <v>PMS0085</v>
      </c>
      <c r="B313" s="7" t="str" cm="1">
        <f t="array" ref="B313">IFERROR(INDEX(Data!$B$2:$B$5000,$M313),"")</f>
        <v>Flavorista Dark Cocoa Drink 1 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PMS0091</v>
      </c>
      <c r="B314" s="7" t="str" cm="1">
        <f t="array" ref="B314">IFERROR(INDEX(Data!$B$2:$B$5000,$M314),"")</f>
        <v>Flavorista Coffee Mate Creamer 500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469</v>
      </c>
    </row>
    <row r="315" spans="1:13" x14ac:dyDescent="0.25">
      <c r="A315" s="7" t="str" cm="1">
        <f t="array" ref="A315">IFERROR(INDEX(Data!$A$2:$A$5000,$M315),IF(ROW()=2,"No data",""))</f>
        <v>PMS0092</v>
      </c>
      <c r="B315" s="7" t="str" cm="1">
        <f t="array" ref="B315">IFERROR(INDEX(Data!$B$2:$B$5000,$M315),"")</f>
        <v>Master House Blend 04 (60:40) 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72</v>
      </c>
      <c r="F315" s="8" cm="1">
        <f t="array" ref="F315">IFERROR(INDEX(Data!$F$2:$F$5000,$M315),"")</f>
        <v>48</v>
      </c>
      <c r="G315" s="8" cm="1">
        <f t="array" ref="G315">IFERROR(INDEX(Data!$G$2:$G$5000,$M315),"")</f>
        <v>56</v>
      </c>
      <c r="H315" s="8" cm="1">
        <f t="array" ref="H315">IFERROR(INDEX(Data!$H$2:$H$5000,$M315),"")</f>
        <v>58.666600000000003</v>
      </c>
      <c r="I315" s="8" cm="1">
        <f t="array" ref="I315">IFERROR(INDEX(Data!$J$2:$J$5000,$M315),"")</f>
        <v>0</v>
      </c>
      <c r="J315" s="8" cm="1">
        <f t="array" ref="J315">IFERROR(INDEX(Data!$N$2:$N$5000,$M315),"")</f>
        <v>36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470</v>
      </c>
    </row>
    <row r="316" spans="1:13" x14ac:dyDescent="0.25">
      <c r="A316" s="7" t="str" cm="1">
        <f t="array" ref="A316">IFERROR(INDEX(Data!$A$2:$A$5000,$M316),IF(ROW()=2,"No data",""))</f>
        <v>PMS0093</v>
      </c>
      <c r="B316" s="7" t="str" cm="1">
        <f t="array" ref="B316">IFERROR(INDEX(Data!$B$2:$B$5000,$M316),"")</f>
        <v>Masterista Syrup Strawberry 850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16</v>
      </c>
      <c r="F316" s="8" cm="1">
        <f t="array" ref="F316">IFERROR(INDEX(Data!$F$2:$F$5000,$M316),"")</f>
        <v>17</v>
      </c>
      <c r="G316" s="8" cm="1">
        <f t="array" ref="G316">IFERROR(INDEX(Data!$G$2:$G$5000,$M316),"")</f>
        <v>66</v>
      </c>
      <c r="H316" s="8" cm="1">
        <f t="array" ref="H316">IFERROR(INDEX(Data!$H$2:$H$5000,$M316),"")</f>
        <v>33</v>
      </c>
      <c r="I316" s="8" cm="1">
        <f t="array" ref="I316">IFERROR(INDEX(Data!$J$2:$J$5000,$M316),"")</f>
        <v>0</v>
      </c>
      <c r="J316" s="8" cm="1">
        <f t="array" ref="J316">IFERROR(INDEX(Data!$N$2:$N$5000,$M316),"")</f>
        <v>29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471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477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478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PMS0125</v>
      </c>
      <c r="B327" s="7" t="str" cm="1">
        <f t="array" ref="B327">IFERROR(INDEX(Data!$B$2:$B$5000,$M327),"")</f>
        <v>Flavourista Syrup Butterscotch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13</v>
      </c>
      <c r="F327" s="8" cm="1">
        <f t="array" ref="F327">IFERROR(INDEX(Data!$F$2:$F$5000,$M327),"")</f>
        <v>7</v>
      </c>
      <c r="G327" s="8" cm="1">
        <f t="array" ref="G327">IFERROR(INDEX(Data!$G$2:$G$5000,$M327),"")</f>
        <v>9</v>
      </c>
      <c r="H327" s="8" cm="1">
        <f t="array" ref="H327">IFERROR(INDEX(Data!$H$2:$H$5000,$M327),"")</f>
        <v>9.6666000000000007</v>
      </c>
      <c r="I327" s="8" cm="1">
        <f t="array" ref="I327">IFERROR(INDEX(Data!$J$2:$J$5000,$M327),"")</f>
        <v>0</v>
      </c>
      <c r="J327" s="8" cm="1">
        <f t="array" ref="J327">IFERROR(INDEX(Data!$N$2:$N$5000,$M327),"")</f>
        <v>15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497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500</v>
      </c>
    </row>
    <row r="329" spans="1:13" x14ac:dyDescent="0.25">
      <c r="A329" s="7" t="str" cm="1">
        <f t="array" ref="A329">IFERROR(INDEX(Data!$A$2:$A$5000,$M329),IF(ROW()=2,"No data",""))</f>
        <v>PMS0151</v>
      </c>
      <c r="B329" s="7" t="str" cm="1">
        <f t="array" ref="B329">IFERROR(INDEX(Data!$B$2:$B$5000,$M329),"")</f>
        <v>Masterista Syrup Pandan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4</v>
      </c>
      <c r="F329" s="8" cm="1">
        <f t="array" ref="F329">IFERROR(INDEX(Data!$F$2:$F$5000,$M329),"")</f>
        <v>6</v>
      </c>
      <c r="G329" s="8" cm="1">
        <f t="array" ref="G329">IFERROR(INDEX(Data!$G$2:$G$5000,$M329),"")</f>
        <v>6</v>
      </c>
      <c r="H329" s="8" cm="1">
        <f t="array" ref="H329">IFERROR(INDEX(Data!$H$2:$H$5000,$M329),"")</f>
        <v>5.3333000000000004</v>
      </c>
      <c r="I329" s="8" cm="1">
        <f t="array" ref="I329">IFERROR(INDEX(Data!$J$2:$J$5000,$M329),"")</f>
        <v>0</v>
      </c>
      <c r="J329" s="8" cm="1">
        <f t="array" ref="J329">IFERROR(INDEX(Data!$N$2:$N$5000,$M329),"")</f>
        <v>6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519</v>
      </c>
    </row>
    <row r="330" spans="1:13" x14ac:dyDescent="0.25">
      <c r="A330" s="7" t="str" cm="1">
        <f t="array" ref="A330">IFERROR(INDEX(Data!$A$2:$A$5000,$M330),IF(ROW()=2,"No data",""))</f>
        <v>PMS0156</v>
      </c>
      <c r="B330" s="7" t="str" cm="1">
        <f t="array" ref="B330">IFERROR(INDEX(Data!$B$2:$B$5000,$M330),"")</f>
        <v>Flavourista Syrup Hazelnut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32</v>
      </c>
      <c r="F330" s="8" cm="1">
        <f t="array" ref="F330">IFERROR(INDEX(Data!$F$2:$F$5000,$M330),"")</f>
        <v>31</v>
      </c>
      <c r="G330" s="8" cm="1">
        <f t="array" ref="G330">IFERROR(INDEX(Data!$G$2:$G$5000,$M330),"")</f>
        <v>25</v>
      </c>
      <c r="H330" s="8" cm="1">
        <f t="array" ref="H330">IFERROR(INDEX(Data!$H$2:$H$5000,$M330),"")</f>
        <v>29.333300000000001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41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524</v>
      </c>
    </row>
    <row r="331" spans="1:13" x14ac:dyDescent="0.25">
      <c r="A331" s="7" t="str" cm="1">
        <f t="array" ref="A331">IFERROR(INDEX(Data!$A$2:$A$5000,$M331),IF(ROW()=2,"No data",""))</f>
        <v>PMS0157</v>
      </c>
      <c r="B331" s="7" t="str" cm="1">
        <f t="array" ref="B331">IFERROR(INDEX(Data!$B$2:$B$5000,$M331),"")</f>
        <v>Masterista Syrup Spicy Ginger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12</v>
      </c>
      <c r="F331" s="8" cm="1">
        <f t="array" ref="F331">IFERROR(INDEX(Data!$F$2:$F$5000,$M331),"")</f>
        <v>2</v>
      </c>
      <c r="G331" s="8" cm="1">
        <f t="array" ref="G331">IFERROR(INDEX(Data!$G$2:$G$5000,$M331),"")</f>
        <v>0</v>
      </c>
      <c r="H331" s="8" cm="1">
        <f t="array" ref="H331">IFERROR(INDEX(Data!$H$2:$H$5000,$M331),"")</f>
        <v>7</v>
      </c>
      <c r="I331" s="8" cm="1">
        <f t="array" ref="I331">IFERROR(INDEX(Data!$J$2:$J$5000,$M331),"")</f>
        <v>0</v>
      </c>
      <c r="J331" s="8" cm="1">
        <f t="array" ref="J331">IFERROR(INDEX(Data!$N$2:$N$5000,$M331),"")</f>
        <v>6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525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526</v>
      </c>
    </row>
    <row r="333" spans="1:13" x14ac:dyDescent="0.25">
      <c r="A333" s="7" t="str" cm="1">
        <f t="array" ref="A333">IFERROR(INDEX(Data!$A$2:$A$5000,$M333),IF(ROW()=2,"No data",""))</f>
        <v>PMS0160</v>
      </c>
      <c r="B333" s="7" t="str" cm="1">
        <f t="array" ref="B333">IFERROR(INDEX(Data!$B$2:$B$5000,$M333),"")</f>
        <v>Masterista Syrup Blackcurrant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</v>
      </c>
      <c r="F333" s="8" cm="1">
        <f t="array" ref="F333">IFERROR(INDEX(Data!$F$2:$F$5000,$M333),"")</f>
        <v>12</v>
      </c>
      <c r="G333" s="8" cm="1">
        <f t="array" ref="G333">IFERROR(INDEX(Data!$G$2:$G$5000,$M333),"")</f>
        <v>5</v>
      </c>
      <c r="H333" s="8" cm="1">
        <f t="array" ref="H333">IFERROR(INDEX(Data!$H$2:$H$5000,$M333),"")</f>
        <v>6.3333000000000004</v>
      </c>
      <c r="I333" s="8" cm="1">
        <f t="array" ref="I333">IFERROR(INDEX(Data!$J$2:$J$5000,$M333),"")</f>
        <v>0</v>
      </c>
      <c r="J333" s="8" cm="1">
        <f t="array" ref="J333">IFERROR(INDEX(Data!$N$2:$N$5000,$M333),"")</f>
        <v>5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527</v>
      </c>
    </row>
    <row r="334" spans="1:13" x14ac:dyDescent="0.25">
      <c r="A334" s="7" t="str" cm="1">
        <f t="array" ref="A334">IFERROR(INDEX(Data!$A$2:$A$5000,$M334),IF(ROW()=2,"No data",""))</f>
        <v>PMS0161</v>
      </c>
      <c r="B334" s="7" t="str" cm="1">
        <f t="array" ref="B334">IFERROR(INDEX(Data!$B$2:$B$5000,$M334),"")</f>
        <v>Cocofreo Soft Ice Cream Belgian Chocolate 1000 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6</v>
      </c>
      <c r="G334" s="8" cm="1">
        <f t="array" ref="G334">IFERROR(INDEX(Data!$G$2:$G$5000,$M334),"")</f>
        <v>10</v>
      </c>
      <c r="H334" s="8" cm="1">
        <f t="array" ref="H334">IFERROR(INDEX(Data!$H$2:$H$5000,$M334),"")</f>
        <v>6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528</v>
      </c>
    </row>
    <row r="335" spans="1:13" x14ac:dyDescent="0.25">
      <c r="A335" s="7" t="str" cm="1">
        <f t="array" ref="A335">IFERROR(INDEX(Data!$A$2:$A$5000,$M335),IF(ROW()=2,"No data",""))</f>
        <v>PMS0168</v>
      </c>
      <c r="B335" s="7" t="str" cm="1">
        <f t="array" ref="B335">IFERROR(INDEX(Data!$B$2:$B$5000,$M335),"")</f>
        <v>Flavourista Syrup Mur 1000 Gr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535</v>
      </c>
    </row>
    <row r="336" spans="1:13" x14ac:dyDescent="0.25">
      <c r="A336" s="7" t="str" cm="1">
        <f t="array" ref="A336">IFERROR(INDEX(Data!$A$2:$A$5000,$M336),IF(ROW()=2,"No data",""))</f>
        <v>PMS0171</v>
      </c>
      <c r="B336" s="7" t="str" cm="1">
        <f t="array" ref="B336">IFERROR(INDEX(Data!$B$2:$B$5000,$M336),"")</f>
        <v>Masterista Syrup Hawaiian Cococnut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14</v>
      </c>
      <c r="F336" s="8" cm="1">
        <f t="array" ref="F336">IFERROR(INDEX(Data!$F$2:$F$5000,$M336),"")</f>
        <v>36</v>
      </c>
      <c r="G336" s="8" cm="1">
        <f t="array" ref="G336">IFERROR(INDEX(Data!$G$2:$G$5000,$M336),"")</f>
        <v>25</v>
      </c>
      <c r="H336" s="8" cm="1">
        <f t="array" ref="H336">IFERROR(INDEX(Data!$H$2:$H$5000,$M336),"")</f>
        <v>25</v>
      </c>
      <c r="I336" s="8" cm="1">
        <f t="array" ref="I336">IFERROR(INDEX(Data!$J$2:$J$5000,$M336),"")</f>
        <v>0</v>
      </c>
      <c r="J336" s="8" cm="1">
        <f t="array" ref="J336">IFERROR(INDEX(Data!$N$2:$N$5000,$M336),"")</f>
        <v>41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538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3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3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541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1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549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555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557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7</v>
      </c>
      <c r="F341" s="8" cm="1">
        <f t="array" ref="F341">IFERROR(INDEX(Data!$F$2:$F$5000,$M341),"")</f>
        <v>1</v>
      </c>
      <c r="G341" s="8" cm="1">
        <f t="array" ref="G341">IFERROR(INDEX(Data!$G$2:$G$5000,$M341),"")</f>
        <v>0</v>
      </c>
      <c r="H341" s="8" cm="1">
        <f t="array" ref="H341">IFERROR(INDEX(Data!$H$2:$H$5000,$M341),"")</f>
        <v>4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558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4</v>
      </c>
      <c r="F342" s="8" cm="1">
        <f t="array" ref="F342">IFERROR(INDEX(Data!$F$2:$F$5000,$M342),"")</f>
        <v>1</v>
      </c>
      <c r="G342" s="8" cm="1">
        <f t="array" ref="G342">IFERROR(INDEX(Data!$G$2:$G$5000,$M342),"")</f>
        <v>0</v>
      </c>
      <c r="H342" s="8" cm="1">
        <f t="array" ref="H342">IFERROR(INDEX(Data!$H$2:$H$5000,$M342),"")</f>
        <v>2.5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559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3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3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561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562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564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1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565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568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569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570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571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572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573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574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575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576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577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578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579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585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586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588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589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590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591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592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595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596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597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598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599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600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601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602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26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26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87</v>
      </c>
      <c r="F379" s="8" cm="1">
        <f t="array" ref="F379">IFERROR(INDEX(Data!$F$2:$F$5000,$M379),"")</f>
        <v>1</v>
      </c>
      <c r="G379" s="8" cm="1">
        <f t="array" ref="G379">IFERROR(INDEX(Data!$G$2:$G$5000,$M379),"")</f>
        <v>0</v>
      </c>
      <c r="H379" s="8" cm="1">
        <f t="array" ref="H379">IFERROR(INDEX(Data!$H$2:$H$5000,$M379),"")</f>
        <v>44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609</v>
      </c>
    </row>
    <row r="382" spans="1:13" x14ac:dyDescent="0.25">
      <c r="A382" s="7" t="str" cm="1">
        <f t="array" ref="A382">IFERROR(INDEX(Data!$A$2:$A$5000,$M382),IF(ROW()=2,"No data",""))</f>
        <v>POT0036</v>
      </c>
      <c r="B382" s="7" t="str" cm="1">
        <f t="array" ref="B382">IFERROR(INDEX(Data!$B$2:$B$5000,$M382),"")</f>
        <v>Premium Spicy Wedges 4x2.5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610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611</v>
      </c>
    </row>
    <row r="384" spans="1:13" x14ac:dyDescent="0.25">
      <c r="A384" s="7" t="str" cm="1">
        <f t="array" ref="A384">IFERROR(INDEX(Data!$A$2:$A$5000,$M384),IF(ROW()=2,"No data",""))</f>
        <v>POT0039</v>
      </c>
      <c r="B384" s="7" t="str" cm="1">
        <f t="array" ref="B384">IFERROR(INDEX(Data!$B$2:$B$5000,$M384),"")</f>
        <v>Premium Spicy Wedges 2.5 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4</v>
      </c>
      <c r="H384" s="8" cm="1">
        <f t="array" ref="H384">IFERROR(INDEX(Data!$H$2:$H$5000,$M384),"")</f>
        <v>4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613</v>
      </c>
    </row>
    <row r="385" spans="1:13" x14ac:dyDescent="0.25">
      <c r="A385" s="7" t="str" cm="1">
        <f t="array" ref="A385">IFERROR(INDEX(Data!$A$2:$A$5000,$M385),IF(ROW()=2,"No data",""))</f>
        <v>POT0041</v>
      </c>
      <c r="B385" s="7" t="str" cm="1">
        <f t="array" ref="B385">IFERROR(INDEX(Data!$B$2:$B$5000,$M385),"")</f>
        <v>Premium Straight Cut 250Gr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615</v>
      </c>
    </row>
    <row r="386" spans="1:13" x14ac:dyDescent="0.25">
      <c r="A386" s="7" t="str" cm="1">
        <f t="array" ref="A386">IFERROR(INDEX(Data!$A$2:$A$5000,$M386),IF(ROW()=2,"No data",""))</f>
        <v>POT0042</v>
      </c>
      <c r="B386" s="7" t="str" cm="1">
        <f t="array" ref="B386">IFERROR(INDEX(Data!$B$2:$B$5000,$M386),"")</f>
        <v>Premium Spicy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616</v>
      </c>
    </row>
    <row r="387" spans="1:13" x14ac:dyDescent="0.25">
      <c r="A387" s="7" t="str" cm="1">
        <f t="array" ref="A387">IFERROR(INDEX(Data!$A$2:$A$5000,$M387),IF(ROW()=2,"No data",""))</f>
        <v>POT0044</v>
      </c>
      <c r="B387" s="7" t="str" cm="1">
        <f t="array" ref="B387">IFERROR(INDEX(Data!$B$2:$B$5000,$M387),"")</f>
        <v>Five’s Reserve Chenin Blanc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618</v>
      </c>
    </row>
    <row r="388" spans="1:13" x14ac:dyDescent="0.25">
      <c r="A388" s="7" t="str" cm="1">
        <f t="array" ref="A388">IFERROR(INDEX(Data!$A$2:$A$5000,$M388),IF(ROW()=2,"No data",""))</f>
        <v>POT0045</v>
      </c>
      <c r="B388" s="7" t="str" cm="1">
        <f t="array" ref="B388">IFERROR(INDEX(Data!$B$2:$B$5000,$M388),"")</f>
        <v>Five’s Reserve Pinotage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POT0047</v>
      </c>
      <c r="B389" s="7" t="str" cm="1">
        <f t="array" ref="B389">IFERROR(INDEX(Data!$B$2:$B$5000,$M389),"")</f>
        <v>Blade BS2400</v>
      </c>
      <c r="C389" s="7" t="str" cm="1">
        <f t="array" ref="C389">IFERROR(INDEX(Data!$C$2:$C$5000,$M389),"")</f>
        <v>UNIT</v>
      </c>
      <c r="D389" s="8" cm="1">
        <f t="array" ref="D389">IFERROR(INDEX(Data!$D$2:$D$5000,$M389),"")</f>
        <v>0</v>
      </c>
      <c r="E389" s="8" cm="1">
        <f t="array" ref="E389">IFERROR(INDEX(Data!$E$2:$E$5000,$M389),"")</f>
        <v>10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10</v>
      </c>
      <c r="I389" s="8" cm="1">
        <f t="array" ref="I389">IFERROR(INDEX(Data!$J$2:$J$5000,$M389),"")</f>
        <v>0</v>
      </c>
      <c r="J389" s="8" cm="1">
        <f t="array" ref="J389">IFERROR(INDEX(Data!$N$2:$N$5000,$M389),"")</f>
        <v>2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621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624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626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627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628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629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630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631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632</v>
      </c>
    </row>
    <row r="398" spans="1:13" x14ac:dyDescent="0.25">
      <c r="A398" s="7" t="str" cm="1">
        <f t="array" ref="A398">IFERROR(INDEX(Data!$A$2:$A$5000,$M398),IF(ROW()=2,"No data",""))</f>
        <v>POT0093</v>
      </c>
      <c r="B398" s="7" t="str" cm="1">
        <f t="array" ref="B398">IFERROR(INDEX(Data!$B$2:$B$5000,$M398),"")</f>
        <v>Bali Hai Quart 620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24</v>
      </c>
      <c r="G398" s="8" cm="1">
        <f t="array" ref="G398">IFERROR(INDEX(Data!$G$2:$G$5000,$M398),"")</f>
        <v>24</v>
      </c>
      <c r="H398" s="8" cm="1">
        <f t="array" ref="H398">IFERROR(INDEX(Data!$H$2:$H$5000,$M398),"")</f>
        <v>32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633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634</v>
      </c>
    </row>
    <row r="400" spans="1:13" x14ac:dyDescent="0.25">
      <c r="A400" s="7" t="str" cm="1">
        <f t="array" ref="A400">IFERROR(INDEX(Data!$A$2:$A$5000,$M400),IF(ROW()=2,"No data",""))</f>
        <v>POT0095</v>
      </c>
      <c r="B400" s="7" t="str" cm="1">
        <f t="array" ref="B400">IFERROR(INDEX(Data!$B$2:$B$5000,$M400),"")</f>
        <v>Bali Hai Draft Quart 620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635</v>
      </c>
    </row>
    <row r="401" spans="1:13" x14ac:dyDescent="0.25">
      <c r="A401" s="7" t="str" cm="1">
        <f t="array" ref="A401">IFERROR(INDEX(Data!$A$2:$A$5000,$M401),IF(ROW()=2,"No data",""))</f>
        <v>POT0096</v>
      </c>
      <c r="B401" s="7" t="str" cm="1">
        <f t="array" ref="B401">IFERROR(INDEX(Data!$B$2:$B$5000,$M401),"")</f>
        <v>Bali Hai Draft Pint 220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636</v>
      </c>
    </row>
    <row r="402" spans="1:13" x14ac:dyDescent="0.25">
      <c r="A402" s="7" t="str" cm="1">
        <f t="array" ref="A402">IFERROR(INDEX(Data!$A$2:$A$5000,$M402),IF(ROW()=2,"No data",""))</f>
        <v>POT0097</v>
      </c>
      <c r="B402" s="7" t="str" cm="1">
        <f t="array" ref="B402">IFERROR(INDEX(Data!$B$2:$B$5000,$M402),"")</f>
        <v>Bali Hai Draft Can 320 Ml</v>
      </c>
      <c r="C402" s="7" t="str" cm="1">
        <f t="array" ref="C402">IFERROR(INDEX(Data!$C$2:$C$5000,$M402),"")</f>
        <v>CAN</v>
      </c>
      <c r="D402" s="8" cm="1">
        <f t="array" ref="D402">IFERROR(INDEX(Data!$D$2:$D$5000,$M402),"")</f>
        <v>0</v>
      </c>
      <c r="E402" s="8" cm="1">
        <f t="array" ref="E402">IFERROR(INDEX(Data!$E$2:$E$5000,$M402),"")</f>
        <v>96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96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637</v>
      </c>
    </row>
    <row r="403" spans="1:13" x14ac:dyDescent="0.25">
      <c r="A403" s="7" t="str" cm="1">
        <f t="array" ref="A403">IFERROR(INDEX(Data!$A$2:$A$5000,$M403),IF(ROW()=2,"No data",""))</f>
        <v>POT0101</v>
      </c>
      <c r="B403" s="7" t="str" cm="1">
        <f t="array" ref="B403">IFERROR(INDEX(Data!$B$2:$B$5000,$M403),"")</f>
        <v>Selection et Compotoirs Cabernet Sauvignon 3ltr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638</v>
      </c>
    </row>
    <row r="404" spans="1:13" x14ac:dyDescent="0.25">
      <c r="A404" s="7" t="str" cm="1">
        <f t="array" ref="A404">IFERROR(INDEX(Data!$A$2:$A$5000,$M404),IF(ROW()=2,"No data",""))</f>
        <v>POT0109</v>
      </c>
      <c r="B404" s="7" t="str" cm="1">
        <f t="array" ref="B404">IFERROR(INDEX(Data!$B$2:$B$5000,$M404),"")</f>
        <v>Frozen Pork Belly Boneless Skin On Sheet Ribs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640</v>
      </c>
    </row>
    <row r="405" spans="1:13" x14ac:dyDescent="0.25">
      <c r="A405" s="7" t="str" cm="1">
        <f t="array" ref="A405">IFERROR(INDEX(Data!$A$2:$A$5000,$M405),IF(ROW()=2,"No data",""))</f>
        <v>POT0113</v>
      </c>
      <c r="B405" s="7" t="str" cm="1">
        <f t="array" ref="B405">IFERROR(INDEX(Data!$B$2:$B$5000,$M405),"")</f>
        <v>Filette Prime Water Sparkling (Abu)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642</v>
      </c>
    </row>
    <row r="406" spans="1:13" x14ac:dyDescent="0.25">
      <c r="A406" s="7" t="str" cm="1">
        <f t="array" ref="A406">IFERROR(INDEX(Data!$A$2:$A$5000,$M406),IF(ROW()=2,"No data",""))</f>
        <v>POT0114</v>
      </c>
      <c r="B406" s="7" t="str" cm="1">
        <f t="array" ref="B406">IFERROR(INDEX(Data!$B$2:$B$5000,$M406),"")</f>
        <v>Filette Prime Water Still (Putih)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643</v>
      </c>
    </row>
    <row r="407" spans="1:13" x14ac:dyDescent="0.25">
      <c r="A407" s="7" t="str" cm="1">
        <f t="array" ref="A407">IFERROR(INDEX(Data!$A$2:$A$5000,$M407),IF(ROW()=2,"No data",""))</f>
        <v>POT0115</v>
      </c>
      <c r="B407" s="7" t="str" cm="1">
        <f t="array" ref="B407">IFERROR(INDEX(Data!$B$2:$B$5000,$M407),"")</f>
        <v>Filette Prime Water Sparkling (Abu)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644</v>
      </c>
    </row>
    <row r="408" spans="1:13" x14ac:dyDescent="0.25">
      <c r="A408" s="7" t="str" cm="1">
        <f t="array" ref="A408">IFERROR(INDEX(Data!$A$2:$A$5000,$M408),IF(ROW()=2,"No data",""))</f>
        <v>POT0116</v>
      </c>
      <c r="B408" s="7" t="str" cm="1">
        <f t="array" ref="B408">IFERROR(INDEX(Data!$B$2:$B$5000,$M408),"")</f>
        <v>Filette Prime Water Still (Putih)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645</v>
      </c>
    </row>
    <row r="409" spans="1:13" x14ac:dyDescent="0.25">
      <c r="A409" s="7" t="str" cm="1">
        <f t="array" ref="A409">IFERROR(INDEX(Data!$A$2:$A$5000,$M409),IF(ROW()=2,"No data",""))</f>
        <v>POT0117</v>
      </c>
      <c r="B409" s="7" t="str" cm="1">
        <f t="array" ref="B409">IFERROR(INDEX(Data!$B$2:$B$5000,$M409),"")</f>
        <v>US Pork Spare Ribs Smithfield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110.9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110.9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646</v>
      </c>
    </row>
    <row r="410" spans="1:13" x14ac:dyDescent="0.25">
      <c r="A410" s="7" t="str" cm="1">
        <f t="array" ref="A410">IFERROR(INDEX(Data!$A$2:$A$5000,$M410),IF(ROW()=2,"No data",""))</f>
        <v>POT0129</v>
      </c>
      <c r="B410" s="7" t="str" cm="1">
        <f t="array" ref="B410">IFERROR(INDEX(Data!$B$2:$B$5000,$M410),"")</f>
        <v>Prime Tenderloin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11.76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POT0130</v>
      </c>
      <c r="B411" s="7" t="str" cm="1">
        <f t="array" ref="B411">IFERROR(INDEX(Data!$B$2:$B$5000,$M411),"")</f>
        <v>Prime Striploin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31.87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POT0138</v>
      </c>
      <c r="B412" s="7" t="str" cm="1">
        <f t="array" ref="B412">IFERROR(INDEX(Data!$B$2:$B$5000,$M412),"")</f>
        <v>FQ 85 CL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290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660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16.23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662</v>
      </c>
    </row>
    <row r="414" spans="1:13" x14ac:dyDescent="0.25">
      <c r="A414" s="7" t="str" cm="1">
        <f t="array" ref="A414">IFERROR(INDEX(Data!$A$2:$A$5000,$M414),IF(ROW()=2,"No data",""))</f>
        <v>PPA0001</v>
      </c>
      <c r="B414" s="7" t="str" cm="1">
        <f t="array" ref="B414">IFERROR(INDEX(Data!$B$2:$B$5000,$M414),"")</f>
        <v>Davinci Vanila madagascar sauce 2L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PPA0003</v>
      </c>
      <c r="B415" s="7" t="str" cm="1">
        <f t="array" ref="B415">IFERROR(INDEX(Data!$B$2:$B$5000,$M415),"")</f>
        <v>Emborg Pizza Topping 2.3 Kg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PPK-001</v>
      </c>
      <c r="B416" s="7" t="str" cm="1">
        <f t="array" ref="B416">IFERROR(INDEX(Data!$B$2:$B$5000,$M416),"")</f>
        <v>Davinci Hazelnut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666</v>
      </c>
    </row>
    <row r="417" spans="1:13" x14ac:dyDescent="0.25">
      <c r="A417" s="7" t="str" cm="1">
        <f t="array" ref="A417">IFERROR(INDEX(Data!$A$2:$A$5000,$M417),IF(ROW()=2,"No data",""))</f>
        <v>PPK-002</v>
      </c>
      <c r="B417" s="7" t="str" cm="1">
        <f t="array" ref="B417">IFERROR(INDEX(Data!$B$2:$B$5000,$M417),"")</f>
        <v>Davinci Vanilla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667</v>
      </c>
    </row>
    <row r="418" spans="1:13" x14ac:dyDescent="0.25">
      <c r="A418" s="7" t="str" cm="1">
        <f t="array" ref="A418">IFERROR(INDEX(Data!$A$2:$A$5000,$M418),IF(ROW()=2,"No data",""))</f>
        <v>PPK-003</v>
      </c>
      <c r="B418" s="7" t="str" cm="1">
        <f t="array" ref="B418">IFERROR(INDEX(Data!$B$2:$B$5000,$M418),"")</f>
        <v>Davinci Fragrant Lychee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668</v>
      </c>
    </row>
    <row r="419" spans="1:13" x14ac:dyDescent="0.25">
      <c r="A419" s="7" t="str" cm="1">
        <f t="array" ref="A419">IFERROR(INDEX(Data!$A$2:$A$5000,$M419),IF(ROW()=2,"No data",""))</f>
        <v>PPK-004</v>
      </c>
      <c r="B419" s="7" t="str" cm="1">
        <f t="array" ref="B419">IFERROR(INDEX(Data!$B$2:$B$5000,$M419),"")</f>
        <v>Davinci Strawberry 1L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669</v>
      </c>
    </row>
    <row r="420" spans="1:13" x14ac:dyDescent="0.25">
      <c r="A420" s="7" t="str" cm="1">
        <f t="array" ref="A420">IFERROR(INDEX(Data!$A$2:$A$5000,$M420),IF(ROW()=2,"No data",""))</f>
        <v>PPK-006</v>
      </c>
      <c r="B420" s="7" t="str" cm="1">
        <f t="array" ref="B420">IFERROR(INDEX(Data!$B$2:$B$5000,$M420),"")</f>
        <v>Davinci Roasted Almond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PPK-007</v>
      </c>
      <c r="B421" s="7" t="str" cm="1">
        <f t="array" ref="B421">IFERROR(INDEX(Data!$B$2:$B$5000,$M421),"")</f>
        <v>Davinci Caramel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PPK-008</v>
      </c>
      <c r="B422" s="7" t="str" cm="1">
        <f t="array" ref="B422">IFERROR(INDEX(Data!$B$2:$B$5000,$M422),"")</f>
        <v>Davinci Macademia 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PPK-009</v>
      </c>
      <c r="B423" s="7" t="str" cm="1">
        <f t="array" ref="B423">IFERROR(INDEX(Data!$B$2:$B$5000,$M423),"")</f>
        <v>Davinci Pandan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PPK-010</v>
      </c>
      <c r="B424" s="7" t="str" cm="1">
        <f t="array" ref="B424">IFERROR(INDEX(Data!$B$2:$B$5000,$M424),"")</f>
        <v>Davinci Banana Cream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PPK-011</v>
      </c>
      <c r="B425" s="7" t="str" cm="1">
        <f t="array" ref="B425">IFERROR(INDEX(Data!$B$2:$B$5000,$M425),"")</f>
        <v>Davinci Blueberry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PPK-012</v>
      </c>
      <c r="B426" s="7" t="str" cm="1">
        <f t="array" ref="B426">IFERROR(INDEX(Data!$B$2:$B$5000,$M426),"")</f>
        <v>Davinci Dry Bitter Orange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PPK-013</v>
      </c>
      <c r="B427" s="7" t="str" cm="1">
        <f t="array" ref="B427">IFERROR(INDEX(Data!$B$2:$B$5000,$M427),"")</f>
        <v>Davinci Green Apple Campagna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678</v>
      </c>
    </row>
    <row r="428" spans="1:13" x14ac:dyDescent="0.25">
      <c r="A428" s="7" t="str" cm="1">
        <f t="array" ref="A428">IFERROR(INDEX(Data!$A$2:$A$5000,$M428),IF(ROW()=2,"No data",""))</f>
        <v>PPK-014</v>
      </c>
      <c r="B428" s="7" t="str" cm="1">
        <f t="array" ref="B428">IFERROR(INDEX(Data!$B$2:$B$5000,$M428),"")</f>
        <v>Davinci Grenadine Pomegranate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679</v>
      </c>
    </row>
    <row r="429" spans="1:13" x14ac:dyDescent="0.25">
      <c r="A429" s="7" t="str" cm="1">
        <f t="array" ref="A429">IFERROR(INDEX(Data!$A$2:$A$5000,$M429),IF(ROW()=2,"No data",""))</f>
        <v>PPK-015</v>
      </c>
      <c r="B429" s="7" t="str" cm="1">
        <f t="array" ref="B429">IFERROR(INDEX(Data!$B$2:$B$5000,$M429),"")</f>
        <v>Davinci Majestic Mango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680</v>
      </c>
    </row>
    <row r="430" spans="1:13" x14ac:dyDescent="0.25">
      <c r="A430" s="7" t="str" cm="1">
        <f t="array" ref="A430">IFERROR(INDEX(Data!$A$2:$A$5000,$M430),IF(ROW()=2,"No data",""))</f>
        <v>PPK-016</v>
      </c>
      <c r="B430" s="7" t="str" cm="1">
        <f t="array" ref="B430">IFERROR(INDEX(Data!$B$2:$B$5000,$M430),"")</f>
        <v>Davinci Peach Garden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681</v>
      </c>
    </row>
    <row r="431" spans="1:13" x14ac:dyDescent="0.25">
      <c r="A431" s="7" t="str" cm="1">
        <f t="array" ref="A431">IFERROR(INDEX(Data!$A$2:$A$5000,$M431),IF(ROW()=2,"No data",""))</f>
        <v>PPK-017</v>
      </c>
      <c r="B431" s="7" t="str" cm="1">
        <f t="array" ref="B431">IFERROR(INDEX(Data!$B$2:$B$5000,$M431),"")</f>
        <v>Davinci Super Berries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682</v>
      </c>
    </row>
    <row r="432" spans="1:13" x14ac:dyDescent="0.25">
      <c r="A432" s="7" t="str" cm="1">
        <f t="array" ref="A432">IFERROR(INDEX(Data!$A$2:$A$5000,$M432),IF(ROW()=2,"No data",""))</f>
        <v>PPK-018</v>
      </c>
      <c r="B432" s="7" t="str" cm="1">
        <f t="array" ref="B432">IFERROR(INDEX(Data!$B$2:$B$5000,$M432),"")</f>
        <v>Davinci Tropical Passion Fruit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683</v>
      </c>
    </row>
    <row r="433" spans="1:13" x14ac:dyDescent="0.25">
      <c r="A433" s="7" t="str" cm="1">
        <f t="array" ref="A433">IFERROR(INDEX(Data!$A$2:$A$5000,$M433),IF(ROW()=2,"No data",""))</f>
        <v>PPK-020</v>
      </c>
      <c r="B433" s="7" t="str" cm="1">
        <f t="array" ref="B433">IFERROR(INDEX(Data!$B$2:$B$5000,$M433),"")</f>
        <v>Davinci Blue Sky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684</v>
      </c>
    </row>
    <row r="434" spans="1:13" x14ac:dyDescent="0.25">
      <c r="A434" s="7" t="str" cm="1">
        <f t="array" ref="A434">IFERROR(INDEX(Data!$A$2:$A$5000,$M434),IF(ROW()=2,"No data",""))</f>
        <v>PPK-022</v>
      </c>
      <c r="B434" s="7" t="str" cm="1">
        <f t="array" ref="B434">IFERROR(INDEX(Data!$B$2:$B$5000,$M434),"")</f>
        <v>Davinci Mur (Rum)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685</v>
      </c>
    </row>
    <row r="435" spans="1:13" x14ac:dyDescent="0.25">
      <c r="A435" s="7" t="str" cm="1">
        <f t="array" ref="A435">IFERROR(INDEX(Data!$A$2:$A$5000,$M435),IF(ROW()=2,"No data",""))</f>
        <v>PPK-023</v>
      </c>
      <c r="B435" s="7" t="str" cm="1">
        <f t="array" ref="B435">IFERROR(INDEX(Data!$B$2:$B$5000,$M435),"")</f>
        <v>Davinci Pecan Praline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686</v>
      </c>
    </row>
    <row r="436" spans="1:13" x14ac:dyDescent="0.25">
      <c r="A436" s="7" t="str" cm="1">
        <f t="array" ref="A436">IFERROR(INDEX(Data!$A$2:$A$5000,$M436),IF(ROW()=2,"No data",""))</f>
        <v>PPK-025</v>
      </c>
      <c r="B436" s="7" t="str" cm="1">
        <f t="array" ref="B436">IFERROR(INDEX(Data!$B$2:$B$5000,$M436),"")</f>
        <v>Mixer Lime 1.35Kg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687</v>
      </c>
    </row>
    <row r="437" spans="1:13" x14ac:dyDescent="0.25">
      <c r="A437" s="7" t="str" cm="1">
        <f t="array" ref="A437">IFERROR(INDEX(Data!$A$2:$A$5000,$M437),IF(ROW()=2,"No data",""))</f>
        <v>PPK-026</v>
      </c>
      <c r="B437" s="7" t="str" cm="1">
        <f t="array" ref="B437">IFERROR(INDEX(Data!$B$2:$B$5000,$M437),"")</f>
        <v>Mixer Mojito 1.35Kg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688</v>
      </c>
    </row>
    <row r="438" spans="1:13" x14ac:dyDescent="0.25">
      <c r="A438" s="7" t="str" cm="1">
        <f t="array" ref="A438">IFERROR(INDEX(Data!$A$2:$A$5000,$M438),IF(ROW()=2,"No data",""))</f>
        <v>PPK-027</v>
      </c>
      <c r="B438" s="7" t="str" cm="1">
        <f t="array" ref="B438">IFERROR(INDEX(Data!$B$2:$B$5000,$M438),"")</f>
        <v>Davinci Chocolate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689</v>
      </c>
    </row>
    <row r="439" spans="1:13" x14ac:dyDescent="0.25">
      <c r="A439" s="7" t="str" cm="1">
        <f t="array" ref="A439">IFERROR(INDEX(Data!$A$2:$A$5000,$M439),IF(ROW()=2,"No data",""))</f>
        <v>PPK-028</v>
      </c>
      <c r="B439" s="7" t="str" cm="1">
        <f t="array" ref="B439">IFERROR(INDEX(Data!$B$2:$B$5000,$M439),"")</f>
        <v>Davinci Mint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690</v>
      </c>
    </row>
    <row r="440" spans="1:13" x14ac:dyDescent="0.25">
      <c r="A440" s="7" t="str" cm="1">
        <f t="array" ref="A440">IFERROR(INDEX(Data!$A$2:$A$5000,$M440),IF(ROW()=2,"No data",""))</f>
        <v>PPK-029</v>
      </c>
      <c r="B440" s="7" t="str" cm="1">
        <f t="array" ref="B440">IFERROR(INDEX(Data!$B$2:$B$5000,$M440),"")</f>
        <v>Davinci Flavor Maxx (Liquid)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691</v>
      </c>
    </row>
    <row r="441" spans="1:13" x14ac:dyDescent="0.25">
      <c r="A441" s="7" t="str" cm="1">
        <f t="array" ref="A441">IFERROR(INDEX(Data!$A$2:$A$5000,$M441),IF(ROW()=2,"No data",""))</f>
        <v>PPK-030</v>
      </c>
      <c r="B441" s="7" t="str" cm="1">
        <f t="array" ref="B441">IFERROR(INDEX(Data!$B$2:$B$5000,$M441),"")</f>
        <v>Davinci Frappease Natural 1.5Kg</v>
      </c>
      <c r="C441" s="7" t="str" cm="1">
        <f t="array" ref="C441">IFERROR(INDEX(Data!$C$2:$C$5000,$M441),"")</f>
        <v>PACK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692</v>
      </c>
    </row>
    <row r="442" spans="1:13" x14ac:dyDescent="0.25">
      <c r="A442" s="7" t="str" cm="1">
        <f t="array" ref="A442">IFERROR(INDEX(Data!$A$2:$A$5000,$M442),IF(ROW()=2,"No data",""))</f>
        <v>PPK-032</v>
      </c>
      <c r="B442" s="7" t="str" cm="1">
        <f t="array" ref="B442">IFERROR(INDEX(Data!$B$2:$B$5000,$M442),"")</f>
        <v>Davinci White Chocolate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693</v>
      </c>
    </row>
    <row r="443" spans="1:13" x14ac:dyDescent="0.25">
      <c r="A443" s="7" t="str" cm="1">
        <f t="array" ref="A443">IFERROR(INDEX(Data!$A$2:$A$5000,$M443),IF(ROW()=2,"No data",""))</f>
        <v>PPK-033</v>
      </c>
      <c r="B443" s="7" t="str" cm="1">
        <f t="array" ref="B443">IFERROR(INDEX(Data!$B$2:$B$5000,$M443),"")</f>
        <v>Davinci European Strawberry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694</v>
      </c>
    </row>
    <row r="444" spans="1:13" x14ac:dyDescent="0.25">
      <c r="A444" s="7" t="str" cm="1">
        <f t="array" ref="A444">IFERROR(INDEX(Data!$A$2:$A$5000,$M444),IF(ROW()=2,"No data",""))</f>
        <v>PPK-034</v>
      </c>
      <c r="B444" s="7" t="str" cm="1">
        <f t="array" ref="B444">IFERROR(INDEX(Data!$B$2:$B$5000,$M444),"")</f>
        <v>Davinci Raspberry Rhapsody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695</v>
      </c>
    </row>
    <row r="445" spans="1:13" x14ac:dyDescent="0.25">
      <c r="A445" s="7" t="str" cm="1">
        <f t="array" ref="A445">IFERROR(INDEX(Data!$A$2:$A$5000,$M445),IF(ROW()=2,"No data",""))</f>
        <v>PPK-036</v>
      </c>
      <c r="B445" s="7" t="str" cm="1">
        <f t="array" ref="B445">IFERROR(INDEX(Data!$B$2:$B$5000,$M445),"")</f>
        <v>Davinci Menta Cubano (Mojito)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PPK-038</v>
      </c>
      <c r="B446" s="7" t="str" cm="1">
        <f t="array" ref="B446">IFERROR(INDEX(Data!$B$2:$B$5000,$M446),"")</f>
        <v>Davinci Rose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PPK-039</v>
      </c>
      <c r="B447" s="7" t="str" cm="1">
        <f t="array" ref="B447">IFERROR(INDEX(Data!$B$2:$B$5000,$M447),"")</f>
        <v>Davinci Butterscotch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PPK-040</v>
      </c>
      <c r="B448" s="7" t="str" cm="1">
        <f t="array" ref="B448">IFERROR(INDEX(Data!$B$2:$B$5000,$M448),"")</f>
        <v>Davinci White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PPK-041</v>
      </c>
      <c r="B449" s="7" t="str" cm="1">
        <f t="array" ref="B449">IFERROR(INDEX(Data!$B$2:$B$5000,$M449),"")</f>
        <v>Davinci Salted Caramel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PPK-042</v>
      </c>
      <c r="B450" s="7" t="str" cm="1">
        <f t="array" ref="B450">IFERROR(INDEX(Data!$B$2:$B$5000,$M450),"")</f>
        <v>Davinci Pandan Sauce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PPK-043</v>
      </c>
      <c r="B451" s="7" t="str" cm="1">
        <f t="array" ref="B451">IFERROR(INDEX(Data!$B$2:$B$5000,$M451),"")</f>
        <v>Davinci Mango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PPK-045</v>
      </c>
      <c r="B452" s="7" t="str" cm="1">
        <f t="array" ref="B452">IFERROR(INDEX(Data!$B$2:$B$5000,$M452),"")</f>
        <v>Davinci Mixed Berry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PPK-047</v>
      </c>
      <c r="B453" s="7" t="str" cm="1">
        <f t="array" ref="B453">IFERROR(INDEX(Data!$B$2:$B$5000,$M453),"")</f>
        <v>Davinci Bellagio Sipping Chocolate 1Kg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PPK-048</v>
      </c>
      <c r="B454" s="7" t="str" cm="1">
        <f t="array" ref="B454">IFERROR(INDEX(Data!$B$2:$B$5000,$M454),"")</f>
        <v>Davinci Matcha 1Kg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PPK-049</v>
      </c>
      <c r="B455" s="7" t="str" cm="1">
        <f t="array" ref="B455">IFERROR(INDEX(Data!$B$2:$B$5000,$M455),"")</f>
        <v>Davinci Cooler Base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PPK-050</v>
      </c>
      <c r="B456" s="7" t="str" cm="1">
        <f t="array" ref="B456">IFERROR(INDEX(Data!$B$2:$B$5000,$M456),"")</f>
        <v>Davinci Spice Chai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PQW0001</v>
      </c>
      <c r="B457" s="7" t="str" cm="1">
        <f t="array" ref="B457">IFERROR(INDEX(Data!$B$2:$B$5000,$M457),"")</f>
        <v>IQF Mixed Berries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PQW0002</v>
      </c>
      <c r="B458" s="7" t="str" cm="1">
        <f t="array" ref="B458">IFERROR(INDEX(Data!$B$2:$B$5000,$M458),"")</f>
        <v>IQF Mixed Vegetables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PQW0003</v>
      </c>
      <c r="B459" s="7" t="str" cm="1">
        <f t="array" ref="B459">IFERROR(INDEX(Data!$B$2:$B$5000,$M459),"")</f>
        <v>IQF Blueberry Grade A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PQW0005</v>
      </c>
      <c r="B460" s="7" t="str" cm="1">
        <f t="array" ref="B460">IFERROR(INDEX(Data!$B$2:$B$5000,$M460),"")</f>
        <v>IQF Mixed Berries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712</v>
      </c>
    </row>
    <row r="461" spans="1:13" x14ac:dyDescent="0.25">
      <c r="A461" s="7" t="str" cm="1">
        <f t="array" ref="A461">IFERROR(INDEX(Data!$A$2:$A$5000,$M461),IF(ROW()=2,"No data",""))</f>
        <v>PQW0006</v>
      </c>
      <c r="B461" s="7" t="str" cm="1">
        <f t="array" ref="B461">IFERROR(INDEX(Data!$B$2:$B$5000,$M461),"")</f>
        <v>IQF Mixed Vegetables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713</v>
      </c>
    </row>
    <row r="462" spans="1:13" x14ac:dyDescent="0.25">
      <c r="A462" s="7" t="str" cm="1">
        <f t="array" ref="A462">IFERROR(INDEX(Data!$A$2:$A$5000,$M462),IF(ROW()=2,"No data",""))</f>
        <v>PQW0007</v>
      </c>
      <c r="B462" s="7" t="str" cm="1">
        <f t="array" ref="B462">IFERROR(INDEX(Data!$B$2:$B$5000,$M462),"")</f>
        <v>IQF Blueberry Grade A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714</v>
      </c>
    </row>
    <row r="463" spans="1:13" x14ac:dyDescent="0.25">
      <c r="A463" s="7" t="str" cm="1">
        <f t="array" ref="A463">IFERROR(INDEX(Data!$A$2:$A$5000,$M463),IF(ROW()=2,"No data",""))</f>
        <v>PQW0008</v>
      </c>
      <c r="B463" s="7" t="str" cm="1">
        <f t="array" ref="B463">IFERROR(INDEX(Data!$B$2:$B$5000,$M463),"")</f>
        <v>IQF White Onion Whole 10Kg/Ctn KG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715</v>
      </c>
    </row>
    <row r="464" spans="1:13" x14ac:dyDescent="0.25">
      <c r="A464" s="7" t="str" cm="1">
        <f t="array" ref="A464">IFERROR(INDEX(Data!$A$2:$A$5000,$M464),IF(ROW()=2,"No data",""))</f>
        <v>PQW0009</v>
      </c>
      <c r="B464" s="7" t="str" cm="1">
        <f t="array" ref="B464">IFERROR(INDEX(Data!$B$2:$B$5000,$M464),"")</f>
        <v>IQF Green Peas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716</v>
      </c>
    </row>
    <row r="465" spans="1:13" x14ac:dyDescent="0.25">
      <c r="A465" s="7" t="str" cm="1">
        <f t="array" ref="A465">IFERROR(INDEX(Data!$A$2:$A$5000,$M465),IF(ROW()=2,"No data",""))</f>
        <v>PQW0011</v>
      </c>
      <c r="B465" s="7" t="str" cm="1">
        <f t="array" ref="B465">IFERROR(INDEX(Data!$B$2:$B$5000,$M465),"")</f>
        <v>IQF Green Peas 500 Gr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718</v>
      </c>
    </row>
    <row r="466" spans="1:13" x14ac:dyDescent="0.25">
      <c r="A466" s="7" t="str" cm="1">
        <f t="array" ref="A466">IFERROR(INDEX(Data!$A$2:$A$5000,$M466),IF(ROW()=2,"No data",""))</f>
        <v>PQW0013</v>
      </c>
      <c r="B466" s="7" t="str" cm="1">
        <f t="array" ref="B466">IFERROR(INDEX(Data!$B$2:$B$5000,$M466),"")</f>
        <v>IQF FF Shoestring 250 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3</v>
      </c>
      <c r="F466" s="8" cm="1">
        <f t="array" ref="F466">IFERROR(INDEX(Data!$F$2:$F$5000,$M466),"")</f>
        <v>1</v>
      </c>
      <c r="G466" s="8" cm="1">
        <f t="array" ref="G466">IFERROR(INDEX(Data!$G$2:$G$5000,$M466),"")</f>
        <v>0</v>
      </c>
      <c r="H466" s="8" cm="1">
        <f t="array" ref="H466">IFERROR(INDEX(Data!$H$2:$H$5000,$M466),"")</f>
        <v>2</v>
      </c>
      <c r="I466" s="8" cm="1">
        <f t="array" ref="I466">IFERROR(INDEX(Data!$J$2:$J$5000,$M466),"")</f>
        <v>0</v>
      </c>
      <c r="J466" s="8" cm="1">
        <f t="array" ref="J466">IFERROR(INDEX(Data!$N$2:$N$5000,$M466),"")</f>
        <v>1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720</v>
      </c>
    </row>
    <row r="467" spans="1:13" x14ac:dyDescent="0.25">
      <c r="A467" s="7" t="str" cm="1">
        <f t="array" ref="A467">IFERROR(INDEX(Data!$A$2:$A$5000,$M467),IF(ROW()=2,"No data",""))</f>
        <v>PSF0001</v>
      </c>
      <c r="B467" s="7" t="str" cm="1">
        <f t="array" ref="B467">IFERROR(INDEX(Data!$B$2:$B$5000,$M467),"")</f>
        <v>Tepung Tali Emas @1Kg - Sample</v>
      </c>
      <c r="C467" s="7" t="str" cm="1">
        <f t="array" ref="C467">IFERROR(INDEX(Data!$C$2:$C$5000,$M467),"")</f>
        <v>KG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721</v>
      </c>
    </row>
    <row r="468" spans="1:13" x14ac:dyDescent="0.25">
      <c r="A468" s="7" t="str" cm="1">
        <f t="array" ref="A468">IFERROR(INDEX(Data!$A$2:$A$5000,$M468),IF(ROW()=2,"No data",""))</f>
        <v>PSI0001</v>
      </c>
      <c r="B468" s="7" t="str" cm="1">
        <f t="array" ref="B468">IFERROR(INDEX(Data!$B$2:$B$5000,$M468),"")</f>
        <v>Blue Ribbon 1/4" SS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722</v>
      </c>
    </row>
    <row r="469" spans="1:13" x14ac:dyDescent="0.25">
      <c r="A469" s="7" t="str" cm="1">
        <f t="array" ref="A469">IFERROR(INDEX(Data!$A$2:$A$5000,$M469),IF(ROW()=2,"No data",""))</f>
        <v>PSI0002</v>
      </c>
      <c r="B469" s="7" t="str" cm="1">
        <f t="array" ref="B469">IFERROR(INDEX(Data!$B$2:$B$5000,$M469),"")</f>
        <v>Seasoned JR Buffalos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723</v>
      </c>
    </row>
    <row r="470" spans="1:13" x14ac:dyDescent="0.25">
      <c r="A470" s="7" t="str" cm="1">
        <f t="array" ref="A470">IFERROR(INDEX(Data!$A$2:$A$5000,$M470),IF(ROW()=2,"No data",""))</f>
        <v>PSI0003</v>
      </c>
      <c r="B470" s="7" t="str" cm="1">
        <f t="array" ref="B470">IFERROR(INDEX(Data!$B$2:$B$5000,$M470),"")</f>
        <v>Seasoned Savory Wedge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724</v>
      </c>
    </row>
    <row r="471" spans="1:13" x14ac:dyDescent="0.25">
      <c r="A471" s="7" t="str" cm="1">
        <f t="array" ref="A471">IFERROR(INDEX(Data!$A$2:$A$5000,$M471),IF(ROW()=2,"No data",""))</f>
        <v>PSI0005</v>
      </c>
      <c r="B471" s="7" t="str" cm="1">
        <f t="array" ref="B471">IFERROR(INDEX(Data!$B$2:$B$5000,$M471),"")</f>
        <v>Select Recipe Chunks 6/6 - Skn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725</v>
      </c>
    </row>
    <row r="472" spans="1:13" x14ac:dyDescent="0.25">
      <c r="A472" s="7" t="str" cm="1">
        <f t="array" ref="A472">IFERROR(INDEX(Data!$A$2:$A$5000,$M472),IF(ROW()=2,"No data",""))</f>
        <v>PSI0006</v>
      </c>
      <c r="B472" s="7" t="str" cm="1">
        <f t="array" ref="B472">IFERROR(INDEX(Data!$B$2:$B$5000,$M472),"")</f>
        <v>Select Recipe Fries 1/4" SS 6/4.5 @250Gr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726</v>
      </c>
    </row>
    <row r="473" spans="1:13" x14ac:dyDescent="0.25">
      <c r="A473" s="7" t="str" cm="1">
        <f t="array" ref="A473">IFERROR(INDEX(Data!$A$2:$A$5000,$M473),IF(ROW()=2,"No data",""))</f>
        <v>PSI0009</v>
      </c>
      <c r="B473" s="7" t="str" cm="1">
        <f t="array" ref="B473">IFERROR(INDEX(Data!$B$2:$B$5000,$M473),"")</f>
        <v>Simplot Blue Ribbon SC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727</v>
      </c>
    </row>
    <row r="474" spans="1:13" x14ac:dyDescent="0.25">
      <c r="A474" s="7" t="str" cm="1">
        <f t="array" ref="A474">IFERROR(INDEX(Data!$A$2:$A$5000,$M474),IF(ROW()=2,"No data",""))</f>
        <v>PSI0010</v>
      </c>
      <c r="B474" s="7" t="str" cm="1">
        <f t="array" ref="B474">IFERROR(INDEX(Data!$B$2:$B$5000,$M474),"")</f>
        <v>Traditional Form Tiny Triangle 6/5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728</v>
      </c>
    </row>
    <row r="475" spans="1:13" x14ac:dyDescent="0.25">
      <c r="A475" s="7" t="str" cm="1">
        <f t="array" ref="A475">IFERROR(INDEX(Data!$A$2:$A$5000,$M475),IF(ROW()=2,"No data",""))</f>
        <v>PSI0011</v>
      </c>
      <c r="B475" s="7" t="str" cm="1">
        <f t="array" ref="B475">IFERROR(INDEX(Data!$B$2:$B$5000,$M475),"")</f>
        <v>Simplot SeasonedCrisp Savory Loops 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729</v>
      </c>
    </row>
    <row r="476" spans="1:13" x14ac:dyDescent="0.25">
      <c r="A476" s="7" t="str" cm="1">
        <f t="array" ref="A476">IFERROR(INDEX(Data!$A$2:$A$5000,$M476),IF(ROW()=2,"No data",""))</f>
        <v>PSI0012</v>
      </c>
      <c r="B476" s="7" t="str" cm="1">
        <f t="array" ref="B476">IFERROR(INDEX(Data!$B$2:$B$5000,$M476),"")</f>
        <v>Simplot SeasonedCrisp Savory Loops (1 Pack=2.266Kg)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730</v>
      </c>
    </row>
    <row r="477" spans="1:13" x14ac:dyDescent="0.25">
      <c r="A477" s="7" t="str" cm="1">
        <f t="array" ref="A477">IFERROR(INDEX(Data!$A$2:$A$5000,$M477),IF(ROW()=2,"No data",""))</f>
        <v>PSI0013</v>
      </c>
      <c r="B477" s="7" t="str" cm="1">
        <f t="array" ref="B477">IFERROR(INDEX(Data!$B$2:$B$5000,$M477),"")</f>
        <v>Simplot Harvest Fresh Avocado Pulp 450Gr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731</v>
      </c>
    </row>
    <row r="478" spans="1:13" x14ac:dyDescent="0.25">
      <c r="A478" s="7" t="str" cm="1">
        <f t="array" ref="A478">IFERROR(INDEX(Data!$A$2:$A$5000,$M478),IF(ROW()=2,"No data",""))</f>
        <v>PSI0014</v>
      </c>
      <c r="B478" s="7" t="str" cm="1">
        <f t="array" ref="B478">IFERROR(INDEX(Data!$B$2:$B$5000,$M478),"")</f>
        <v>Simplot Conquest Straight Cut 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732</v>
      </c>
    </row>
    <row r="479" spans="1:13" x14ac:dyDescent="0.25">
      <c r="A479" s="7" t="str" cm="1">
        <f t="array" ref="A479">IFERROR(INDEX(Data!$A$2:$A$5000,$M479),IF(ROW()=2,"No data",""))</f>
        <v>PSI0015</v>
      </c>
      <c r="B479" s="7" t="str" cm="1">
        <f t="array" ref="B479">IFERROR(INDEX(Data!$B$2:$B$5000,$M479),"")</f>
        <v>Simplot Conquest Straight Cut (2.26/Pack)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733</v>
      </c>
    </row>
    <row r="480" spans="1:13" x14ac:dyDescent="0.25">
      <c r="A480" s="7" t="str" cm="1">
        <f t="array" ref="A480">IFERROR(INDEX(Data!$A$2:$A$5000,$M480),IF(ROW()=2,"No data",""))</f>
        <v>PSJ0002</v>
      </c>
      <c r="B480" s="7" t="str" cm="1">
        <f t="array" ref="B480">IFERROR(INDEX(Data!$B$2:$B$5000,$M480),"")</f>
        <v>Mamas Bacon Premium Sliced 500Gr/Pack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734</v>
      </c>
    </row>
    <row r="481" spans="1:13" x14ac:dyDescent="0.25">
      <c r="A481" s="7" t="str" cm="1">
        <f t="array" ref="A481">IFERROR(INDEX(Data!$A$2:$A$5000,$M481),IF(ROW()=2,"No data",""))</f>
        <v>PSJ0003</v>
      </c>
      <c r="B481" s="7" t="str" cm="1">
        <f t="array" ref="B481">IFERROR(INDEX(Data!$B$2:$B$5000,$M481),"")</f>
        <v>Mamas beechwood Smoked Spek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735</v>
      </c>
    </row>
    <row r="482" spans="1:13" x14ac:dyDescent="0.25">
      <c r="A482" s="7" t="str" cm="1">
        <f t="array" ref="A482">IFERROR(INDEX(Data!$A$2:$A$5000,$M482),IF(ROW()=2,"No data",""))</f>
        <v>PSJ0004</v>
      </c>
      <c r="B482" s="7" t="str" cm="1">
        <f t="array" ref="B482">IFERROR(INDEX(Data!$B$2:$B$5000,$M482),"")</f>
        <v>Mamas Italian Mortadella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736</v>
      </c>
    </row>
    <row r="483" spans="1:13" x14ac:dyDescent="0.25">
      <c r="A483" s="7" t="str" cm="1">
        <f t="array" ref="A483">IFERROR(INDEX(Data!$A$2:$A$5000,$M483),IF(ROW()=2,"No data",""))</f>
        <v>PSJ0005</v>
      </c>
      <c r="B483" s="7" t="str" cm="1">
        <f t="array" ref="B483">IFERROR(INDEX(Data!$B$2:$B$5000,$M483),"")</f>
        <v>Mamas Air Dried Pork Belly (1Kg/Pack)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737</v>
      </c>
    </row>
    <row r="484" spans="1:13" x14ac:dyDescent="0.25">
      <c r="A484" s="7" t="str" cm="1">
        <f t="array" ref="A484">IFERROR(INDEX(Data!$A$2:$A$5000,$M484),IF(ROW()=2,"No data",""))</f>
        <v>PSJ0006</v>
      </c>
      <c r="B484" s="7" t="str" cm="1">
        <f t="array" ref="B484">IFERROR(INDEX(Data!$B$2:$B$5000,$M484),"")</f>
        <v>Golden Duck Whole 2.5-2.6Kg/Pcs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738</v>
      </c>
    </row>
    <row r="485" spans="1:13" x14ac:dyDescent="0.25">
      <c r="A485" s="7" t="str" cm="1">
        <f t="array" ref="A485">IFERROR(INDEX(Data!$A$2:$A$5000,$M485),IF(ROW()=2,"No data",""))</f>
        <v>PSJ0007</v>
      </c>
      <c r="B485" s="7" t="str" cm="1">
        <f t="array" ref="B485">IFERROR(INDEX(Data!$B$2:$B$5000,$M485),"")</f>
        <v>Mamas Jamon Serrano Ham (4Kg/Pcs)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739</v>
      </c>
    </row>
    <row r="486" spans="1:13" x14ac:dyDescent="0.25">
      <c r="A486" s="7" t="str" cm="1">
        <f t="array" ref="A486">IFERROR(INDEX(Data!$A$2:$A$5000,$M486),IF(ROW()=2,"No data",""))</f>
        <v>PSJ0008</v>
      </c>
      <c r="B486" s="7" t="str" cm="1">
        <f t="array" ref="B486">IFERROR(INDEX(Data!$B$2:$B$5000,$M486),"")</f>
        <v>Belly Skinless Premium (2.5Kg/Pack) - 200gr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740</v>
      </c>
    </row>
    <row r="487" spans="1:13" x14ac:dyDescent="0.25">
      <c r="A487" s="7" t="str" cm="1">
        <f t="array" ref="A487">IFERROR(INDEX(Data!$A$2:$A$5000,$M487),IF(ROW()=2,"No data",""))</f>
        <v>PSJ0009</v>
      </c>
      <c r="B487" s="7" t="str" cm="1">
        <f t="array" ref="B487">IFERROR(INDEX(Data!$B$2:$B$5000,$M487),"")</f>
        <v>MAMAS BELLY RIND ON SB OUT (SKIN ON) 3-5KG/PACK - Sample 200gr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741</v>
      </c>
    </row>
    <row r="488" spans="1:13" x14ac:dyDescent="0.25">
      <c r="A488" s="7" t="str" cm="1">
        <f t="array" ref="A488">IFERROR(INDEX(Data!$A$2:$A$5000,$M488),IF(ROW()=2,"No data",""))</f>
        <v>PSJ0011</v>
      </c>
      <c r="B488" s="7" t="str" cm="1">
        <f t="array" ref="B488">IFERROR(INDEX(Data!$B$2:$B$5000,$M488),"")</f>
        <v>Aust Sirloin -Kilcoy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742</v>
      </c>
    </row>
    <row r="489" spans="1:13" x14ac:dyDescent="0.25">
      <c r="A489" s="7" t="str" cm="1">
        <f t="array" ref="A489">IFERROR(INDEX(Data!$A$2:$A$5000,$M489),IF(ROW()=2,"No data",""))</f>
        <v>PSJ0012</v>
      </c>
      <c r="B489" s="7" t="str" cm="1">
        <f t="array" ref="B489">IFERROR(INDEX(Data!$B$2:$B$5000,$M489),"")</f>
        <v>Chuck Tenderloin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743</v>
      </c>
    </row>
    <row r="490" spans="1:13" x14ac:dyDescent="0.25">
      <c r="A490" s="7" t="str" cm="1">
        <f t="array" ref="A490">IFERROR(INDEX(Data!$A$2:$A$5000,$M490),IF(ROW()=2,"No data",""))</f>
        <v>PSJ0013</v>
      </c>
      <c r="B490" s="7" t="str" cm="1">
        <f t="array" ref="B490">IFERROR(INDEX(Data!$B$2:$B$5000,$M490),"")</f>
        <v>Beef Shortplate Whole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744</v>
      </c>
    </row>
    <row r="491" spans="1:13" x14ac:dyDescent="0.25">
      <c r="A491" s="7" t="str" cm="1">
        <f t="array" ref="A491">IFERROR(INDEX(Data!$A$2:$A$5000,$M491),IF(ROW()=2,"No data",""))</f>
        <v>PSJ0014</v>
      </c>
      <c r="B491" s="7" t="str" cm="1">
        <f t="array" ref="B491">IFERROR(INDEX(Data!$B$2:$B$5000,$M491),"")</f>
        <v>Halal Minced Beef 1Kg/Pack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745</v>
      </c>
    </row>
    <row r="492" spans="1:13" x14ac:dyDescent="0.25">
      <c r="A492" s="7" t="str" cm="1">
        <f t="array" ref="A492">IFERROR(INDEX(Data!$A$2:$A$5000,$M492),IF(ROW()=2,"No data",""))</f>
        <v>PSJ0015</v>
      </c>
      <c r="B492" s="7" t="str" cm="1">
        <f t="array" ref="B492">IFERROR(INDEX(Data!$B$2:$B$5000,$M492),"")</f>
        <v>Swift Sirloin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746</v>
      </c>
    </row>
    <row r="493" spans="1:13" x14ac:dyDescent="0.25">
      <c r="A493" s="7" t="str" cm="1">
        <f t="array" ref="A493">IFERROR(INDEX(Data!$A$2:$A$5000,$M493),IF(ROW()=2,"No data",""))</f>
        <v>PSJ0016</v>
      </c>
      <c r="B493" s="7" t="str" cm="1">
        <f t="array" ref="B493">IFERROR(INDEX(Data!$B$2:$B$5000,$M493),"")</f>
        <v>MAMAS cabanossi 60 Cm 720 Gr (2 Pcs/Pack)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747</v>
      </c>
    </row>
    <row r="494" spans="1:13" x14ac:dyDescent="0.25">
      <c r="A494" s="7" t="str" cm="1">
        <f t="array" ref="A494">IFERROR(INDEX(Data!$A$2:$A$5000,$M494),IF(ROW()=2,"No data",""))</f>
        <v>PSJ0017</v>
      </c>
      <c r="B494" s="7" t="str" cm="1">
        <f t="array" ref="B494">IFERROR(INDEX(Data!$B$2:$B$5000,$M494),"")</f>
        <v>Pork Spare Ribs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748</v>
      </c>
    </row>
    <row r="495" spans="1:13" x14ac:dyDescent="0.25">
      <c r="A495" s="7" t="str" cm="1">
        <f t="array" ref="A495">IFERROR(INDEX(Data!$A$2:$A$5000,$M495),IF(ROW()=2,"No data",""))</f>
        <v>PSJ0018</v>
      </c>
      <c r="B495" s="7" t="str" cm="1">
        <f t="array" ref="B495">IFERROR(INDEX(Data!$B$2:$B$5000,$M495),"")</f>
        <v>Mamas Baby Back Rib 1.5 kg (2pcs/pack)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749</v>
      </c>
    </row>
    <row r="496" spans="1:13" x14ac:dyDescent="0.25">
      <c r="A496" s="7" t="str" cm="1">
        <f t="array" ref="A496">IFERROR(INDEX(Data!$A$2:$A$5000,$M496),IF(ROW()=2,"No data",""))</f>
        <v>PTS0001</v>
      </c>
      <c r="B496" s="7" t="str" cm="1">
        <f t="array" ref="B496">IFERROR(INDEX(Data!$B$2:$B$5000,$M496),"")</f>
        <v>Dolomia Sparkling 750Ml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766</v>
      </c>
    </row>
    <row r="497" spans="1:13" x14ac:dyDescent="0.25">
      <c r="A497" s="7" t="str" cm="1">
        <f t="array" ref="A497">IFERROR(INDEX(Data!$A$2:$A$5000,$M497),IF(ROW()=2,"No data",""))</f>
        <v>PTS0002</v>
      </c>
      <c r="B497" s="7" t="str" cm="1">
        <f t="array" ref="B497">IFERROR(INDEX(Data!$B$2:$B$5000,$M497),"")</f>
        <v>Dolomia Sparkling 330ml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767</v>
      </c>
    </row>
    <row r="498" spans="1:13" x14ac:dyDescent="0.25">
      <c r="A498" s="7" t="str" cm="1">
        <f t="array" ref="A498">IFERROR(INDEX(Data!$A$2:$A$5000,$M498),IF(ROW()=2,"No data",""))</f>
        <v>PTS0006</v>
      </c>
      <c r="B498" s="7" t="str" cm="1">
        <f t="array" ref="B498">IFERROR(INDEX(Data!$B$2:$B$5000,$M498),"")</f>
        <v>Dolomia Still 750ml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768</v>
      </c>
    </row>
    <row r="499" spans="1:13" x14ac:dyDescent="0.25">
      <c r="A499" s="7" t="str" cm="1">
        <f t="array" ref="A499">IFERROR(INDEX(Data!$A$2:$A$5000,$M499),IF(ROW()=2,"No data",""))</f>
        <v>PTS0007</v>
      </c>
      <c r="B499" s="7" t="str" cm="1">
        <f t="array" ref="B499">IFERROR(INDEX(Data!$B$2:$B$5000,$M499),"")</f>
        <v>Dolomia Still 330ml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769</v>
      </c>
    </row>
    <row r="500" spans="1:13" x14ac:dyDescent="0.25">
      <c r="A500" s="7" t="str" cm="1">
        <f t="array" ref="A500">IFERROR(INDEX(Data!$A$2:$A$5000,$M500),IF(ROW()=2,"No data",""))</f>
        <v>PTS0008</v>
      </c>
      <c r="B500" s="7" t="str" cm="1">
        <f t="array" ref="B500">IFERROR(INDEX(Data!$B$2:$B$5000,$M500),"")</f>
        <v>Dolomia Still 500ml PET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770</v>
      </c>
    </row>
    <row r="501" spans="1:13" x14ac:dyDescent="0.25">
      <c r="A501" s="7" t="str" cm="1">
        <f t="array" ref="A501">IFERROR(INDEX(Data!$A$2:$A$5000,$M501),IF(ROW()=2,"No data",""))</f>
        <v>PTS0009</v>
      </c>
      <c r="B501" s="7" t="str" cm="1">
        <f t="array" ref="B501">IFERROR(INDEX(Data!$B$2:$B$5000,$M501),"")</f>
        <v>Dolomia Still 1L PET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771</v>
      </c>
    </row>
    <row r="502" spans="1:13" x14ac:dyDescent="0.25">
      <c r="A502" s="7" t="str" cm="1">
        <f t="array" ref="A502">IFERROR(INDEX(Data!$A$2:$A$5000,$M502),IF(ROW()=2,"No data",""))</f>
        <v>PTW0001</v>
      </c>
      <c r="B502" s="7" t="str" cm="1">
        <f t="array" ref="B502">IFERROR(INDEX(Data!$B$2:$B$5000,$M502),"")</f>
        <v>Canned Whole Peeled Tomato 2.85Kg/Tin</v>
      </c>
      <c r="C502" s="7" t="str" cm="1">
        <f t="array" ref="C502">IFERROR(INDEX(Data!$C$2:$C$5000,$M502),"")</f>
        <v>TIN</v>
      </c>
      <c r="D502" s="8" cm="1">
        <f t="array" ref="D502">IFERROR(INDEX(Data!$D$2:$D$5000,$M502),"")</f>
        <v>0</v>
      </c>
      <c r="E502" s="8" cm="1">
        <f t="array" ref="E502">IFERROR(INDEX(Data!$E$2:$E$5000,$M502),"")</f>
        <v>1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1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772</v>
      </c>
    </row>
    <row r="503" spans="1:13" x14ac:dyDescent="0.25">
      <c r="A503" s="7" t="str" cm="1">
        <f t="array" ref="A503">IFERROR(INDEX(Data!$A$2:$A$5000,$M503),IF(ROW()=2,"No data",""))</f>
        <v>PTW0002</v>
      </c>
      <c r="B503" s="7" t="str" cm="1">
        <f t="array" ref="B503">IFERROR(INDEX(Data!$B$2:$B$5000,$M503),"")</f>
        <v>Canned Tomato Paste 3Kg/Tin</v>
      </c>
      <c r="C503" s="7" t="str" cm="1">
        <f t="array" ref="C503">IFERROR(INDEX(Data!$C$2:$C$5000,$M503),"")</f>
        <v>TIN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773</v>
      </c>
    </row>
    <row r="504" spans="1:13" x14ac:dyDescent="0.25">
      <c r="A504" s="7" t="str" cm="1">
        <f t="array" ref="A504">IFERROR(INDEX(Data!$A$2:$A$5000,$M504),IF(ROW()=2,"No data",""))</f>
        <v>PVB0001</v>
      </c>
      <c r="B504" s="7" t="str" cm="1">
        <f t="array" ref="B504">IFERROR(INDEX(Data!$B$2:$B$5000,$M504),"")</f>
        <v>SLICER GL30 230/50/1 RED (BKRGLGB50100000B0R)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3</v>
      </c>
      <c r="F504" s="8" cm="1">
        <f t="array" ref="F504">IFERROR(INDEX(Data!$F$2:$F$5000,$M504),"")</f>
        <v>1</v>
      </c>
      <c r="G504" s="8" cm="1">
        <f t="array" ref="G504">IFERROR(INDEX(Data!$G$2:$G$5000,$M504),"")</f>
        <v>0</v>
      </c>
      <c r="H504" s="8" cm="1">
        <f t="array" ref="H504">IFERROR(INDEX(Data!$H$2:$H$5000,$M504),"")</f>
        <v>2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774</v>
      </c>
    </row>
    <row r="505" spans="1:13" x14ac:dyDescent="0.25">
      <c r="A505" s="7" t="str" cm="1">
        <f t="array" ref="A505">IFERROR(INDEX(Data!$A$2:$A$5000,$M505),IF(ROW()=2,"No data",""))</f>
        <v>PVB0002</v>
      </c>
      <c r="B505" s="7" t="str" cm="1">
        <f t="array" ref="B505">IFERROR(INDEX(Data!$B$2:$B$5000,$M505),"")</f>
        <v>VACCUM MAC INOX BV 400/20 230V 50HZ (BKBV40200100000000)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3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3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775</v>
      </c>
    </row>
    <row r="506" spans="1:13" x14ac:dyDescent="0.25">
      <c r="A506" s="7" t="str" cm="1">
        <f t="array" ref="A506">IFERROR(INDEX(Data!$A$2:$A$5000,$M506),IF(ROW()=2,"No data",""))</f>
        <v>PVB0005</v>
      </c>
      <c r="B506" s="7" t="str" cm="1">
        <f t="array" ref="B506">IFERROR(INDEX(Data!$B$2:$B$5000,$M506),"")</f>
        <v>BONE SAW BS+2400F THREE-PHASE (BB+DF2HC00000)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778</v>
      </c>
    </row>
    <row r="507" spans="1:13" x14ac:dyDescent="0.25">
      <c r="A507" s="7" t="str" cm="1">
        <f t="array" ref="A507">IFERROR(INDEX(Data!$A$2:$A$5000,$M507),IF(ROW()=2,"No data",""))</f>
        <v>PVB0006</v>
      </c>
      <c r="B507" s="7" t="str" cm="1">
        <f t="array" ref="B507">IFERROR(INDEX(Data!$B$2:$B$5000,$M507),"")</f>
        <v>BMM 42F HP7 TF+PS+P PED INOX SF (BMMDF2MA000000)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779</v>
      </c>
    </row>
    <row r="508" spans="1:13" x14ac:dyDescent="0.25">
      <c r="A508" s="7" t="str" cm="1">
        <f t="array" ref="A508">IFERROR(INDEX(Data!$A$2:$A$5000,$M508),IF(ROW()=2,"No data",""))</f>
        <v>PVB0007</v>
      </c>
      <c r="B508" s="7" t="str" cm="1">
        <f t="array" ref="B508">IFERROR(INDEX(Data!$B$2:$B$5000,$M508),"")</f>
        <v>PATTY MACHINE BT 10 (BKXBBT100000000000)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780</v>
      </c>
    </row>
    <row r="509" spans="1:13" x14ac:dyDescent="0.25">
      <c r="A509" s="7" t="str" cm="1">
        <f t="array" ref="A509">IFERROR(INDEX(Data!$A$2:$A$5000,$M509),IF(ROW()=2,"No data",""))</f>
        <v>PVB0009</v>
      </c>
      <c r="B509" s="7" t="str" cm="1">
        <f t="array" ref="B509">IFERROR(INDEX(Data!$B$2:$B$5000,$M509),"")</f>
        <v>SLICER XS30 230V-50HZ-1PH RED (BKPXSGB50100000B0R)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782</v>
      </c>
    </row>
    <row r="510" spans="1:13" x14ac:dyDescent="0.25">
      <c r="A510" s="7" t="str" cm="1">
        <f t="array" ref="A510">IFERROR(INDEX(Data!$A$2:$A$5000,$M510),IF(ROW()=2,"No data",""))</f>
        <v>PVB0010</v>
      </c>
      <c r="B510" s="7" t="str" cm="1">
        <f t="array" ref="B510">IFERROR(INDEX(Data!$B$2:$B$5000,$M510),"")</f>
        <v>SSSTRITACARNE BMM42 F 400V50HZ+PED (BMMCF2JA00000)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783</v>
      </c>
    </row>
    <row r="511" spans="1:13" x14ac:dyDescent="0.25">
      <c r="A511" s="7" t="str" cm="1">
        <f t="array" ref="A511">IFERROR(INDEX(Data!$A$2:$A$5000,$M511),IF(ROW()=2,"No data",""))</f>
        <v>PVB0011</v>
      </c>
      <c r="B511" s="7" t="str" cm="1">
        <f t="array" ref="B511">IFERROR(INDEX(Data!$B$2:$B$5000,$M511),"")</f>
        <v>Belt TB2 310/6 12MM (220/250) (KS0GF1117.RC)</v>
      </c>
      <c r="C511" s="7" t="str" cm="1">
        <f t="array" ref="C511">IFERROR(INDEX(Data!$C$2:$C$5000,$M511),"")</f>
        <v>PCS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784</v>
      </c>
    </row>
    <row r="512" spans="1:13" x14ac:dyDescent="0.25">
      <c r="A512" s="7" t="str" cm="1">
        <f t="array" ref="A512">IFERROR(INDEX(Data!$A$2:$A$5000,$M512),IF(ROW()=2,"No data",""))</f>
        <v>PVB0012</v>
      </c>
      <c r="B512" s="7" t="str" cm="1">
        <f t="array" ref="B512">IFERROR(INDEX(Data!$B$2:$B$5000,$M512),"")</f>
        <v>Slicer PEG370G 230/50/1 (BKPLEGGA0100000000)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785</v>
      </c>
    </row>
    <row r="513" spans="1:13" x14ac:dyDescent="0.25">
      <c r="A513" s="7" t="str" cm="1">
        <f t="array" ref="A513">IFERROR(INDEX(Data!$A$2:$A$5000,$M513),IF(ROW()=2,"No data",""))</f>
        <v>PVB0013</v>
      </c>
      <c r="B513" s="7" t="str" cm="1">
        <f t="array" ref="B513">IFERROR(INDEX(Data!$B$2:$B$5000,$M513),"")</f>
        <v>Knives Steriliser U.V.A 16W (02-9299-0130)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786</v>
      </c>
    </row>
    <row r="514" spans="1:13" x14ac:dyDescent="0.25">
      <c r="A514" s="7" t="str" cm="1">
        <f t="array" ref="A514">IFERROR(INDEX(Data!$A$2:$A$5000,$M514),IF(ROW()=2,"No data",""))</f>
        <v>PVB0016</v>
      </c>
      <c r="B514" s="7" t="str" cm="1">
        <f t="array" ref="B514">IFERROR(INDEX(Data!$B$2:$B$5000,$M514),"")</f>
        <v>Horiz Mixer Double Shaft BH+180F 4 (BH+EF2GC00000)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789</v>
      </c>
    </row>
    <row r="515" spans="1:13" x14ac:dyDescent="0.25">
      <c r="A515" s="7" t="str" cm="1">
        <f t="array" ref="A515">IFERROR(INDEX(Data!$A$2:$A$5000,$M515),IF(ROW()=2,"No data",""))</f>
        <v>PVB0017</v>
      </c>
      <c r="B515" s="7" t="str" cm="1">
        <f t="array" ref="B515">IFERROR(INDEX(Data!$B$2:$B$5000,$M515),"")</f>
        <v>SLICER XS25 230V-50Hz-1Ph (BKPXSGB20100000000)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790</v>
      </c>
    </row>
    <row r="516" spans="1:13" x14ac:dyDescent="0.25">
      <c r="A516" s="7" t="str" cm="1">
        <f t="array" ref="A516">IFERROR(INDEX(Data!$A$2:$A$5000,$M516),IF(ROW()=2,"No data",""))</f>
        <v>PVB0018</v>
      </c>
      <c r="B516" s="7" t="str" cm="1">
        <f t="array" ref="B516">IFERROR(INDEX(Data!$B$2:$B$5000,$M516),"")</f>
        <v>SLICER XS30 230V-50Hz-1Ph (BKPXSGB50100000000)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791</v>
      </c>
    </row>
    <row r="517" spans="1:13" x14ac:dyDescent="0.25">
      <c r="A517" s="7" t="str" cm="1">
        <f t="array" ref="A517">IFERROR(INDEX(Data!$A$2:$A$5000,$M517),IF(ROW()=2,"No data",""))</f>
        <v>PVB0019</v>
      </c>
      <c r="B517" s="7" t="str" cm="1">
        <f t="array" ref="B517">IFERROR(INDEX(Data!$B$2:$B$5000,$M517),"")</f>
        <v>Flywheel Slicer B114 JOURNEY EDITION (BK114VC700000000FY)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792</v>
      </c>
    </row>
    <row r="518" spans="1:13" x14ac:dyDescent="0.25">
      <c r="A518" s="7" t="str" cm="1">
        <f t="array" ref="A518">IFERROR(INDEX(Data!$A$2:$A$5000,$M518),IF(ROW()=2,"No data",""))</f>
        <v>PVB0020</v>
      </c>
      <c r="B518" s="7" t="str" cm="1">
        <f t="array" ref="B518">IFERROR(INDEX(Data!$B$2:$B$5000,$M518),"")</f>
        <v>Stand For B114 JOURNEY FLYWHEEL (BERKEL-STANDJY)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793</v>
      </c>
    </row>
    <row r="519" spans="1:13" x14ac:dyDescent="0.25">
      <c r="A519" s="7" t="str" cm="1">
        <f t="array" ref="A519">IFERROR(INDEX(Data!$A$2:$A$5000,$M519),IF(ROW()=2,"No data",""))</f>
        <v>PVB0021</v>
      </c>
      <c r="B519" s="7" t="str" cm="1">
        <f t="array" ref="B519">IFERROR(INDEX(Data!$B$2:$B$5000,$M519),"")</f>
        <v>KNIFE MOD. 32 (C5221.RC)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794</v>
      </c>
    </row>
    <row r="520" spans="1:13" x14ac:dyDescent="0.25">
      <c r="A520" s="7" t="str" cm="1">
        <f t="array" ref="A520">IFERROR(INDEX(Data!$A$2:$A$5000,$M520),IF(ROW()=2,"No data",""))</f>
        <v>PVB0022</v>
      </c>
      <c r="B520" s="7" t="str" cm="1">
        <f t="array" ref="B520">IFERROR(INDEX(Data!$B$2:$B$5000,$M520),"")</f>
        <v>PLATE 32 D.100 4.5 (P4103.RC)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795</v>
      </c>
    </row>
    <row r="521" spans="1:13" x14ac:dyDescent="0.25">
      <c r="A521" s="7" t="str" cm="1">
        <f t="array" ref="A521">IFERROR(INDEX(Data!$A$2:$A$5000,$M521),IF(ROW()=2,"No data",""))</f>
        <v>PVB0025</v>
      </c>
      <c r="B521" s="7" t="str" cm="1">
        <f t="array" ref="B521">IFERROR(INDEX(Data!$B$2:$B$5000,$M521),"")</f>
        <v>BLADE-SAW HARDENED H16-COND DA 10 (BFE151840U16.RC)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798</v>
      </c>
    </row>
    <row r="522" spans="1:13" x14ac:dyDescent="0.25">
      <c r="A522" s="7" t="str" cm="1">
        <f t="array" ref="A522">IFERROR(INDEX(Data!$A$2:$A$5000,$M522),IF(ROW()=2,"No data",""))</f>
        <v>PVB0026</v>
      </c>
      <c r="B522" s="7" t="str" cm="1">
        <f t="array" ref="B522">IFERROR(INDEX(Data!$B$2:$B$5000,$M522),"")</f>
        <v>BLADE SAW 2400HARDENED H16-CONF10 (BFE152400U16.RC)</v>
      </c>
      <c r="C522" s="7" t="str" cm="1">
        <f t="array" ref="C522">IFERROR(INDEX(Data!$C$2:$C$5000,$M522),"")</f>
        <v>KTN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799</v>
      </c>
    </row>
    <row r="523" spans="1:13" x14ac:dyDescent="0.25">
      <c r="A523" s="7" t="str" cm="1">
        <f t="array" ref="A523">IFERROR(INDEX(Data!$A$2:$A$5000,$M523),IF(ROW()=2,"No data",""))</f>
        <v>PVB0027</v>
      </c>
      <c r="B523" s="7" t="str" cm="1">
        <f t="array" ref="B523">IFERROR(INDEX(Data!$B$2:$B$5000,$M523),"")</f>
        <v>FLYWHEEL SLICER B3 RED (BKB30VC500000000FR)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800</v>
      </c>
    </row>
    <row r="524" spans="1:13" x14ac:dyDescent="0.25">
      <c r="A524" s="7" t="str" cm="1">
        <f t="array" ref="A524">IFERROR(INDEX(Data!$A$2:$A$5000,$M524),IF(ROW()=2,"No data",""))</f>
        <v>PVB0028</v>
      </c>
      <c r="B524" s="7" t="str" cm="1">
        <f t="array" ref="B524">IFERROR(INDEX(Data!$B$2:$B$5000,$M524),"")</f>
        <v>STAND FOR RED FLYWHEEL (BERKEL-STAND)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801</v>
      </c>
    </row>
    <row r="525" spans="1:13" x14ac:dyDescent="0.25">
      <c r="A525" s="7" t="str" cm="1">
        <f t="array" ref="A525">IFERROR(INDEX(Data!$A$2:$A$5000,$M525),IF(ROW()=2,"No data",""))</f>
        <v>PVB0029</v>
      </c>
      <c r="B525" s="7" t="str" cm="1">
        <f t="array" ref="B525">IFERROR(INDEX(Data!$B$2:$B$5000,$M525),"")</f>
        <v>VOLANO DURMAST CUTTING BOARD (TAG000FACVO)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802</v>
      </c>
    </row>
    <row r="526" spans="1:13" x14ac:dyDescent="0.25">
      <c r="A526" s="7" t="str" cm="1">
        <f t="array" ref="A526">IFERROR(INDEX(Data!$A$2:$A$5000,$M526),IF(ROW()=2,"No data",""))</f>
        <v>PVB0030</v>
      </c>
      <c r="B526" s="7" t="str" cm="1">
        <f t="array" ref="B526">IFERROR(INDEX(Data!$B$2:$B$5000,$M526),"")</f>
        <v>COLD CUT TONGS BERKEL (360VCE099)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803</v>
      </c>
    </row>
    <row r="527" spans="1:13" x14ac:dyDescent="0.25">
      <c r="A527" s="7" t="str" cm="1">
        <f t="array" ref="A527">IFERROR(INDEX(Data!$A$2:$A$5000,$M527),IF(ROW()=2,"No data",""))</f>
        <v>PVB0032</v>
      </c>
      <c r="B527" s="7" t="str" cm="1">
        <f t="array" ref="B527">IFERROR(INDEX(Data!$B$2:$B$5000,$M527),"")</f>
        <v>Magnetic Knife Holder Red (AKT1KH00RRGB)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804</v>
      </c>
    </row>
    <row r="528" spans="1:13" x14ac:dyDescent="0.25">
      <c r="A528" s="7" t="str" cm="1">
        <f t="array" ref="A528">IFERROR(INDEX(Data!$A$2:$A$5000,$M528),IF(ROW()=2,"No data",""))</f>
        <v>PVB0033</v>
      </c>
      <c r="B528" s="7" t="str" cm="1">
        <f t="array" ref="B528">IFERROR(INDEX(Data!$B$2:$B$5000,$M528),"")</f>
        <v>Magnetic Knife Holder Black (AKT1KH000RBGB)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805</v>
      </c>
    </row>
    <row r="529" spans="1:13" x14ac:dyDescent="0.25">
      <c r="A529" s="7" t="str" cm="1">
        <f t="array" ref="A529">IFERROR(INDEX(Data!$A$2:$A$5000,$M529),IF(ROW()=2,"No data",""))</f>
        <v>PVB0034</v>
      </c>
      <c r="B529" s="7" t="str" cm="1">
        <f t="array" ref="B529">IFERROR(INDEX(Data!$B$2:$B$5000,$M529),"")</f>
        <v>Salumlere Essential Kit (AKTFW05GB)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806</v>
      </c>
    </row>
    <row r="530" spans="1:13" x14ac:dyDescent="0.25">
      <c r="A530" s="7" t="str" cm="1">
        <f t="array" ref="A530">IFERROR(INDEX(Data!$A$2:$A$5000,$M530),IF(ROW()=2,"No data",""))</f>
        <v>PVB0035</v>
      </c>
      <c r="B530" s="7" t="str" cm="1">
        <f t="array" ref="B530">IFERROR(INDEX(Data!$B$2:$B$5000,$M530),"")</f>
        <v>Adhoc Black Glossy Steak 11 Cm (KAD6ST11SRBBL)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807</v>
      </c>
    </row>
    <row r="531" spans="1:13" x14ac:dyDescent="0.25">
      <c r="A531" s="7" t="str" cm="1">
        <f t="array" ref="A531">IFERROR(INDEX(Data!$A$2:$A$5000,$M531),IF(ROW()=2,"No data",""))</f>
        <v>PVB0036</v>
      </c>
      <c r="B531" s="7" t="str" cm="1">
        <f t="array" ref="B531">IFERROR(INDEX(Data!$B$2:$B$5000,$M531),"")</f>
        <v>Elegance Salmon Knife 26 Cm Red (KEP1SN26SRRBL)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808</v>
      </c>
    </row>
    <row r="532" spans="1:13" x14ac:dyDescent="0.25">
      <c r="A532" s="7" t="str" cm="1">
        <f t="array" ref="A532">IFERROR(INDEX(Data!$A$2:$A$5000,$M532),IF(ROW()=2,"No data",""))</f>
        <v>PVB0037</v>
      </c>
      <c r="B532" s="7" t="str" cm="1">
        <f t="array" ref="B532">IFERROR(INDEX(Data!$B$2:$B$5000,$M532),"")</f>
        <v>Elegance Fillet Knife 21 Cm Red (KEP1F121SRRBL)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809</v>
      </c>
    </row>
    <row r="533" spans="1:13" x14ac:dyDescent="0.25">
      <c r="A533" s="7" t="str" cm="1">
        <f t="array" ref="A533">IFERROR(INDEX(Data!$A$2:$A$5000,$M533),IF(ROW()=2,"No data",""))</f>
        <v>PVB0038</v>
      </c>
      <c r="B533" s="7" t="str" cm="1">
        <f t="array" ref="B533">IFERROR(INDEX(Data!$B$2:$B$5000,$M533),"")</f>
        <v>Elegance Chefs Knife 20 Cm Red (KEP1CO20SRRBL)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810</v>
      </c>
    </row>
    <row r="534" spans="1:13" x14ac:dyDescent="0.25">
      <c r="A534" s="7" t="str" cm="1">
        <f t="array" ref="A534">IFERROR(INDEX(Data!$A$2:$A$5000,$M534),IF(ROW()=2,"No data",""))</f>
        <v>PVB0039</v>
      </c>
      <c r="B534" s="7" t="str" cm="1">
        <f t="array" ref="B534">IFERROR(INDEX(Data!$B$2:$B$5000,$M534),"")</f>
        <v>Elegance Chefs Knife 16 Cm Red (KEP1CO16SRRBL)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811</v>
      </c>
    </row>
    <row r="535" spans="1:13" x14ac:dyDescent="0.25">
      <c r="A535" s="7" t="str" cm="1">
        <f t="array" ref="A535">IFERROR(INDEX(Data!$A$2:$A$5000,$M535),IF(ROW()=2,"No data",""))</f>
        <v>PVB0040</v>
      </c>
      <c r="B535" s="7" t="str" cm="1">
        <f t="array" ref="B535">IFERROR(INDEX(Data!$B$2:$B$5000,$M535),"")</f>
        <v>Elegance Bread Knife 22 Cm Red (KEP1BR22SRRBL)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812</v>
      </c>
    </row>
    <row r="536" spans="1:13" x14ac:dyDescent="0.25">
      <c r="A536" s="7" t="str" cm="1">
        <f t="array" ref="A536">IFERROR(INDEX(Data!$A$2:$A$5000,$M536),IF(ROW()=2,"No data",""))</f>
        <v>PVB0041</v>
      </c>
      <c r="B536" s="7" t="str" cm="1">
        <f t="array" ref="B536">IFERROR(INDEX(Data!$B$2:$B$5000,$M536),"")</f>
        <v>Elegance Santoku Knife 18 Cm Red (KEP1SA18SRRBL)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813</v>
      </c>
    </row>
    <row r="537" spans="1:13" x14ac:dyDescent="0.25">
      <c r="A537" s="7" t="str" cm="1">
        <f t="array" ref="A537">IFERROR(INDEX(Data!$A$2:$A$5000,$M537),IF(ROW()=2,"No data",""))</f>
        <v>PVB0042</v>
      </c>
      <c r="B537" s="7" t="str" cm="1">
        <f t="array" ref="B537">IFERROR(INDEX(Data!$B$2:$B$5000,$M537),"")</f>
        <v>Elegance Boning Knife 16 Cm Red (KEP1BO16SRRBL)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814</v>
      </c>
    </row>
    <row r="538" spans="1:13" x14ac:dyDescent="0.25">
      <c r="A538" s="7" t="str" cm="1">
        <f t="array" ref="A538">IFERROR(INDEX(Data!$A$2:$A$5000,$M538),IF(ROW()=2,"No data",""))</f>
        <v>PVB0043</v>
      </c>
      <c r="B538" s="7" t="str" cm="1">
        <f t="array" ref="B538">IFERROR(INDEX(Data!$B$2:$B$5000,$M538),"")</f>
        <v>Elegance Paring Knife 11 Cm Red (KEP1PA11SRRBL)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815</v>
      </c>
    </row>
    <row r="539" spans="1:13" x14ac:dyDescent="0.25">
      <c r="A539" s="7" t="str" cm="1">
        <f t="array" ref="A539">IFERROR(INDEX(Data!$A$2:$A$5000,$M539),IF(ROW()=2,"No data",""))</f>
        <v>PVB0044</v>
      </c>
      <c r="B539" s="7" t="str" cm="1">
        <f t="array" ref="B539">IFERROR(INDEX(Data!$B$2:$B$5000,$M539),"")</f>
        <v>Elegance Curved Paring Knife 7 Cm Red (KEP1PC07SRRBL)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816</v>
      </c>
    </row>
    <row r="540" spans="1:13" x14ac:dyDescent="0.25">
      <c r="A540" s="7" t="str" cm="1">
        <f t="array" ref="A540">IFERROR(INDEX(Data!$A$2:$A$5000,$M540),IF(ROW()=2,"No data",""))</f>
        <v>PVB0045</v>
      </c>
      <c r="B540" s="7" t="str" cm="1">
        <f t="array" ref="B540">IFERROR(INDEX(Data!$B$2:$B$5000,$M540),"")</f>
        <v>Elegance Honing Steel 20 Cm Red (KEP1SH20SRRBL)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817</v>
      </c>
    </row>
    <row r="541" spans="1:13" x14ac:dyDescent="0.25">
      <c r="A541" s="7" t="str" cm="1">
        <f t="array" ref="A541">IFERROR(INDEX(Data!$A$2:$A$5000,$M541),IF(ROW()=2,"No data",""))</f>
        <v>PVB0046</v>
      </c>
      <c r="B541" s="7" t="str" cm="1">
        <f t="array" ref="B541">IFERROR(INDEX(Data!$B$2:$B$5000,$M541),"")</f>
        <v>Elegance Carving Pork 18 Cm Red (KEP1CF18SRRBL)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818</v>
      </c>
    </row>
    <row r="542" spans="1:13" x14ac:dyDescent="0.25">
      <c r="A542" s="7" t="str" cm="1">
        <f t="array" ref="A542">IFERROR(INDEX(Data!$A$2:$A$5000,$M542),IF(ROW()=2,"No data",""))</f>
        <v>PVB0047</v>
      </c>
      <c r="B542" s="7" t="str" cm="1">
        <f t="array" ref="B542">IFERROR(INDEX(Data!$B$2:$B$5000,$M542),"")</f>
        <v>Elegance Roast Beef Set Of 3 Pleces (KEP3RS00SRRGB)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819</v>
      </c>
    </row>
    <row r="543" spans="1:13" x14ac:dyDescent="0.25">
      <c r="A543" s="7" t="str" cm="1">
        <f t="array" ref="A543">IFERROR(INDEX(Data!$A$2:$A$5000,$M543),IF(ROW()=2,"No data",""))</f>
        <v>PVB0048</v>
      </c>
      <c r="B543" s="7" t="str" cm="1">
        <f t="array" ref="B543">IFERROR(INDEX(Data!$B$2:$B$5000,$M543),"")</f>
        <v>Elegance Ham Set 3 Knives Red (KEP3HS00SRRGB)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PVB0051</v>
      </c>
      <c r="B544" s="7" t="str" cm="1">
        <f t="array" ref="B544">IFERROR(INDEX(Data!$B$2:$B$5000,$M544),"")</f>
        <v>Slicer PEG315G 230/50/1 (BKPLEGGL0100000000)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822</v>
      </c>
    </row>
    <row r="545" spans="1:13" x14ac:dyDescent="0.25">
      <c r="A545" s="7" t="str" cm="1">
        <f t="array" ref="A545">IFERROR(INDEX(Data!$A$2:$A$5000,$M545),IF(ROW()=2,"No data",""))</f>
        <v>PVB0056</v>
      </c>
      <c r="B545" s="7" t="str" cm="1">
        <f t="array" ref="B545">IFERROR(INDEX(Data!$B$2:$B$5000,$M545),"")</f>
        <v>Flight Case Volano Berkel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823</v>
      </c>
    </row>
    <row r="546" spans="1:13" x14ac:dyDescent="0.25">
      <c r="A546" s="7" t="str" cm="1">
        <f t="array" ref="A546">IFERROR(INDEX(Data!$A$2:$A$5000,$M546),IF(ROW()=2,"No data",""))</f>
        <v>PVB0057</v>
      </c>
      <c r="B546" s="7" t="str" cm="1">
        <f t="array" ref="B546">IFERROR(INDEX(Data!$B$2:$B$5000,$M546),"")</f>
        <v>Flight Case Stand Berkel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824</v>
      </c>
    </row>
    <row r="547" spans="1:13" x14ac:dyDescent="0.25">
      <c r="A547" s="7" t="str" cm="1">
        <f t="array" ref="A547">IFERROR(INDEX(Data!$A$2:$A$5000,$M547),IF(ROW()=2,"No data",""))</f>
        <v>PVB0065</v>
      </c>
      <c r="B547" s="7" t="str" cm="1">
        <f t="array" ref="B547">IFERROR(INDEX(Data!$B$2:$B$5000,$M547),"")</f>
        <v>SLICER GL30 AUTO 230/50/1 (BKRGAGB50100000000)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827</v>
      </c>
    </row>
    <row r="548" spans="1:13" x14ac:dyDescent="0.25">
      <c r="A548" s="7" t="str" cm="1">
        <f t="array" ref="A548">IFERROR(INDEX(Data!$A$2:$A$5000,$M548),IF(ROW()=2,"No data",""))</f>
        <v>PVB0066</v>
      </c>
      <c r="B548" s="7" t="str" cm="1">
        <f t="array" ref="B548">IFERROR(INDEX(Data!$B$2:$B$5000,$M548),"")</f>
        <v>SLICER XS25 230V-50Hz-1Ph - TG (BKPXSGB201000000T)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828</v>
      </c>
    </row>
    <row r="549" spans="1:13" x14ac:dyDescent="0.25">
      <c r="A549" s="7" t="str" cm="1">
        <f t="array" ref="A549">IFERROR(INDEX(Data!$A$2:$A$5000,$M549),IF(ROW()=2,"No data",""))</f>
        <v>PVB0073</v>
      </c>
      <c r="B549" s="7" t="str" cm="1">
        <f t="array" ref="B549">IFERROR(INDEX(Data!$B$2:$B$5000,$M549),"")</f>
        <v>SAUSAGE FILLTER MANUAL VERTICAL BF12 (BFMBT00V00000)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1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831</v>
      </c>
    </row>
    <row r="550" spans="1:13" x14ac:dyDescent="0.25">
      <c r="A550" s="7" t="str" cm="1">
        <f t="array" ref="A550">IFERROR(INDEX(Data!$A$2:$A$5000,$M550),IF(ROW()=2,"No data",""))</f>
        <v>PVB0076</v>
      </c>
      <c r="B550" s="7" t="str" cm="1">
        <f t="array" ref="B550">IFERROR(INDEX(Data!$B$2:$B$5000,$M550),"")</f>
        <v>KIT ICON ALL IN ONE MINI VACUUM (BKICNMV00QVC00000R)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832</v>
      </c>
    </row>
    <row r="551" spans="1:13" x14ac:dyDescent="0.25">
      <c r="A551" s="7" t="str" cm="1">
        <f t="array" ref="A551">IFERROR(INDEX(Data!$A$2:$A$5000,$M551),IF(ROW()=2,"No data",""))</f>
        <v>PVB0077</v>
      </c>
      <c r="B551" s="7" t="str" cm="1">
        <f t="array" ref="B551">IFERROR(INDEX(Data!$B$2:$B$5000,$M551),"")</f>
        <v>HOME LINE PLUS 250 RED EU PLUG (BKHLCGB2010000000R)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833</v>
      </c>
    </row>
    <row r="552" spans="1:13" x14ac:dyDescent="0.25">
      <c r="A552" s="7" t="str" cm="1">
        <f t="array" ref="A552">IFERROR(INDEX(Data!$A$2:$A$5000,$M552),IF(ROW()=2,"No data",""))</f>
        <v>PVB0078</v>
      </c>
      <c r="B552" s="7" t="str" cm="1">
        <f t="array" ref="B552">IFERROR(INDEX(Data!$B$2:$B$5000,$M552),"")</f>
        <v>HL 200/250 CUTTING BOARD WOOD + INOX (TAG003FACAX)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834</v>
      </c>
    </row>
    <row r="553" spans="1:13" x14ac:dyDescent="0.25">
      <c r="A553" s="7" t="str" cm="1">
        <f t="array" ref="A553">IFERROR(INDEX(Data!$A$2:$A$5000,$M553),IF(ROW()=2,"No data",""))</f>
        <v>PVB0079</v>
      </c>
      <c r="B553" s="7" t="str" cm="1">
        <f t="array" ref="B553">IFERROR(INDEX(Data!$B$2:$B$5000,$M553),"")</f>
        <v>BERKEL JACKET MONTEBIANCO HEAVYEL XXL (BKACCCLTGBB2X0000N)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835</v>
      </c>
    </row>
    <row r="554" spans="1:13" x14ac:dyDescent="0.25">
      <c r="A554" s="7" t="str" cm="1">
        <f t="array" ref="A554">IFERROR(INDEX(Data!$A$2:$A$5000,$M554),IF(ROW()=2,"No data",""))</f>
        <v>PVB0080</v>
      </c>
      <c r="B554" s="7" t="str" cm="1">
        <f t="array" ref="B554">IFERROR(INDEX(Data!$B$2:$B$5000,$M554),"")</f>
        <v>BARBECUE SET - BARBECUE SHOVEL AND (AKTBQ02BL)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836</v>
      </c>
    </row>
    <row r="555" spans="1:13" x14ac:dyDescent="0.25">
      <c r="A555" s="7" t="str" cm="1">
        <f t="array" ref="A555">IFERROR(INDEX(Data!$A$2:$A$5000,$M555),IF(ROW()=2,"No data",""))</f>
        <v>PVB0081</v>
      </c>
      <c r="B555" s="7" t="str" cm="1">
        <f t="array" ref="B555">IFERROR(INDEX(Data!$B$2:$B$5000,$M555),"")</f>
        <v>ELEGANCE SET OF 6 TTEAK KNIVES RED (KEP6ST11SRRBL)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837</v>
      </c>
    </row>
    <row r="556" spans="1:13" x14ac:dyDescent="0.25">
      <c r="A556" s="7" t="str" cm="1">
        <f t="array" ref="A556">IFERROR(INDEX(Data!$A$2:$A$5000,$M556),IF(ROW()=2,"No data",""))</f>
        <v>PVB0102</v>
      </c>
      <c r="B556" s="7" t="str" cm="1">
        <f t="array" ref="B556">IFERROR(INDEX(Data!$B$2:$B$5000,$M556),"")</f>
        <v>Press Shoulder mesin XS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838</v>
      </c>
    </row>
    <row r="557" spans="1:13" x14ac:dyDescent="0.25">
      <c r="A557" s="7" t="str" cm="1">
        <f t="array" ref="A557">IFERROR(INDEX(Data!$A$2:$A$5000,$M557),IF(ROW()=2,"No data",""))</f>
        <v>SFM007</v>
      </c>
      <c r="B557" s="7" t="str" cm="1">
        <f t="array" ref="B557">IFERROR(INDEX(Data!$B$2:$B$5000,$M557),"")</f>
        <v>Tepung Double Zero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839</v>
      </c>
    </row>
    <row r="558" spans="1:13" x14ac:dyDescent="0.25">
      <c r="A558" s="7" t="str" cm="1">
        <f t="array" ref="A558">IFERROR(INDEX(Data!$A$2:$A$5000,$M558),IF(ROW()=2,"No data",""))</f>
        <v>SFM008</v>
      </c>
      <c r="B558" s="7" t="str" cm="1">
        <f t="array" ref="B558">IFERROR(INDEX(Data!$B$2:$B$5000,$M558),"")</f>
        <v>Tepung Double Zero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840</v>
      </c>
    </row>
    <row r="559" spans="1:13" x14ac:dyDescent="0.25">
      <c r="A559" s="7" t="str" cm="1">
        <f t="array" ref="A559">IFERROR(INDEX(Data!$A$2:$A$5000,$M559),IF(ROW()=2,"No data",""))</f>
        <v>SFM009</v>
      </c>
      <c r="B559" s="7" t="str" cm="1">
        <f t="array" ref="B559">IFERROR(INDEX(Data!$B$2:$B$5000,$M559),"")</f>
        <v>Tepung Hime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841</v>
      </c>
    </row>
    <row r="560" spans="1:13" x14ac:dyDescent="0.25">
      <c r="A560" s="7" t="str" cm="1">
        <f t="array" ref="A560">IFERROR(INDEX(Data!$A$2:$A$5000,$M560),IF(ROW()=2,"No data",""))</f>
        <v>SFM010</v>
      </c>
      <c r="B560" s="7" t="str" cm="1">
        <f t="array" ref="B560">IFERROR(INDEX(Data!$B$2:$B$5000,$M560),"")</f>
        <v>Tepung Hime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842</v>
      </c>
    </row>
    <row r="561" spans="1:13" x14ac:dyDescent="0.25">
      <c r="A561" s="7" t="str" cm="1">
        <f t="array" ref="A561">IFERROR(INDEX(Data!$A$2:$A$5000,$M561),IF(ROW()=2,"No data",""))</f>
        <v>SFM012</v>
      </c>
      <c r="B561" s="7" t="str" cm="1">
        <f t="array" ref="B561">IFERROR(INDEX(Data!$B$2:$B$5000,$M561),"")</f>
        <v>Tepung Japanese Tempura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843</v>
      </c>
    </row>
    <row r="562" spans="1:13" x14ac:dyDescent="0.25">
      <c r="A562" s="7" t="str" cm="1">
        <f t="array" ref="A562">IFERROR(INDEX(Data!$A$2:$A$5000,$M562),IF(ROW()=2,"No data",""))</f>
        <v>SFM013</v>
      </c>
      <c r="B562" s="7" t="str" cm="1">
        <f t="array" ref="B562">IFERROR(INDEX(Data!$B$2:$B$5000,$M562),"")</f>
        <v>Tepung Mix Fish n Chips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844</v>
      </c>
    </row>
    <row r="563" spans="1:13" x14ac:dyDescent="0.25">
      <c r="A563" s="7" t="str" cm="1">
        <f t="array" ref="A563">IFERROR(INDEX(Data!$A$2:$A$5000,$M563),IF(ROW()=2,"No data",""))</f>
        <v>SFM018</v>
      </c>
      <c r="B563" s="7" t="str" cm="1">
        <f t="array" ref="B563">IFERROR(INDEX(Data!$B$2:$B$5000,$M563),"")</f>
        <v>Tepung Ninja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845</v>
      </c>
    </row>
    <row r="564" spans="1:13" x14ac:dyDescent="0.25">
      <c r="A564" s="7" t="str" cm="1">
        <f t="array" ref="A564">IFERROR(INDEX(Data!$A$2:$A$5000,$M564),IF(ROW()=2,"No data",""))</f>
        <v>SFM019</v>
      </c>
      <c r="B564" s="7" t="str" cm="1">
        <f t="array" ref="B564">IFERROR(INDEX(Data!$B$2:$B$5000,$M564),"")</f>
        <v>Tepung ninja 1kg/pack (1dus=10kg)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846</v>
      </c>
    </row>
    <row r="565" spans="1:13" x14ac:dyDescent="0.25">
      <c r="A565" s="7" t="str" cm="1">
        <f t="array" ref="A565">IFERROR(INDEX(Data!$A$2:$A$5000,$M565),IF(ROW()=2,"No data",""))</f>
        <v>SFM020</v>
      </c>
      <c r="B565" s="7" t="str" cm="1">
        <f t="array" ref="B565">IFERROR(INDEX(Data!$B$2:$B$5000,$M565),"")</f>
        <v>Tepung Pao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847</v>
      </c>
    </row>
    <row r="566" spans="1:13" x14ac:dyDescent="0.25">
      <c r="A566" s="7" t="str" cm="1">
        <f t="array" ref="A566">IFERROR(INDEX(Data!$A$2:$A$5000,$M566),IF(ROW()=2,"No data",""))</f>
        <v>SFM023</v>
      </c>
      <c r="B566" s="7" t="str" cm="1">
        <f t="array" ref="B566">IFERROR(INDEX(Data!$B$2:$B$5000,$M566),"")</f>
        <v>Tepung Tali Emas New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848</v>
      </c>
    </row>
    <row r="567" spans="1:13" x14ac:dyDescent="0.25">
      <c r="A567" s="7" t="str" cm="1">
        <f t="array" ref="A567">IFERROR(INDEX(Data!$A$2:$A$5000,$M567),IF(ROW()=2,"No data",""))</f>
        <v>SFM024</v>
      </c>
      <c r="B567" s="7" t="str" cm="1">
        <f t="array" ref="B567">IFERROR(INDEX(Data!$B$2:$B$5000,$M567),"")</f>
        <v>Tepung Vanilla Sponge Cake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849</v>
      </c>
    </row>
    <row r="568" spans="1:13" x14ac:dyDescent="0.25">
      <c r="A568" s="7" t="str" cm="1">
        <f t="array" ref="A568">IFERROR(INDEX(Data!$A$2:$A$5000,$M568),IF(ROW()=2,"No data",""))</f>
        <v>SFM026</v>
      </c>
      <c r="B568" s="7" t="str" cm="1">
        <f t="array" ref="B568">IFERROR(INDEX(Data!$B$2:$B$5000,$M568),"")</f>
        <v>Tepung Mix Waffle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850</v>
      </c>
    </row>
    <row r="569" spans="1:13" x14ac:dyDescent="0.25">
      <c r="A569" s="7" t="str" cm="1">
        <f t="array" ref="A569">IFERROR(INDEX(Data!$A$2:$A$5000,$M569),IF(ROW()=2,"No data",""))</f>
        <v>SFM027</v>
      </c>
      <c r="B569" s="7" t="str" cm="1">
        <f t="array" ref="B569">IFERROR(INDEX(Data!$B$2:$B$5000,$M569),"")</f>
        <v>Tepung Crispy Ala Kentucky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851</v>
      </c>
    </row>
    <row r="570" spans="1:13" x14ac:dyDescent="0.25">
      <c r="A570" s="7" t="str" cm="1">
        <f t="array" ref="A570">IFERROR(INDEX(Data!$A$2:$A$5000,$M570),IF(ROW()=2,"No data",""))</f>
        <v>SFM031</v>
      </c>
      <c r="B570" s="7" t="str" cm="1">
        <f t="array" ref="B570">IFERROR(INDEX(Data!$B$2:$B$5000,$M570),"")</f>
        <v>Easymix Battermix JS 221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852</v>
      </c>
    </row>
    <row r="571" spans="1:13" x14ac:dyDescent="0.25">
      <c r="A571" s="7" t="str" cm="1">
        <f t="array" ref="A571">IFERROR(INDEX(Data!$A$2:$A$5000,$M571),IF(ROW()=2,"No data",""))</f>
        <v>SFM035</v>
      </c>
      <c r="B571" s="7" t="str" cm="1">
        <f t="array" ref="B571">IFERROR(INDEX(Data!$B$2:$B$5000,$M571),"")</f>
        <v>Easymix Serbaguna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SFM036</v>
      </c>
      <c r="B572" s="7" t="str" cm="1">
        <f t="array" ref="B572">IFERROR(INDEX(Data!$B$2:$B$5000,$M572),"")</f>
        <v>Easymix Pisang Goreng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854</v>
      </c>
    </row>
    <row r="573" spans="1:13" x14ac:dyDescent="0.25">
      <c r="A573" s="7" t="str" cm="1">
        <f t="array" ref="A573">IFERROR(INDEX(Data!$A$2:$A$5000,$M573),IF(ROW()=2,"No data",""))</f>
        <v>SFM037</v>
      </c>
      <c r="B573" s="7" t="str" cm="1">
        <f t="array" ref="B573">IFERROR(INDEX(Data!$B$2:$B$5000,$M573),"")</f>
        <v>Easymix Pancake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855</v>
      </c>
    </row>
    <row r="574" spans="1:13" x14ac:dyDescent="0.25">
      <c r="A574" s="7" t="str" cm="1">
        <f t="array" ref="A574">IFERROR(INDEX(Data!$A$2:$A$5000,$M574),IF(ROW()=2,"No data",""))</f>
        <v>SFM043</v>
      </c>
      <c r="B574" s="7" t="str" cm="1">
        <f t="array" ref="B574">IFERROR(INDEX(Data!$B$2:$B$5000,$M574),"")</f>
        <v>Easymix Donut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856</v>
      </c>
    </row>
    <row r="575" spans="1:13" x14ac:dyDescent="0.25">
      <c r="A575" s="7" t="str" cm="1">
        <f t="array" ref="A575">IFERROR(INDEX(Data!$A$2:$A$5000,$M575),IF(ROW()=2,"No data",""))</f>
        <v>SFM049</v>
      </c>
      <c r="B575" s="7" t="str" cm="1">
        <f t="array" ref="B575">IFERROR(INDEX(Data!$B$2:$B$5000,$M575),"")</f>
        <v>Tepung Yokozuna@1kg/pack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857</v>
      </c>
    </row>
    <row r="576" spans="1:13" x14ac:dyDescent="0.25">
      <c r="A576" s="7" t="str" cm="1">
        <f t="array" ref="A576">IFERROR(INDEX(Data!$A$2:$A$5000,$M576),IF(ROW()=2,"No data",""))</f>
        <v>SFM052</v>
      </c>
      <c r="B576" s="7" t="str" cm="1">
        <f t="array" ref="B576">IFERROR(INDEX(Data!$B$2:$B$5000,$M576),"")</f>
        <v>Inofa Heat Treated Wheat Flour SF 346 @25kg/sack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858</v>
      </c>
    </row>
    <row r="577" spans="1:13" x14ac:dyDescent="0.25">
      <c r="A577" s="7" t="str" cm="1">
        <f t="array" ref="A577">IFERROR(INDEX(Data!$A$2:$A$5000,$M577),IF(ROW()=2,"No data",""))</f>
        <v>SFM053</v>
      </c>
      <c r="B577" s="7" t="str" cm="1">
        <f t="array" ref="B577">IFERROR(INDEX(Data!$B$2:$B$5000,$M577),"")</f>
        <v>Inofa Heat Treated Wheat Flour SF 346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859</v>
      </c>
    </row>
    <row r="578" spans="1:13" x14ac:dyDescent="0.25">
      <c r="A578" s="7" t="str" cm="1">
        <f t="array" ref="A578">IFERROR(INDEX(Data!$A$2:$A$5000,$M578),IF(ROW()=2,"No data",""))</f>
        <v>SFM054</v>
      </c>
      <c r="B578" s="7" t="str" cm="1">
        <f t="array" ref="B578">IFERROR(INDEX(Data!$B$2:$B$5000,$M578),"")</f>
        <v>Easymix Battermix JS 256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860</v>
      </c>
    </row>
    <row r="579" spans="1:13" x14ac:dyDescent="0.25">
      <c r="A579" s="7" t="str" cm="1">
        <f t="array" ref="A579">IFERROR(INDEX(Data!$A$2:$A$5000,$M579),IF(ROW()=2,"No data",""))</f>
        <v>SIMP-0.5-0071179479024</v>
      </c>
      <c r="B579" s="7" t="str" cm="1">
        <f t="array" ref="B579">IFERROR(INDEX(Data!$B$2:$B$5000,$M579),"")</f>
        <v>Seasoned Savory Latice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861</v>
      </c>
    </row>
    <row r="580" spans="1:13" x14ac:dyDescent="0.25">
      <c r="A580" s="7" t="str" cm="1">
        <f t="array" ref="A580">IFERROR(INDEX(Data!$A$2:$A$5000,$M580),IF(ROW()=2,"No data",""))</f>
        <v>SIMP-0.5-10071179259336</v>
      </c>
      <c r="B580" s="7" t="str" cm="1">
        <f t="array" ref="B580">IFERROR(INDEX(Data!$B$2:$B$5000,$M580),"")</f>
        <v>Simplot Blue Ribbon CC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862</v>
      </c>
    </row>
    <row r="581" spans="1:13" x14ac:dyDescent="0.25">
      <c r="A581" s="7" t="str" cm="1">
        <f t="array" ref="A581">IFERROR(INDEX(Data!$A$2:$A$5000,$M581),IF(ROW()=2,"No data",""))</f>
        <v>SIMP-1-10071179259336</v>
      </c>
      <c r="B581" s="7" t="str" cm="1">
        <f t="array" ref="B581">IFERROR(INDEX(Data!$B$2:$B$5000,$M581),"")</f>
        <v>Simplot Blue Ribbon CC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863</v>
      </c>
    </row>
    <row r="582" spans="1:13" x14ac:dyDescent="0.25">
      <c r="A582" s="7" t="str" cm="1">
        <f t="array" ref="A582">IFERROR(INDEX(Data!$A$2:$A$5000,$M582),IF(ROW()=2,"No data",""))</f>
        <v>SIMP-1-10071179479024</v>
      </c>
      <c r="B582" s="7" t="str" cm="1">
        <f t="array" ref="B582">IFERROR(INDEX(Data!$B$2:$B$5000,$M582),"")</f>
        <v>Seasoned Savory Latice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864</v>
      </c>
    </row>
    <row r="583" spans="1:13" x14ac:dyDescent="0.25">
      <c r="A583" s="7" t="str" cm="1">
        <f t="array" ref="A583">IFERROR(INDEX(Data!$A$2:$A$5000,$M583),IF(ROW()=2,"No data",""))</f>
        <v>SIMP-10071179004172</v>
      </c>
      <c r="B583" s="7" t="str" cm="1">
        <f t="array" ref="B583">IFERROR(INDEX(Data!$B$2:$B$5000,$M583),"")</f>
        <v>Seasoned JR Buffalos (1 Ctn=12.24kg)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865</v>
      </c>
    </row>
    <row r="584" spans="1:13" x14ac:dyDescent="0.25">
      <c r="A584" s="7" t="str" cm="1">
        <f t="array" ref="A584">IFERROR(INDEX(Data!$A$2:$A$5000,$M584),IF(ROW()=2,"No data",""))</f>
        <v>SIMP-10071179022473</v>
      </c>
      <c r="B584" s="7" t="str" cm="1">
        <f t="array" ref="B584">IFERROR(INDEX(Data!$B$2:$B$5000,$M584),"")</f>
        <v>Select Recipe Chunks 6/6 - Skn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866</v>
      </c>
    </row>
    <row r="585" spans="1:13" x14ac:dyDescent="0.25">
      <c r="A585" s="7" t="str" cm="1">
        <f t="array" ref="A585">IFERROR(INDEX(Data!$A$2:$A$5000,$M585),IF(ROW()=2,"No data",""))</f>
        <v>SIMP-10071179023920</v>
      </c>
      <c r="B585" s="7" t="str" cm="1">
        <f t="array" ref="B585">IFERROR(INDEX(Data!$B$2:$B$5000,$M585),"")</f>
        <v>Select Recipe Fries 1/4" SS 6/4.5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SIMP-10071179023937</v>
      </c>
      <c r="B586" s="7" t="str" cm="1">
        <f t="array" ref="B586">IFERROR(INDEX(Data!$B$2:$B$5000,$M586),"")</f>
        <v>Select Recipe Fries 3/8" SC 6/5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SIMP-10071179259312</v>
      </c>
      <c r="B587" s="7" t="str" cm="1">
        <f t="array" ref="B587">IFERROR(INDEX(Data!$B$2:$B$5000,$M587),"")</f>
        <v>Simplot Blue Ribbon SC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SIMP-10071179259336</v>
      </c>
      <c r="B588" s="7" t="str" cm="1">
        <f t="array" ref="B588">IFERROR(INDEX(Data!$B$2:$B$5000,$M588),"")</f>
        <v>Simplot Blue Ribbon CC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SIMP-10071179283010</v>
      </c>
      <c r="B589" s="7" t="str" cm="1">
        <f t="array" ref="B589">IFERROR(INDEX(Data!$B$2:$B$5000,$M589),"")</f>
        <v>Traditional Form Tiny Triangle 6/5 (1 Ctn=13.6 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SIMP-10071179465201</v>
      </c>
      <c r="B590" s="7" t="str" cm="1">
        <f t="array" ref="B590">IFERROR(INDEX(Data!$B$2:$B$5000,$M590),"")</f>
        <v>Blue Ribbon 1/4" SS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SIMP-10071179470144</v>
      </c>
      <c r="B591" s="7" t="str" cm="1">
        <f t="array" ref="B591">IFERROR(INDEX(Data!$B$2:$B$5000,$M591),"")</f>
        <v>Simplot SeasonedCrisp Savory Loops 13.6Kg/Ctn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SIMP-10071179478010</v>
      </c>
      <c r="B592" s="7" t="str" cm="1">
        <f t="array" ref="B592">IFERROR(INDEX(Data!$B$2:$B$5000,$M592),"")</f>
        <v>Seasoned Savory Wedge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SIMP-10071179479024</v>
      </c>
      <c r="B593" s="7" t="str" cm="1">
        <f t="array" ref="B593">IFERROR(INDEX(Data!$B$2:$B$5000,$M593),"")</f>
        <v>Seasoned Savory Latice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SIMP-10071179932260</v>
      </c>
      <c r="B594" s="7" t="str" cm="1">
        <f t="array" ref="B594">IFERROR(INDEX(Data!$B$2:$B$5000,$M594),"")</f>
        <v>Simplot Harvest Fresh Avocado Pulp 12/I lb (1 Ctn = 5.44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SIMP0.5-10071179004172</v>
      </c>
      <c r="B595" s="7" t="str" cm="1">
        <f t="array" ref="B595">IFERROR(INDEX(Data!$B$2:$B$5000,$M595),"")</f>
        <v>Seasoned JR Buffalos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SIMP0.5-10071179022473</v>
      </c>
      <c r="B596" s="7" t="str" cm="1">
        <f t="array" ref="B596">IFERROR(INDEX(Data!$B$2:$B$5000,$M596),"")</f>
        <v>Select Recipe Chunks 6/6 - Skn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SIMP0.5-10071179023920</v>
      </c>
      <c r="B597" s="7" t="str" cm="1">
        <f t="array" ref="B597">IFERROR(INDEX(Data!$B$2:$B$5000,$M597),"")</f>
        <v>Select Recipe Fries 1/4" SS 6/4.5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SIMP0.5-10071179023937</v>
      </c>
      <c r="B598" s="7" t="str" cm="1">
        <f t="array" ref="B598">IFERROR(INDEX(Data!$B$2:$B$5000,$M598),"")</f>
        <v>Select Recipe Fries 3/8" SC 6/5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SIMP0.5-10071179259312</v>
      </c>
      <c r="B599" s="7" t="str" cm="1">
        <f t="array" ref="B599">IFERROR(INDEX(Data!$B$2:$B$5000,$M599),"")</f>
        <v>Simplot Blue Ribbon SC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SIMP0.5-10071179283010</v>
      </c>
      <c r="B600" s="7" t="str" cm="1">
        <f t="array" ref="B600">IFERROR(INDEX(Data!$B$2:$B$5000,$M600),"")</f>
        <v>Traditional Form Tiny Triangle 6/5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SIMP0.5-10071179465201</v>
      </c>
      <c r="B601" s="7" t="str" cm="1">
        <f t="array" ref="B601">IFERROR(INDEX(Data!$B$2:$B$5000,$M601),"")</f>
        <v>Blue Ribbon 1/4" SS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SIMP0.5-10071179478010</v>
      </c>
      <c r="B602" s="7" t="str" cm="1">
        <f t="array" ref="B602">IFERROR(INDEX(Data!$B$2:$B$5000,$M602),"")</f>
        <v>Seasoned Savory Wedge @500g/Pack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SIMP1-10071179004172</v>
      </c>
      <c r="B603" s="7" t="str" cm="1">
        <f t="array" ref="B603">IFERROR(INDEX(Data!$B$2:$B$5000,$M603),"")</f>
        <v>Seasoned JR Buffalos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SIMP1-10071179022473</v>
      </c>
      <c r="B604" s="7" t="str" cm="1">
        <f t="array" ref="B604">IFERROR(INDEX(Data!$B$2:$B$5000,$M604),"")</f>
        <v>Select Recipe Chunks 6/6 - Skn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SIMP1-10071179023920</v>
      </c>
      <c r="B605" s="7" t="str" cm="1">
        <f t="array" ref="B605">IFERROR(INDEX(Data!$B$2:$B$5000,$M605),"")</f>
        <v>Select Recipe Fries 1/4" SS 6/4.5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SIMP1-10071179023937</v>
      </c>
      <c r="B606" s="7" t="str" cm="1">
        <f t="array" ref="B606">IFERROR(INDEX(Data!$B$2:$B$5000,$M606),"")</f>
        <v>Select Recipe Fries 3/8" SC 6/5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SIMP1-10071179259312</v>
      </c>
      <c r="B607" s="7" t="str" cm="1">
        <f t="array" ref="B607">IFERROR(INDEX(Data!$B$2:$B$5000,$M607),"")</f>
        <v>Simplot Blue Ribbon SC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SIMP1-10071179283010</v>
      </c>
      <c r="B608" s="7" t="str" cm="1">
        <f t="array" ref="B608">IFERROR(INDEX(Data!$B$2:$B$5000,$M608),"")</f>
        <v>Traditional Form Tiny Triangle 6/5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SIMP1-10071179465201</v>
      </c>
      <c r="B609" s="7" t="str" cm="1">
        <f t="array" ref="B609">IFERROR(INDEX(Data!$B$2:$B$5000,$M609),"")</f>
        <v>Blue Ribbon 1/4" SS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SIMP1-10071179478010</v>
      </c>
      <c r="B610" s="7" t="str" cm="1">
        <f t="array" ref="B610">IFERROR(INDEX(Data!$B$2:$B$5000,$M610),"")</f>
        <v>Seasoned Savory Wedge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SIMPB-10071179004172</v>
      </c>
      <c r="B611" s="7" t="str" cm="1">
        <f t="array" ref="B611">IFERROR(INDEX(Data!$B$2:$B$5000,$M611),"")</f>
        <v>Seasoned JR Buffalos (1 Pack=2.04kg)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SIMPB-10071179022473</v>
      </c>
      <c r="B612" s="7" t="str" cm="1">
        <f t="array" ref="B612">IFERROR(INDEX(Data!$B$2:$B$5000,$M612),"")</f>
        <v>Select Recipe Chunks 6/6 - Skn (1 Kg = 2.7216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SIMPB-10071179023920</v>
      </c>
      <c r="B613" s="7" t="str" cm="1">
        <f t="array" ref="B613">IFERROR(INDEX(Data!$B$2:$B$5000,$M613),"")</f>
        <v>Select Recipe Fries 1/4" SS 6/4.5 (1 Pack = 2.033333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SIMPB-10071179023937</v>
      </c>
      <c r="B614" s="7" t="str" cm="1">
        <f t="array" ref="B614">IFERROR(INDEX(Data!$B$2:$B$5000,$M614),"")</f>
        <v>Select Recipe Fries 3/8" SC 6/5 (1 Ctn = 2.266666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SIMPB-10071179259312</v>
      </c>
      <c r="B615" s="7" t="str" cm="1">
        <f t="array" ref="B615">IFERROR(INDEX(Data!$B$2:$B$5000,$M615),"")</f>
        <v>Simplot Blue Ribbon SC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SIMPB-10071179259336</v>
      </c>
      <c r="B616" s="7" t="str" cm="1">
        <f t="array" ref="B616">IFERROR(INDEX(Data!$B$2:$B$5000,$M616),"")</f>
        <v>Simplot Blue Ribbon CC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SIMPB-10071179283010</v>
      </c>
      <c r="B617" s="7" t="str" cm="1">
        <f t="array" ref="B617">IFERROR(INDEX(Data!$B$2:$B$5000,$M617),"")</f>
        <v>Traditional Form Tiny Triangle 6/5 (1 Pack = 2.26Kg)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SIMPB-10071179465201</v>
      </c>
      <c r="B618" s="7" t="str" cm="1">
        <f t="array" ref="B618">IFERROR(INDEX(Data!$B$2:$B$5000,$M618),"")</f>
        <v>Blue Ribbon 1/4" SS (1 Pack=2.7216Kg)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SIMPB-10071179478010</v>
      </c>
      <c r="B619" s="7" t="str" cm="1">
        <f t="array" ref="B619">IFERROR(INDEX(Data!$B$2:$B$5000,$M619),"")</f>
        <v>Seasoned Savory Wedge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SIMPB-10071179479024</v>
      </c>
      <c r="B620" s="7" t="str" cm="1">
        <f t="array" ref="B620">IFERROR(INDEX(Data!$B$2:$B$5000,$M620),"")</f>
        <v>Seasoned Savory Latice (1 Pack=2.033Kg)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VFR001</v>
      </c>
      <c r="B621" s="7" t="str" cm="1">
        <f t="array" ref="B621">IFERROR(INDEX(Data!$B$2:$B$5000,$M621),"")</f>
        <v>Edamame Asin/SLB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VFR002</v>
      </c>
      <c r="B622" s="7" t="str" cm="1">
        <f t="array" ref="B622">IFERROR(INDEX(Data!$B$2:$B$5000,$M622),"")</f>
        <v>Edamame Natural/LB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VFR004</v>
      </c>
      <c r="B623" s="7" t="str" cm="1">
        <f t="array" ref="B623">IFERROR(INDEX(Data!$B$2:$B$5000,$M623),"")</f>
        <v>Strawberry Frozen 1 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2026-07-21T01:18:14Z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