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A41A251-88BB-4DA3-93C6-91D9D684A535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<sst xmlns="http://schemas.openxmlformats.org/spreadsheetml/2006/main" count="3637" uniqueCount="1910">
  <si>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</si>
  <si>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</si>
  <si>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</si>
  <si>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</si>
  <si>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</si>
  <si>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</si>
  <si>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</si>
  <si>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</si>
  <si>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</si>
  <si>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</si>
  <si>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</si>
  <si>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</si>
  <si>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</si>
  <si>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</si>
  <si>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</si>
  <si>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</si>
  <si>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</si>
  <si>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</si>
  <si>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</si>
  <si>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</si>
  <si>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</si>
  <si>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</si>
  <si>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</si>
  <si>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</si>
  <si>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</si>
  <si>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</si>
  <si>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</si>
  <si>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</si>
  <si>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</si>
  <si>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</si>
  <si>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</si>
  <si>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</si>
  <si>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</si>
  <si>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</si>
  <si>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</si>
  <si>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</si>
  <si>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</si>
  <si>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</si>
  <si>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</si>
  <si>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</si>
  <si>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</si>
  <si>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</si>
  <si>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</si>
  <si>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</si>
  <si>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</si>
  <si>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</si>
  <si>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</si>
  <si>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</si>
  <si>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</si>
  <si>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</si>
  <si>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</si>
  <si>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</si>
  <si>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</si>
  <si>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</si>
  <si>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</si>
  <si>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</si>
  <si>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</si>
  <si>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</si>
  <si>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</si>
  <si>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</si>
  <si>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</si>
  <si>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</si>
  <si>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</si>
  <si>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</si>
  <si>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</si>
  <si>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</si>
  <si>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</si>
  <si>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</si>
  <si>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</si>
  <si>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</si>
  <si>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</si>
  <si>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</si>
  <si>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</si>
  <si>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</si>
  <si>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</si>
  <si>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</si>
  <si>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</si>
  <si>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</si>
  <si>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</si>
  <si>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</si>
  <si>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</si>
  <si>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</si>
  <si>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</si>
  <si>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</si>
  <si>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</si>
  <si>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</si>
  <si>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</si>
  <si>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</si>
  <si>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</si>
  <si>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</si>
  <si>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</si>
  <si>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</si>
  <si>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</si>
  <si>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</si>
  <si>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</si>
  <si>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</si>
  <si>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</si>
  <si>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</si>
  <si>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</si>
  <si>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</si>
  <si>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</si>
  <si>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</si>
  <si>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</si>
  <si>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</si>
  <si>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</si>
  <si>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</si>
  <si>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</si>
  <si>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</si>
  <si>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</si>
  <si>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</si>
  <si>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</si>
  <si>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</si>
  <si>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</si>
  <si>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</si>
  <si>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</si>
  <si>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</si>
  <si>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</si>
  <si>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</si>
  <si>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</si>
  <si>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</si>
  <si>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</si>
  <si>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</si>
  <si>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</si>
  <si>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</si>
  <si>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</si>
  <si>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</si>
  <si>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</si>
  <si>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</si>
  <si>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</si>
  <si>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</si>
  <si>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</si>
  <si>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</si>
  <si>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</si>
  <si>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</si>
  <si>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</si>
  <si>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</si>
  <si>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</si>
  <si>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</si>
  <si>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</si>
  <si>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</si>
  <si>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</si>
  <si>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</si>
  <si>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</si>
  <si>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</si>
  <si>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</si>
  <si>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</si>
  <si>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</si>
  <si>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</si>
  <si>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</si>
  <si>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</si>
  <si>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</si>
  <si>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</si>
  <si>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</si>
  <si>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</si>
  <si>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</si>
  <si>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</si>
  <si>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</si>
  <si>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</si>
  <si>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</si>
  <si>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</si>
  <si>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</si>
  <si>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</si>
  <si>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</si>
  <si>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</si>
  <si>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</si>
  <si>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</si>
  <si>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</si>
  <si>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</si>
  <si>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</si>
  <si>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</si>
  <si>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</si>
  <si>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</si>
  <si>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</si>
  <si>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</si>
  <si>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</si>
  <si>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</si>
  <si>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</si>
  <si>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</si>
  <si>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</si>
  <si>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</si>
  <si>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</si>
  <si>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</si>
  <si>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</si>
  <si>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</si>
  <si>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</si>
  <si>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</si>
  <si>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</si>
  <si>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</si>
  <si>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</si>
  <si>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</si>
  <si>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</si>
  <si>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</si>
  <si>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</si>
  <si>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</si>
  <si>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</si>
  <si>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</si>
  <si>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</si>
  <si>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</si>
  <si>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</si>
  <si>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</si>
  <si>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</si>
  <si>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</si>
  <si>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</si>
  <si>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</si>
  <si>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</si>
  <si>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</si>
  <si>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</si>
  <si>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</si>
  <si>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</si>
  <si>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</si>
  <si>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</si>
  <si>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</si>
  <si>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</si>
  <si>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</si>
  <si>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</si>
  <si>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</si>
  <si>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</si>
  <si>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</si>
  <si>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</si>
  <si>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</si>
  <si>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</si>
  <si>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</si>
  <si>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</si>
  <si>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</si>
  <si>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</si>
  <si>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</si>
  <si>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</si>
  <si>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</si>
  <si>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</si>
  <si>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</si>
  <si>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</si>
  <si>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</si>
  <si>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</si>
  <si>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</si>
  <si>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</si>
  <si>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</si>
  <si>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</si>
  <si>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</si>
  <si>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</si>
  <si>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</si>
  <si>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</si>
  <si>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</si>
  <si>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</si>
  <si>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</si>
  <si>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</si>
  <si>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</si>
  <si>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</si>
  <si>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</si>
  <si>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</si>
  <si>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</si>
  <si>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</si>
  <si>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</si>
  <si>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</si>
  <si>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</si>
  <si>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</si>
  <si>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</si>
  <si>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</si>
  <si>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</si>
  <si>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</si>
  <si>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</si>
  <si>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</si>
  <si>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</si>
  <si>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</si>
  <si>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</si>
  <si>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</si>
  <si>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</si>
  <si>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</si>
  <si>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</si>
  <si>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</si>
  <si>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</si>
  <si>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</si>
  <si>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</si>
  <si>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</si>
  <si>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</si>
  <si>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</si>
  <si>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</si>
  <si>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</si>
  <si>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</si>
  <si>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</si>
  <si>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</si>
  <si>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</si>
  <si>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</si>
  <si>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</si>
  <si>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</si>
  <si>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</si>
  <si>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</si>
  <si>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</si>
  <si>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</si>
  <si>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</si>
  <si>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</si>
  <si>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</si>
  <si>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</si>
  <si>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</si>
  <si>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</si>
  <si>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</si>
  <si>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</si>
  <si>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</si>
  <si>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</si>
  <si>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</si>
  <si>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</si>
  <si>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</si>
  <si>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</si>
  <si>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</si>
  <si>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</si>
  <si>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</si>
  <si>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</si>
  <si>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</si>
  <si>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</si>
  <si>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</si>
  <si>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</si>
  <si>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</si>
  <si>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</si>
  <si>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</si>
  <si>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</si>
  <si>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</si>
  <si>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</si>
  <si>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</si>
  <si>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</si>
  <si>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</si>
  <si>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</si>
  <si>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</si>
  <si>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</si>
  <si>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</si>
  <si>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</si>
  <si>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</si>
  <si>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</si>
  <si>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</si>
  <si>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</si>
  <si>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</si>
  <si>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</si>
  <si>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</si>
  <si>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</si>
  <si>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</si>
  <si>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</si>
  <si>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</si>
  <si>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</si>
  <si>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</si>
  <si>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</si>
  <si>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</si>
  <si>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</si>
  <si>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</si>
  <si>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</si>
  <si>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</si>
  <si>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</si>
  <si>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</si>
  <si>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</si>
  <si>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</si>
  <si>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</si>
  <si>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</si>
  <si>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</si>
  <si>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</si>
  <si>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</si>
  <si>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</si>
  <si>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</si>
  <si>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</si>
  <si>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</si>
  <si>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</si>
  <si>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</si>
  <si>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</si>
  <si>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</si>
  <si>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</si>
  <si>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</si>
  <si>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</si>
  <si>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</si>
  <si>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</si>
  <si>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</si>
  <si>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</si>
  <si>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</si>
  <si>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</si>
  <si>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</si>
  <si>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</si>
  <si>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</si>
  <si>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</si>
  <si>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</si>
  <si>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</si>
  <si>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</si>
  <si>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</si>
  <si>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</si>
  <si>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</si>
  <si>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</si>
  <si>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</si>
  <si>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</si>
  <si>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</si>
  <si>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</si>
  <si>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</si>
  <si>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</si>
  <si>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</si>
  <si>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</si>
  <si>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</si>
  <si>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</si>
  <si>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</si>
  <si>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</si>
  <si>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</si>
  <si>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</si>
  <si>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</si>
  <si>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</si>
  <si>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</si>
  <si>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</si>
  <si>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</si>
  <si>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</si>
  <si>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</si>
  <si>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</si>
  <si>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</si>
  <si>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</si>
  <si>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</si>
  <si>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</si>
  <si>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</si>
  <si>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</si>
  <si>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</si>
  <si>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</si>
  <si>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</si>
  <si>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</si>
  <si>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</si>
  <si>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</si>
  <si>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</si>
  <si>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</si>
  <si>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</si>
  <si>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</si>
  <si>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</si>
  <si>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</si>
  <si>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</si>
  <si>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</si>
  <si>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</si>
  <si>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</si>
  <si>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</si>
  <si>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</si>
  <si>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</si>
  <si>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</si>
  <si>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</si>
  <si>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</si>
  <si>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</si>
  <si>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</si>
  <si>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</si>
  <si>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</si>
  <si>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</si>
  <si>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</si>
  <si>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</si>
  <si>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</si>
  <si>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</si>
  <si>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</si>
  <si>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</si>
  <si>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</si>
  <si>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</si>
  <si>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</si>
  <si>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</si>
  <si>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</si>
  <si>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</si>
  <si>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</si>
  <si>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</si>
  <si>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</si>
  <si>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</si>
  <si>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</si>
  <si>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</si>
  <si>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</si>
  <si>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</si>
  <si>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</si>
  <si>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</si>
  <si>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</si>
  <si>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</si>
  <si>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</si>
  <si>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</si>
  <si>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</si>
  <si>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</si>
  <si>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</si>
  <si>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</si>
  <si>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</si>
  <si>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</si>
  <si>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</si>
  <si>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</si>
  <si>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</si>
  <si>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</si>
  <si>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</si>
  <si>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</si>
  <si>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</si>
  <si>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</si>
  <si>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</si>
  <si>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</si>
  <si>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</si>
  <si>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</si>
  <si>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</si>
  <si>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</si>
  <si>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</si>
  <si>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</si>
  <si>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</si>
  <si>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</si>
  <si>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</si>
  <si>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</si>
  <si>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</si>
  <si>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</si>
  <si>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</si>
  <si>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</si>
  <si>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</si>
  <si>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</si>
  <si>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</si>
  <si>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</si>
  <si>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</si>
  <si>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</si>
  <si>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</si>
  <si>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</si>
  <si>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</si>
  <si>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</si>
  <si>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</si>
  <si>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</si>
  <si>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</si>
  <si>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</si>
  <si>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</si>
  <si>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</si>
  <si>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</si>
  <si>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</si>
  <si>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</si>
  <si>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</si>
  <si>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</si>
  <si>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</si>
  <si>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</si>
  <si>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</si>
  <si>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</si>
  <si>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</si>
  <si>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</si>
  <si>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</si>
  <si>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</si>
  <si>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</si>
  <si>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</si>
  <si>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</si>
  <si>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</si>
  <si>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</si>
  <si>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</si>
  <si>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</si>
  <si>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</si>
  <si>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</si>
  <si>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</si>
  <si>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</si>
  <si>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</si>
  <si>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</si>
  <si>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</si>
  <si>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</si>
  <si>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</si>
  <si>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</si>
  <si>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</si>
  <si>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</si>
  <si>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</si>
  <si>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</si>
  <si>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</si>
  <si>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</si>
  <si>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</si>
  <si>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</si>
  <si>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</si>
  <si>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</si>
  <si>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</si>
  <si>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</si>
  <si>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</si>
  <si>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</si>
  <si>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</si>
  <si>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</si>
  <si>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</si>
  <si>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</si>
  <si>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</si>
  <si>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</si>
  <si>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</si>
  <si>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</si>
  <si>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</si>
  <si>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</si>
  <si>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</si>
  <si>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</si>
  <si>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</si>
  <si>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</si>
  <si>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</si>
  <si>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</si>
  <si>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</si>
  <si>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</si>
  <si>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</si>
  <si>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</si>
  <si>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</si>
  <si>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</si>
  <si>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</si>
  <si>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</si>
  <si>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</si>
  <si>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</si>
  <si>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</si>
  <si>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</si>
  <si>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</si>
  <si>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</si>
  <si>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</si>
  <si>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</si>
  <si>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</si>
  <si>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</si>
  <si>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</si>
  <si>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</si>
  <si>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</si>
  <si>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</si>
  <si>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</si>
  <si>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</si>
  <si>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</si>
  <si>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</si>
  <si>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</si>
  <si>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</si>
  <si>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</si>
  <si>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</si>
  <si>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</si>
  <si>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</si>
  <si>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</si>
  <si>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</si>
  <si>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</si>
  <si>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</si>
  <si>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</si>
  <si>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</si>
  <si>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</si>
  <si>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</si>
  <si>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</si>
  <si>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</si>
  <si>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</si>
  <si>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</si>
  <si>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</si>
  <si>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</si>
  <si>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</si>
  <si>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</si>
  <si>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</si>
  <si>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</si>
  <si>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</si>
  <si>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</si>
  <si>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</si>
  <si>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</si>
  <si>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</si>
  <si>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</si>
  <si>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</si>
  <si>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</si>
  <si>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</si>
  <si>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</si>
  <si>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</si>
  <si>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</si>
  <si>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</si>
  <si>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</si>
  <si>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</si>
  <si>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</si>
  <si>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</si>
  <si>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</si>
  <si>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</si>
  <si>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</si>
  <si>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</si>
  <si>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</si>
  <si>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</si>
  <si>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</si>
  <si>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</si>
  <si>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</si>
  <si>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</si>
  <si>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</si>
  <si>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</si>
  <si>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</si>
  <si>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</si>
  <si>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</si>
  <si>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</si>
  <si>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</si>
  <si>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</si>
  <si>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</si>
  <si>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</si>
  <si>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</si>
  <si>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</si>
  <si>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</si>
  <si>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</si>
  <si>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</si>
  <si>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</si>
  <si>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</si>
  <si>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</si>
  <si>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</si>
  <si>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</si>
  <si>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</si>
  <si>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</si>
  <si>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</si>
  <si>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</si>
  <si>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</si>
  <si>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</si>
  <si>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</si>
  <si>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</si>
  <si>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</si>
  <si>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</si>
  <si>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</si>
  <si>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</si>
  <si>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</si>
  <si>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</si>
  <si>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</si>
  <si>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</si>
  <si>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</si>
  <si>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</si>
  <si>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</si>
  <si>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</si>
  <si>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</si>
  <si>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</si>
  <si>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</si>
  <si>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</si>
  <si>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</si>
  <si>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</si>
  <si>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</si>
  <si>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</si>
  <si>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</si>
  <si>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</si>
  <si>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</si>
  <si>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</si>
  <si>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</si>
  <si>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</si>
  <si>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</si>
  <si>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</si>
  <si>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</si>
  <si>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</si>
  <si>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</si>
  <si>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</si>
  <si>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</si>
  <si>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</si>
  <si>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</si>
  <si>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</si>
  <si>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</si>
  <si>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</si>
  <si>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</si>
  <si>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</si>
  <si>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</si>
  <si>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</si>
  <si>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</si>
  <si>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</si>
  <si>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</si>
  <si>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</si>
  <si>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</si>
  <si>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</si>
  <si>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</si>
  <si>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</si>
  <si>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</si>
  <si>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</si>
  <si>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</si>
  <si>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</si>
  <si>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</si>
  <si>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</si>
  <si>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</si>
  <si>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</si>
  <si>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</si>
  <si>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</si>
  <si>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</si>
  <si>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</si>
  <si>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</si>
  <si>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</si>
  <si>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</si>
  <si>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</si>
  <si>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</si>
  <si>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</si>
  <si>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</si>
  <si>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</si>
  <si>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</si>
  <si>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</si>
  <si>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</si>
  <si>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</si>
  <si>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</si>
  <si>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</si>
  <si>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</si>
  <si>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</si>
  <si>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</si>
  <si>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</si>
  <si>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</si>
  <si>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</si>
  <si>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</si>
  <si>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</si>
  <si>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</si>
  <si>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</si>
  <si>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</si>
  <si>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</si>
  <si>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</si>
  <si>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</si>
  <si>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</si>
  <si>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</si>
  <si>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</si>
  <si>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</si>
  <si>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</si>
  <si>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</si>
  <si>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</si>
  <si>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</si>
  <si>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</si>
  <si>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</si>
  <si>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</si>
  <si>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</si>
  <si>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</si>
  <si>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</si>
  <si>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</si>
  <si>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</si>
  <si>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</si>
  <si>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</si>
  <si>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</si>
  <si>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</si>
  <si>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</si>
  <si>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</si>
  <si>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</si>
  <si>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</si>
  <si>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</si>
  <si>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</si>
  <si>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</si>
  <si>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</si>
  <si>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</si>
  <si>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</si>
  <si>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</si>
  <si>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</si>
  <si>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</si>
  <si>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</si>
  <si>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</si>
  <si>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</si>
  <si>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</si>
  <si>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</si>
  <si>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</si>
  <si>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</si>
  <si>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</si>
  <si>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</si>
  <si>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</si>
  <si>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</si>
  <si>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</si>
  <si>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</si>
  <si>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</si>
  <si>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</si>
  <si>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</si>
  <si>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</si>
  <si>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</si>
  <si>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</si>
  <si>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</si>
  <si>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</si>
  <si>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</si>
  <si>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</si>
  <si>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</si>
  <si>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</si>
  <si>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</si>
  <si>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</si>
  <si>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</si>
  <si>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</si>
  <si>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</si>
  <si>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</si>
  <si>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</si>
  <si>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</si>
  <si>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</si>
  <si>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</si>
  <si>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</si>
  <si>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</si>
  <si>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</si>
  <si>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</si>
  <si>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</si>
  <si>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</si>
  <si>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</si>
  <si>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</si>
  <si>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</si>
  <si>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</si>
  <si>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</si>
  <si>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</si>
  <si>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</si>
  <si>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</si>
  <si>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</si>
  <si>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</si>
  <si>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</si>
  <si>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</si>
  <si>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</si>
  <si>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</si>
  <si>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</si>
  <si>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</si>
  <si>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</si>
  <si>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</si>
  <si>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</si>
  <si>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</si>
  <si>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</si>
  <si>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</si>
  <si>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</si>
  <si>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</si>
  <si>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</si>
  <si>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</si>
  <si>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</si>
  <si>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</si>
  <si>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</si>
  <si>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</si>
  <si>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</si>
  <si>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</si>
  <si>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</si>
  <si>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</si>
  <si>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</si>
  <si>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</si>
  <si>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</si>
  <si>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</si>
  <si>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</si>
  <si>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</si>
  <si>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</si>
  <si>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</si>
  <si>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</si>
  <si>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</si>
  <si>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</si>
  <si>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</si>
  <si>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</si>
  <si>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</si>
  <si>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</si>
  <si>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</si>
  <si>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</si>
  <si>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</si>
  <si>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</si>
  <si>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</si>
  <si>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</si>
  <si>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</si>
  <si>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</si>
  <si>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</si>
  <si>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</si>
  <si>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</si>
  <si>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</si>
  <si>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</si>
  <si>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</si>
  <si>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</si>
  <si>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</si>
  <si>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</si>
  <si>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</si>
  <si>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</si>
  <si>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</si>
  <si>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</si>
  <si>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</si>
  <si>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</si>
  <si>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</si>
  <si>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</si>
  <si>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</si>
  <si>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</si>
  <si>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</si>
  <si>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</si>
  <si>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</si>
  <si>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</si>
  <si>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</si>
  <si>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</si>
  <si>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</si>
  <si>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</si>
  <si>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</si>
  <si>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</si>
  <si>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</si>
  <si>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</si>
  <si>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</si>
  <si>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</si>
  <si>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</si>
  <si>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</si>
  <si>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</si>
  <si>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</si>
  <si>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</si>
  <si>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</si>
  <si>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</si>
  <si>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</si>
  <si>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</si>
  <si>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</si>
  <si>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</si>
  <si>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</si>
  <si>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</si>
  <si>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</si>
  <si>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</si>
  <si>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</si>
  <si>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</si>
  <si>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</si>
  <si>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</si>
  <si>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</si>
  <si>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</si>
  <si>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</si>
  <si>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</si>
  <si>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</si>
  <si>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</si>
  <si>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</si>
  <si>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</si>
  <si>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</si>
  <si>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</si>
  <si>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</si>
  <si>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</si>
  <si>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</si>
  <si>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</si>
  <si>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</si>
  <si>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</si>
  <si>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</si>
  <si>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</si>
  <si>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</si>
  <si>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</si>
  <si>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</si>
  <si>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</si>
  <si>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</si>
  <si>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</si>
  <si>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</si>
  <si>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</si>
  <si>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</si>
  <si>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</si>
  <si>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</si>
  <si>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</si>
  <si>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</si>
  <si>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</si>
  <si>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</si>
  <si>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</si>
  <si>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</si>
  <si>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</si>
  <si>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</si>
  <si>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</si>
  <si>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</si>
  <si>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</si>
  <si>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</si>
  <si>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</si>
  <si>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</si>
  <si>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</si>
  <si>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</si>
  <si>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</si>
  <si>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</si>
  <si>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</si>
  <si>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</si>
  <si>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</si>
  <si>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</si>
  <si>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</si>
  <si>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</si>
  <si>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</si>
  <si>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</si>
  <si>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</si>
  <si>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</si>
  <si>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</si>
  <si>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</si>
  <si>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</si>
  <si>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</si>
  <si>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</si>
  <si>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</si>
  <si>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</si>
  <si>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</si>
  <si>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</si>
  <si>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</si>
  <si>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</si>
  <si>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</si>
  <si>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</si>
  <si>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</si>
  <si>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</si>
  <si>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</si>
  <si>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</si>
  <si>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</si>
  <si>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</si>
  <si>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</si>
  <si>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</si>
  <si>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</si>
  <si>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</si>
  <si>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</si>
  <si>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</si>
  <si>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</si>
  <si>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</si>
  <si>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</si>
  <si>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</si>
  <si>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</si>
  <si>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</si>
  <si>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</si>
  <si>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</si>
  <si>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</si>
  <si>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</si>
  <si>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</si>
  <si>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</si>
  <si>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</si>
  <si>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</si>
  <si>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</si>
  <si>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</si>
  <si>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</si>
  <si>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</si>
  <si>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</si>
  <si>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</si>
  <si>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</si>
  <si>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</si>
  <si>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</si>
  <si>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</si>
  <si>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</si>
  <si>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</si>
  <si>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</si>
  <si>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</si>
  <si>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</si>
  <si>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</si>
  <si>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</si>
  <si>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</si>
  <si>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</si>
  <si>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</si>
  <si>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</si>
  <si>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</si>
  <si>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</si>
  <si>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</si>
  <si>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</si>
  <si>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</si>
  <si>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</si>
  <si>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</si>
  <si>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</si>
  <si>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</si>
  <si>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</si>
  <si>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</si>
  <si>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</si>
  <si>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</si>
  <si>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</si>
  <si>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</si>
  <si>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</si>
  <si>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</si>
  <si>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</si>
  <si>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</si>
  <si>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</si>
  <si>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</si>
  <si>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</si>
  <si>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</si>
  <si>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</si>
  <si>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</si>
  <si>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</si>
  <si>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</si>
  <si>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</si>
  <si>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</si>
  <si>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</si>
  <si>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</si>
  <si>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</si>
  <si>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</si>
  <si>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</si>
  <si>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</si>
  <si>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</si>
  <si>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</si>
  <si>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</si>
  <si>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</si>
  <si>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</si>
  <si>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</si>
  <si>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</si>
  <si>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</si>
  <si>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</si>
  <si>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</si>
  <si>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</si>
  <si>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</si>
  <si>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</si>
  <si>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</si>
  <si>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</si>
  <si>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</si>
  <si>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</si>
  <si>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</si>
  <si>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</si>
  <si>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</si>
  <si>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</si>
  <si>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</si>
  <si>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</si>
  <si>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</si>
  <si>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</si>
  <si>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</si>
  <si>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</si>
  <si>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</si>
  <si>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</si>
  <si>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</si>
  <si>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</si>
  <si>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</si>
  <si>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</si>
  <si>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</si>
  <si>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</si>
  <si>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</si>
  <si>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</si>
  <si>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</si>
  <si>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</si>
  <si>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</si>
  <si>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</si>
  <si>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</si>
  <si>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</si>
  <si>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</si>
  <si>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</si>
  <si>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</si>
  <si>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</si>
  <si>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</si>
  <si>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</si>
  <si>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</si>
  <si>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</si>
  <si>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</si>
  <si>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</si>
  <si>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</si>
  <si>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</si>
  <si>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</si>
  <si>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</si>
  <si>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</si>
  <si>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</si>
  <si>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</si>
  <si>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</si>
  <si>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</si>
  <si>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</si>
  <si>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</si>
  <si>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</si>
  <si>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</si>
  <si>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</si>
  <si>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</si>
  <si>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</si>
  <si>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</si>
  <si>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</si>
  <si>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</si>
  <si>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</si>
  <si>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</si>
  <si>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</si>
  <si>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</si>
  <si>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</si>
  <si>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</si>
  <si>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</si>
  <si>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</si>
  <si>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</si>
  <si>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</si>
  <si>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</si>
  <si>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</si>
  <si>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</si>
  <si>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</si>
  <si>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</si>
  <si>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</si>
  <si>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</si>
  <si>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</si>
  <si>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</si>
  <si>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</si>
  <si>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</si>
  <si>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</si>
  <si>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</si>
  <si>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</si>
  <si>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</si>
  <si>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</si>
  <si>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</si>
  <si>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</si>
  <si>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</si>
  <si>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</si>
  <si>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</si>
  <si>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</si>
  <si>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</si>
  <si>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</si>
  <si>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</si>
  <si>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</si>
  <si>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</si>
  <si>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</si>
  <si>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</si>
  <si>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</si>
  <si>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</si>
  <si>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</si>
  <si>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</si>
  <si>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</si>
  <si>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</si>
  <si>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</si>
  <si>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</si>
  <si>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</si>
  <si>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</si>
  <si>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</si>
  <si>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</si>
  <si>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</si>
  <si>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</si>
  <si>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</si>
  <si>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</si>
  <si>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</si>
  <si>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</si>
  <si>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</si>
  <si>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</si>
  <si>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</si>
  <si>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</si>
  <si>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</si>
  <si>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</si>
  <si>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</si>
  <si>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</si>
  <si>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</si>
  <si>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</si>
  <si>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</si>
  <si>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</si>
  <si>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</si>
  <si>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</si>
  <si>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</si>
  <si>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</si>
  <si>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</si>
  <si>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</si>
  <si>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</si>
  <si>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</si>
  <si>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</si>
  <si>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</si>
  <si>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</si>
  <si>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</si>
  <si>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</si>
  <si>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</si>
  <si>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</si>
  <si>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</si>
  <si>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</si>
  <si>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</si>
  <si>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</si>
  <si>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</si>
  <si>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</si>
  <si>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</si>
  <si>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</si>
  <si>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</si>
  <si>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</si>
  <si>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</si>
  <si>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</si>
  <si>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</si>
  <si>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</si>
  <si>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</si>
  <si>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</si>
  <si>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</si>
  <si>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</si>
  <si>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</si>
  <si>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</si>
  <si>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</si>
  <si>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</si>
  <si>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</si>
  <si>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</si>
  <si>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</si>
  <si>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</si>
  <si>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</si>
  <si>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</si>
  <si>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</si>
  <si>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</si>
  <si>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</si>
  <si>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</si>
  <si>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</si>
  <si>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</si>
  <si>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</si>
  <si>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</si>
  <si>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</si>
  <si>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</si>
  <si>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</si>
  <si>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</si>
  <si>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</si>
  <si>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</si>
  <si>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</si>
  <si>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</si>
  <si>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</si>
  <si>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</si>
  <si>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</si>
  <si>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</si>
  <si>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</si>
  <si>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</si>
  <si>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</si>
  <si>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</si>
  <si>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</si>
  <si>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</si>
  <si>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</si>
  <si>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</si>
  <si>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</si>
  <si>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</si>
  <si>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</si>
  <si>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</si>
  <si>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</si>
  <si>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</si>
  <si>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</si>
  <si>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</si>
  <si>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</si>
  <si>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</si>
  <si>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</si>
  <si>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</si>
  <si>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</si>
  <si>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</si>
  <si>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</si>
  <si>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</si>
  <si>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</si>
  <si>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</si>
  <si>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</si>
  <si>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</si>
  <si>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</si>
  <si>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</si>
  <si>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</si>
  <si>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</si>
  <si>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</si>
  <si>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</si>
  <si>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</si>
  <si>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</si>
  <si>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</si>
  <si>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</si>
  <si>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</si>
  <si>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</si>
  <si>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</si>
  <si>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</si>
  <si>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</si>
  <si>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</si>
  <si>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</si>
  <si>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</si>
  <si>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</si>
  <si>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</si>
  <si>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</si>
  <si>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</si>
  <si>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</si>
  <si>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</si>
  <si>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</si>
  <si>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</si>
  <si>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</si>
  <si>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</si>
  <si>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</si>
  <si>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</si>
  <si>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</si>
  <si>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</si>
  <si>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</si>
  <si>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</si>
  <si>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</si>
  <si>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</si>
  <si>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</si>
  <si>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</si>
  <si>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</si>
  <si>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</si>
  <si>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</si>
  <si>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</si>
  <si>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</si>
  <si>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</si>
  <si>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</si>
  <si>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</si>
  <si>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</si>
  <si>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</si>
  <si>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</si>
  <si>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</si>
  <si>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</si>
  <si>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</si>
  <si>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</si>
  <si>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</si>
  <si>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</si>
  <si>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</si>
  <si>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</si>
  <si>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</si>
  <si>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</si>
  <si>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</si>
  <si>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</si>
  <si>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</si>
  <si>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</si>
  <si>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</si>
  <si>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</si>
  <si>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</si>
  <si>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</si>
  <si>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</si>
  <si>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</si>
  <si>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</si>
  <si>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</si>
  <si>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</si>
  <si>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</si>
  <si>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</si>
  <si>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</si>
  <si>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</si>
  <si>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</si>
  <si>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</si>
  <si>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</si>
  <si>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</si>
  <si>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</si>
  <si>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</si>
  <si>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</si>
  <si>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</si>
  <si>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</si>
  <si>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</si>
  <si>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</si>
  <si>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</si>
  <si>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</si>
  <si>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</si>
  <si>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</si>
  <si>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</si>
  <si>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</si>
  <si>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</si>
  <si>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</si>
  <si>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</si>
  <si>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</si>
  <si>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</si>
  <si>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</si>
  <si>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</si>
  <si>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</si>
  <si>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</si>
  <si>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</si>
  <si>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</si>
  <si>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</si>
  <si>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</si>
  <si>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</si>
  <si>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</si>
  <si>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</si>
  <si>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</si>
  <si>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</si>
  <si>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</si>
  <si>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</si>
  <si>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</si>
  <si>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</si>
  <si>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</si>
  <si>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</si>
  <si>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</si>
  <si>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</si>
  <si>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</si>
  <si>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</si>
  <si>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</si>
  <si>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</si>
  <si>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</si>
  <si>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</si>
  <si>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</si>
  <si>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</si>
  <si>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</si>
  <si>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</si>
  <si>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</si>
  <si>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</si>
  <si>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</si>
  <si>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</si>
  <si>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</si>
  <si>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</si>
  <si>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</si>
  <si>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</si>
  <si>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</si>
  <si>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</si>
  <si>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</si>
  <si>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</si>
  <si>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</si>
  <si>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</si>
  <si>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</si>
  <si>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</si>
  <si>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</si>
  <si>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</si>
  <si>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</si>
  <si>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</si>
  <si>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</si>
  <si>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</si>
  <si>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</si>
  <si>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</si>
  <si>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</si>
  <si>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</si>
  <si>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</si>
  <si>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</si>
  <si>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</si>
  <si>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</si>
  <si>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</si>
  <si>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</si>
  <si>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</si>
  <si>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</si>
  <si>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</si>
  <si>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</si>
  <si>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</si>
  <si>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</si>
  <si>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</si>
  <si>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</si>
  <si>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</si>
  <si>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</si>
  <si>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</si>
  <si>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</si>
  <si>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</si>
  <si>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</si>
  <si>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</si>
  <si>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</si>
  <si>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</si>
  <si>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</si>
  <si>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</si>
  <si>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</si>
  <si>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</si>
  <si>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</si>
  <si>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</si>
  <si>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</si>
  <si>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</si>
  <si>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</si>
  <si>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</si>
  <si>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</si>
  <si>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</si>
  <si>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</si>
  <si>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</si>
  <si>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</si>
  <si>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</si>
  <si>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</si>
  <si>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</si>
  <si>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</si>
  <si>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</si>
  <si>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</si>
  <si>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</si>
  <si>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</si>
  <si>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</si>
  <si>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</si>
  <si>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</si>
  <si>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</si>
  <si>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</si>
  <si>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</si>
  <si>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</si>
  <si>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</si>
  <si>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</si>
  <si>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</si>
  <si>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</si>
  <si>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</si>
  <si>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</si>
  <si>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</si>
  <si>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</si>
  <si>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</si>
  <si>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</si>
  <si>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</si>
  <si>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</si>
  <si>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</si>
  <si>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</si>
  <si>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</si>
  <si>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</si>
  <si>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</si>
  <si>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</si>
  <si>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</si>
  <si>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</si>
  <si>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</si>
  <si>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</si>
  <si>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</si>
  <si>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</si>
  <si>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</si>
  <si>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</si>
  <si>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</si>
  <si>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</si>
  <si>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</si>
  <si>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</si>
  <si>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</si>
  <si>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</si>
  <si>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</si>
  <si>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</si>
  <si>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</si>
  <si>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</si>
  <si>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</si>
  <si>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</si>
  <si>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</si>
  <si>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</si>
  <si>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</si>
  <si>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</si>
  <si>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</si>
  <si>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</si>
  <si>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</si>
  <si>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</si>
  <si>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</si>
  <si>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</si>
  <si>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</si>
  <si>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</si>
  <si>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</si>
  <si>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</si>
  <si>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</si>
  <si>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</si>
  <si>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</si>
  <si>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</si>
  <si>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</si>
  <si>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</si>
  <si>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</si>
  <si>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</si>
  <si>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</si>
  <si>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</si>
  <si>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</si>
  <si>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</si>
  <si>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</si>
  <si>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</si>
  <si>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</si>
  <si>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</si>
  <si>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</si>
  <si>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</si>
  <si>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</si>
  <si>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</si>
  <si>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</si>
  <si>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</si>
  <si>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</si>
  <si>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</si>
  <si>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</si>
  <si>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</si>
  <si>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</si>
  <si>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</si>
  <si>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</si>
  <si>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</si>
  <si>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</si>
  <si>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</si>
  <si>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</si>
  <si>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</si>
  <si>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</si>
  <si>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</si>
  <si>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</si>
  <si>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</si>
  <si>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</si>
  <si>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</si>
  <si>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</si>
  <si>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</si>
  <si>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</si>
  <si>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</si>
  <si>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</si>
  <si>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</si>
  <si>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</si>
  <si>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</si>
  <si>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</si>
  <si>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</si>
  <si>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</si>
  <si>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</si>
  <si>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</si>
  <si>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</si>
  <si>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</si>
  <si>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</si>
  <si>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</si>
  <si>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</si>
  <si>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</si>
  <si>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</si>
  <si>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</si>
  <si>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</si>
  <si>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</si>
  <si>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</si>
  <si>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</si>
  <si>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</si>
  <si>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</si>
  <si>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</si>
  <si>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</si>
  <si>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</si>
  <si>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</si>
  <si>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</si>
  <si>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</si>
  <si>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</si>
  <si>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</si>
  <si>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</si>
  <si>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</si>
  <si>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</si>
  <si>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</si>
  <si>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</si>
  <si>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</si>
  <si>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</si>
  <si>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</si>
  <si>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</si>
  <si>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</si>
  <si>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</si>
  <si>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</si>
  <si>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</si>
  <si>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</si>
  <si>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</si>
  <si>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</si>
  <si>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</si>
  <si>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</si>
  <si>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</si>
  <si>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</si>
  <si>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</si>
  <si>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</si>
  <si>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</si>
  <si>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</si>
  <si>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</si>
  <si>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</si>
  <si>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</si>
  <si>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</si>
  <si>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</si>
  <si>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</si>
  <si>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</si>
  <si>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</si>
  <si>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</si>
  <si>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</si>
  <si>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</si>
  <si>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</si>
  <si>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</si>
  <si>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</si>
  <si>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</si>
  <si>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</si>
  <si>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</si>
  <si>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</si>
  <si>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</si>
  <si>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</si>
  <si>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</si>
  <si>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</si>
  <si>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</si>
  <si>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</si>
  <si>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</si>
  <si>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</si>
  <si>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</si>
  <si>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</si>
  <si>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</si>
  <si>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</si>
  <si>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</si>
  <si>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</si>
  <si>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</si>
  <si>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</si>
  <si>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</si>
  <si>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</si>
  <si>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</si>
  <si>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</si>
  <si>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</si>
  <si>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</si>
  <si>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</si>
  <si>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</si>
  <si>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</si>
  <si>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</si>
  <si>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</si>
  <si>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</si>
  <si>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</si>
  <si>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</si>
  <si>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</si>
  <si>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</si>
  <si>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</si>
  <si>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</si>
  <si>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</si>
  <si>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</si>
  <si>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</si>
  <si>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</si>
  <si>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</si>
  <si>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</si>
  <si>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</si>
  <si>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</si>
  <si>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</si>
  <si>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</si>
  <si>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</si>
  <si>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</si>
  <si>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</si>
  <si>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</si>
  <si>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</si>
  <si>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</si>
  <si>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</si>
  <si>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</si>
  <si>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</si>
  <si>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</si>
  <si>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</si>
  <si>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</si>
  <si>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</si>
  <si>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</si>
  <si>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</si>
  <si>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</si>
  <si>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</si>
  <si>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</si>
  <si>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</si>
  <si>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</si>
  <si>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</si>
  <si>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</si>
  <si>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</si>
  <si>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</si>
  <si>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</si>
  <si>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</si>
  <si>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</si>
  <si>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</si>
  <si>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</si>
  <si>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</si>
  <si>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</si>
  <si>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</si>
  <si>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</si>
  <si>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</si>
  <si>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</si>
  <si>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</si>
  <si>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</si>
  <si>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</si>
  <si>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</si>
  <si>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</si>
  <si>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</si>
  <si>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</si>
  <si>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</si>
  <si>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</si>
  <si>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</si>
  <si>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</si>
  <si>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</si>
  <si>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</si>
  <si>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</si>
  <si>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</si>
  <si>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</si>
  <si>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</si>
  <si>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</si>
  <si>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</si>
  <si>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</si>
  <si>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</si>
  <si>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</si>
  <si>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</si>
  <si>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</si>
  <si>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</si>
  <si>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</si>
  <si>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</si>
  <si>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</si>
  <si>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</si>
  <si>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</si>
  <si>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</si>
  <si>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</si>
  <si>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</si>
  <si>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</si>
  <si>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</si>
  <si>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</si>
  <si>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</si>
  <si>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</si>
  <si>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</si>
  <si>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</si>
  <si>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</si>
  <si>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</si>
  <si>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</si>
  <si>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</si>
  <si>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</si>
  <si>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</si>
  <si>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</si>
  <si>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</si>
  <si>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</si>
  <si>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</si>
  <si>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</si>
  <si>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</si>
  <si>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</si>
  <si>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</si>
  <si>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</si>
  <si>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</si>
  <si>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</si>
  <si>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</si>
  <si>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</si>
  <si>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</si>
  <si>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</si>
  <si>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</si>
  <si>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</si>
  <si>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</si>
  <si>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</si>
  <si>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</si>
  <si>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</si>
  <si>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</si>
  <si>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</si>
  <si>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</si>
  <si>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</si>
  <si>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</si>
  <si>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</si>
  <si>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</si>
  <si>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</si>
  <si>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</si>
  <si>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</si>
  <si>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</si>
  <si>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</si>
  <si>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</si>
  <si>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</si>
  <si>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</si>
  <si>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</si>
  <si>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</si>
  <si>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</si>
  <si>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</si>
  <si>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</si>
  <si>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</si>
  <si>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</si>
  <si>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</si>
  <si>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</si>
  <si>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</si>
  <si>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</si>
  <si>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</si>
  <si>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</si>
  <si>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</si>
  <si>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</si>
  <si>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</si>
  <si>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</si>
  <si>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</si>
  <si>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</si>
  <si>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</si>
  <si>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</si>
  <si>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</si>
  <si>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</si>
  <si>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</si>
  <si>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</si>
  <si>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</si>
  <si>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</si>
  <si>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</si>
  <si>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</si>
  <si>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</si>
  <si>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</si>
  <si>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</si>
  <si>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</si>
  <si>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</si>
  <si>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</si>
  <si>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</si>
  <si>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</si>
  <si>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</si>
  <si>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</si>
  <si>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</si>
  <si>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Penjualan Tgl 1 sd 14 Aug 2026</t>
  </si>
  <si>
    <t>Buffer Month (Tgl 1 sd 14 Aug 2026)</t>
  </si>
  <si>
    <t>Buffer Day (Tgl 1 sd 14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</si>
</sst>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1877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1853</v>
      </c>
      <c r="T1" s="13" t="s">
        <v>1854</v>
      </c>
      <c r="U1" s="13" t="s">
        <v>1855</v>
      </c>
      <c r="V1" s="13" t="s">
        <v>1856</v>
      </c>
      <c r="W1" s="13" t="s">
        <v>1857</v>
      </c>
      <c r="X1" s="13" t="s">
        <v>1858</v>
      </c>
      <c r="Y1" s="13" t="s">
        <v>1859</v>
      </c>
      <c r="Z1" s="13" t="s">
        <v>1860</v>
      </c>
      <c r="AA1" s="13" t="s">
        <v>1861</v>
      </c>
      <c r="AB1" s="13" t="s">
        <v>1862</v>
      </c>
      <c r="AC1" s="13" t="s">
        <v>1863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284.09030000000001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0.94750000000000001</v>
      </c>
      <c r="J6" s="3">
        <v>28.427199999999999</v>
      </c>
      <c r="K6" s="2">
        <v>846.02930000000003</v>
      </c>
      <c r="L6" s="3">
        <v>0.3357</v>
      </c>
      <c r="M6" s="3">
        <v>10.4095</v>
      </c>
      <c r="N6" s="2">
        <v>168.50980000000001</v>
      </c>
      <c r="O6" s="3">
        <v>0.76129999999999998</v>
      </c>
      <c r="P6" s="3">
        <v>23.602499999999999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7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0.6774</v>
      </c>
      <c r="J15" s="3">
        <v>20.325199999999999</v>
      </c>
      <c r="K15" s="2">
        <v>10</v>
      </c>
      <c r="L15" s="3">
        <v>0.7</v>
      </c>
      <c r="M15" s="3">
        <v>21.705400000000001</v>
      </c>
      <c r="N15" s="2">
        <v>4</v>
      </c>
      <c r="O15" s="3">
        <v>0.7903</v>
      </c>
      <c r="P15" s="3">
        <v>24.501200000000001</v>
      </c>
      <c r="Q15" s="11">
        <v>46244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4</v>
      </c>
      <c r="E23" s="2">
        <v>3</v>
      </c>
      <c r="F23" s="2">
        <v>3</v>
      </c>
      <c r="G23" s="2">
        <v>2</v>
      </c>
      <c r="H23" s="2">
        <v>2.6665999999999999</v>
      </c>
      <c r="I23" s="3">
        <v>1.5</v>
      </c>
      <c r="J23" s="3">
        <v>45.045000000000002</v>
      </c>
      <c r="K23" s="2">
        <v>15</v>
      </c>
      <c r="L23" s="3">
        <v>0.2666</v>
      </c>
      <c r="M23" s="3">
        <v>8.2677999999999994</v>
      </c>
      <c r="N23" s="2">
        <v>3</v>
      </c>
      <c r="O23" s="3">
        <v>0.60209999999999997</v>
      </c>
      <c r="P23" s="3">
        <v>18.674099999999999</v>
      </c>
      <c r="Q23" s="11">
        <v>46244</v>
      </c>
      <c r="R23" s="2">
        <v>4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0.4516</v>
      </c>
      <c r="P25" s="3">
        <v>14.0016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168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0.9113</v>
      </c>
      <c r="J28" s="3">
        <v>27.341899999999999</v>
      </c>
      <c r="K28" s="2">
        <v>136</v>
      </c>
      <c r="L28" s="3">
        <v>1.2352000000000001</v>
      </c>
      <c r="M28" s="3">
        <v>38.294899999999998</v>
      </c>
      <c r="N28" s="2">
        <v>50</v>
      </c>
      <c r="O28" s="3">
        <v>1.5173000000000001</v>
      </c>
      <c r="P28" s="3">
        <v>47.040300000000002</v>
      </c>
      <c r="Q28" s="11">
        <v>46244</v>
      </c>
      <c r="R28" s="2">
        <v>24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0.97840000000000005</v>
      </c>
      <c r="P30" s="3">
        <v>30.334800000000001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0.67630000000000001</v>
      </c>
      <c r="J32" s="3">
        <v>20.289200000000001</v>
      </c>
      <c r="K32" s="2">
        <v>54</v>
      </c>
      <c r="L32" s="3">
        <v>0.72219999999999995</v>
      </c>
      <c r="M32" s="3">
        <v>22.389299999999999</v>
      </c>
      <c r="N32" s="2">
        <v>29</v>
      </c>
      <c r="O32" s="3">
        <v>0.60729999999999995</v>
      </c>
      <c r="P32" s="3">
        <v>18.8278</v>
      </c>
      <c r="Q32" s="11">
        <v>46244</v>
      </c>
      <c r="R32" s="2">
        <v>34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341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0.80930000000000002</v>
      </c>
      <c r="J33" s="3">
        <v>24.280100000000001</v>
      </c>
      <c r="K33" s="2">
        <v>378</v>
      </c>
      <c r="L33" s="3">
        <v>0.90210000000000001</v>
      </c>
      <c r="M33" s="3">
        <v>27.965699999999998</v>
      </c>
      <c r="N33" s="2">
        <v>175</v>
      </c>
      <c r="O33" s="3">
        <v>0.87990000000000002</v>
      </c>
      <c r="P33" s="3">
        <v>27.28</v>
      </c>
      <c r="Q33" s="11">
        <v>46244</v>
      </c>
      <c r="R33" s="2">
        <v>80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0.6774</v>
      </c>
      <c r="P37" s="3">
        <v>21.003499999999999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12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0.97289999999999999</v>
      </c>
      <c r="J38" s="3">
        <v>29.189900000000002</v>
      </c>
      <c r="K38" s="2">
        <v>22</v>
      </c>
      <c r="L38" s="3">
        <v>0.5454</v>
      </c>
      <c r="M38" s="3">
        <v>16.910900000000002</v>
      </c>
      <c r="N38" s="2">
        <v>4</v>
      </c>
      <c r="O38" s="3">
        <v>1.3548</v>
      </c>
      <c r="P38" s="3">
        <v>42.002099999999999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11</v>
      </c>
      <c r="E41" s="2">
        <v>17</v>
      </c>
      <c r="F41" s="2">
        <v>26</v>
      </c>
      <c r="G41" s="2">
        <v>35</v>
      </c>
      <c r="H41" s="2">
        <v>26</v>
      </c>
      <c r="I41" s="3">
        <v>0.42299999999999999</v>
      </c>
      <c r="J41" s="3">
        <v>12.693199999999999</v>
      </c>
      <c r="K41" s="2">
        <v>49</v>
      </c>
      <c r="L41" s="3">
        <v>0.22439999999999999</v>
      </c>
      <c r="M41" s="3">
        <v>6.9592999999999998</v>
      </c>
      <c r="N41" s="2">
        <v>19</v>
      </c>
      <c r="O41" s="3">
        <v>0.26140000000000002</v>
      </c>
      <c r="P41" s="3">
        <v>8.1054999999999993</v>
      </c>
      <c r="Q41" s="11">
        <v>46244</v>
      </c>
      <c r="R41" s="2">
        <v>16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0.60209999999999997</v>
      </c>
      <c r="P43" s="3">
        <v>18.674099999999999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11</v>
      </c>
      <c r="E46" s="2">
        <v>9</v>
      </c>
      <c r="F46" s="2">
        <v>3</v>
      </c>
      <c r="G46" s="2">
        <v>16</v>
      </c>
      <c r="H46" s="2">
        <v>9.3332999999999995</v>
      </c>
      <c r="I46" s="3">
        <v>1.1785000000000001</v>
      </c>
      <c r="J46" s="3">
        <v>35.358400000000003</v>
      </c>
      <c r="K46" s="2">
        <v>53</v>
      </c>
      <c r="L46" s="3">
        <v>0.20749999999999999</v>
      </c>
      <c r="M46" s="3">
        <v>6.4341999999999997</v>
      </c>
      <c r="N46" s="2">
        <v>0</v>
      </c>
      <c r="O46" s="3">
        <v>0</v>
      </c>
      <c r="P46" s="3">
        <v>0</v>
      </c>
      <c r="Q46" s="11">
        <v>46244</v>
      </c>
      <c r="R46" s="2">
        <v>11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4</v>
      </c>
      <c r="O59" s="3">
        <v>1.5806</v>
      </c>
      <c r="P59" s="3">
        <v>49.002400000000002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13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0.54920000000000002</v>
      </c>
      <c r="J61" s="3">
        <v>16.480699999999999</v>
      </c>
      <c r="K61" s="2">
        <v>19</v>
      </c>
      <c r="L61" s="3">
        <v>0.68420000000000003</v>
      </c>
      <c r="M61" s="3">
        <v>21.210599999999999</v>
      </c>
      <c r="N61" s="2">
        <v>17</v>
      </c>
      <c r="O61" s="3">
        <v>0.3453</v>
      </c>
      <c r="P61" s="3">
        <v>10.7066</v>
      </c>
      <c r="Q61" s="11">
        <v>46244</v>
      </c>
      <c r="R61" s="2">
        <v>16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81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0.89329999999999998</v>
      </c>
      <c r="J63" s="3">
        <v>26.801600000000001</v>
      </c>
      <c r="K63" s="2">
        <v>116</v>
      </c>
      <c r="L63" s="3">
        <v>0.69820000000000004</v>
      </c>
      <c r="M63" s="3">
        <v>21.646699999999999</v>
      </c>
      <c r="N63" s="2">
        <v>22</v>
      </c>
      <c r="O63" s="3">
        <v>1.6627000000000001</v>
      </c>
      <c r="P63" s="3">
        <v>51.546300000000002</v>
      </c>
      <c r="Q63" s="11">
        <v>46244</v>
      </c>
      <c r="R63" s="2">
        <v>4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1.5053000000000001</v>
      </c>
      <c r="P74" s="3">
        <v>46.685299999999998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3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0.18</v>
      </c>
      <c r="J79" s="3">
        <v>5.4005000000000001</v>
      </c>
      <c r="K79" s="2">
        <v>15</v>
      </c>
      <c r="L79" s="3">
        <v>0.2</v>
      </c>
      <c r="M79" s="3">
        <v>6.2008999999999999</v>
      </c>
      <c r="N79" s="2">
        <v>25</v>
      </c>
      <c r="O79" s="3">
        <v>5.4100000000000002E-2</v>
      </c>
      <c r="P79" s="3">
        <v>1.68</v>
      </c>
      <c r="Q79" s="11">
        <v>46244</v>
      </c>
      <c r="R79" s="2">
        <v>12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1</v>
      </c>
      <c r="E80" s="2">
        <v>7</v>
      </c>
      <c r="F80" s="2">
        <v>7</v>
      </c>
      <c r="G80" s="2">
        <v>10</v>
      </c>
      <c r="H80" s="2">
        <v>8</v>
      </c>
      <c r="I80" s="3">
        <v>0.125</v>
      </c>
      <c r="J80" s="3">
        <v>3.7509000000000001</v>
      </c>
      <c r="K80" s="2">
        <v>5</v>
      </c>
      <c r="L80" s="3">
        <v>0.2</v>
      </c>
      <c r="M80" s="3">
        <v>6.2034000000000002</v>
      </c>
      <c r="N80" s="2">
        <v>8</v>
      </c>
      <c r="O80" s="3">
        <v>5.6399999999999999E-2</v>
      </c>
      <c r="P80" s="3">
        <v>1.75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9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0.65849999999999997</v>
      </c>
      <c r="J89" s="3">
        <v>19.758500000000002</v>
      </c>
      <c r="K89" s="2">
        <v>11</v>
      </c>
      <c r="L89" s="3">
        <v>0.81810000000000005</v>
      </c>
      <c r="M89" s="3">
        <v>25.366399999999999</v>
      </c>
      <c r="N89" s="2">
        <v>8</v>
      </c>
      <c r="O89" s="3">
        <v>0.50800000000000001</v>
      </c>
      <c r="P89" s="3">
        <v>15.7507</v>
      </c>
      <c r="Q89" s="11">
        <v>46244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0.9032</v>
      </c>
      <c r="P94" s="3">
        <v>28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38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0.57279999999999998</v>
      </c>
      <c r="J95" s="3">
        <v>17.186</v>
      </c>
      <c r="K95" s="2">
        <v>54</v>
      </c>
      <c r="L95" s="3">
        <v>0.70369999999999999</v>
      </c>
      <c r="M95" s="3">
        <v>21.815200000000001</v>
      </c>
      <c r="N95" s="2">
        <v>40</v>
      </c>
      <c r="O95" s="3">
        <v>0.42899999999999999</v>
      </c>
      <c r="P95" s="3">
        <v>13.3001</v>
      </c>
      <c r="Q95" s="11">
        <v>46244</v>
      </c>
      <c r="R95" s="2">
        <v>39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134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0.6895</v>
      </c>
      <c r="J96" s="3">
        <v>20.686299999999999</v>
      </c>
      <c r="K96" s="2">
        <v>130</v>
      </c>
      <c r="L96" s="3">
        <v>1.0306999999999999</v>
      </c>
      <c r="M96" s="3">
        <v>31.9542</v>
      </c>
      <c r="N96" s="2">
        <v>95</v>
      </c>
      <c r="O96" s="3">
        <v>0.63690000000000002</v>
      </c>
      <c r="P96" s="3">
        <v>19.747399999999999</v>
      </c>
      <c r="Q96" s="11">
        <v>46244</v>
      </c>
      <c r="R96" s="2">
        <v>30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6</v>
      </c>
      <c r="E99" s="2">
        <v>5</v>
      </c>
      <c r="F99" s="2">
        <v>12</v>
      </c>
      <c r="G99" s="2">
        <v>4</v>
      </c>
      <c r="H99" s="2">
        <v>7</v>
      </c>
      <c r="I99" s="3">
        <v>0.85709999999999997</v>
      </c>
      <c r="J99" s="3">
        <v>25.7179</v>
      </c>
      <c r="K99" s="2">
        <v>9</v>
      </c>
      <c r="L99" s="3">
        <v>0.66659999999999997</v>
      </c>
      <c r="M99" s="3">
        <v>20.668199999999999</v>
      </c>
      <c r="N99" s="2">
        <v>1</v>
      </c>
      <c r="O99" s="3">
        <v>2.7096</v>
      </c>
      <c r="P99" s="3">
        <v>84.033600000000007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0.15049999999999999</v>
      </c>
      <c r="P104" s="3">
        <v>4.6684999999999999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9</v>
      </c>
      <c r="E106" s="2">
        <v>4</v>
      </c>
      <c r="F106" s="2">
        <v>9</v>
      </c>
      <c r="G106" s="2">
        <v>8</v>
      </c>
      <c r="H106" s="2">
        <v>7</v>
      </c>
      <c r="I106" s="3">
        <v>1.2857000000000001</v>
      </c>
      <c r="J106" s="3">
        <v>38.576900000000002</v>
      </c>
      <c r="K106" s="2">
        <v>6</v>
      </c>
      <c r="L106" s="3">
        <v>1.5</v>
      </c>
      <c r="M106" s="3">
        <v>46.511600000000001</v>
      </c>
      <c r="N106" s="2">
        <v>1</v>
      </c>
      <c r="O106" s="3">
        <v>4.0644</v>
      </c>
      <c r="P106" s="3">
        <v>126.0504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3.0099999999999998E-2</v>
      </c>
      <c r="P134" s="3">
        <v>0.93330000000000002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0.5645</v>
      </c>
      <c r="P172" s="3">
        <v>17.500800000000002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0.48170000000000002</v>
      </c>
      <c r="P173" s="3">
        <v>14.9337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0.30099999999999999</v>
      </c>
      <c r="P174" s="3">
        <v>9.3335000000000008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246</v>
      </c>
      <c r="E176" s="2">
        <v>693</v>
      </c>
      <c r="F176" s="2">
        <v>770</v>
      </c>
      <c r="G176" s="2">
        <v>814</v>
      </c>
      <c r="H176" s="2">
        <v>759</v>
      </c>
      <c r="I176" s="3">
        <v>0.3241</v>
      </c>
      <c r="J176" s="3">
        <v>9.7233000000000001</v>
      </c>
      <c r="K176" s="2">
        <v>731</v>
      </c>
      <c r="L176" s="3">
        <v>0.33650000000000002</v>
      </c>
      <c r="M176" s="3">
        <v>10.4323</v>
      </c>
      <c r="N176" s="2">
        <v>619</v>
      </c>
      <c r="O176" s="3">
        <v>0.1794</v>
      </c>
      <c r="P176" s="3">
        <v>5.5637999999999996</v>
      </c>
      <c r="Q176" s="11">
        <v>46246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0.33110000000000001</v>
      </c>
      <c r="P178" s="3">
        <v>10.2669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771</v>
      </c>
      <c r="E179" s="2">
        <v>1460</v>
      </c>
      <c r="F179" s="2">
        <v>1570</v>
      </c>
      <c r="G179" s="2">
        <v>1248</v>
      </c>
      <c r="H179" s="2">
        <v>1426</v>
      </c>
      <c r="I179" s="3">
        <v>0.54059999999999997</v>
      </c>
      <c r="J179" s="3">
        <v>16.220199999999998</v>
      </c>
      <c r="K179" s="2">
        <v>722</v>
      </c>
      <c r="L179" s="3">
        <v>1.0678000000000001</v>
      </c>
      <c r="M179" s="3">
        <v>33.103900000000003</v>
      </c>
      <c r="N179" s="2">
        <v>941</v>
      </c>
      <c r="O179" s="3">
        <v>0.37</v>
      </c>
      <c r="P179" s="3">
        <v>11.470700000000001</v>
      </c>
      <c r="Q179" s="11">
        <v>46246</v>
      </c>
      <c r="R179" s="2">
        <v>700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510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0.33829999999999999</v>
      </c>
      <c r="J180" s="3">
        <v>10.1503</v>
      </c>
      <c r="K180" s="2">
        <v>1978</v>
      </c>
      <c r="L180" s="3">
        <v>0.25779999999999997</v>
      </c>
      <c r="M180" s="3">
        <v>7.9928999999999997</v>
      </c>
      <c r="N180" s="2">
        <v>872</v>
      </c>
      <c r="O180" s="3">
        <v>0.2641</v>
      </c>
      <c r="P180" s="3">
        <v>8.1880000000000006</v>
      </c>
      <c r="Q180" s="11">
        <v>46246</v>
      </c>
      <c r="R180" s="2">
        <v>760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45</v>
      </c>
      <c r="E181" s="2">
        <v>0</v>
      </c>
      <c r="F181" s="2">
        <v>500</v>
      </c>
      <c r="G181" s="2">
        <v>410</v>
      </c>
      <c r="H181" s="2">
        <v>455</v>
      </c>
      <c r="I181" s="3">
        <v>9.8900000000000002E-2</v>
      </c>
      <c r="J181" s="3">
        <v>2.9670000000000001</v>
      </c>
      <c r="K181" s="2">
        <v>618</v>
      </c>
      <c r="L181" s="3">
        <v>7.2800000000000004E-2</v>
      </c>
      <c r="M181" s="3">
        <v>2.2572000000000001</v>
      </c>
      <c r="N181" s="2">
        <v>475</v>
      </c>
      <c r="O181" s="3">
        <v>4.2700000000000002E-2</v>
      </c>
      <c r="P181" s="3">
        <v>1.3263</v>
      </c>
      <c r="Q181" s="11">
        <v>46246</v>
      </c>
      <c r="R181" s="2">
        <v>120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22</v>
      </c>
      <c r="E182" s="2">
        <v>155</v>
      </c>
      <c r="F182" s="2">
        <v>61</v>
      </c>
      <c r="G182" s="2">
        <v>69</v>
      </c>
      <c r="H182" s="2">
        <v>95</v>
      </c>
      <c r="I182" s="3">
        <v>0.23150000000000001</v>
      </c>
      <c r="J182" s="3">
        <v>6.9474999999999998</v>
      </c>
      <c r="K182" s="2">
        <v>206</v>
      </c>
      <c r="L182" s="3">
        <v>0.1067</v>
      </c>
      <c r="M182" s="3">
        <v>3.3107000000000002</v>
      </c>
      <c r="N182" s="2">
        <v>85</v>
      </c>
      <c r="O182" s="3">
        <v>0.1168</v>
      </c>
      <c r="P182" s="3">
        <v>3.6234999999999999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23</v>
      </c>
      <c r="E183" s="2">
        <v>0</v>
      </c>
      <c r="F183" s="2">
        <v>24</v>
      </c>
      <c r="G183" s="2">
        <v>24</v>
      </c>
      <c r="H183" s="2">
        <v>24</v>
      </c>
      <c r="I183" s="3">
        <v>0.95830000000000004</v>
      </c>
      <c r="J183" s="3">
        <v>28.75</v>
      </c>
      <c r="K183" s="2">
        <v>166</v>
      </c>
      <c r="L183" s="3">
        <v>0.13850000000000001</v>
      </c>
      <c r="M183" s="3">
        <v>4.2952000000000004</v>
      </c>
      <c r="N183" s="2">
        <v>13</v>
      </c>
      <c r="O183" s="3">
        <v>0.79890000000000005</v>
      </c>
      <c r="P183" s="3">
        <v>24.771100000000001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6.9999000000000002</v>
      </c>
      <c r="P203" s="3">
        <v>217.08680000000001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1.43</v>
      </c>
      <c r="P214" s="3">
        <v>44.335500000000003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518.46069999999997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0.50449999999999995</v>
      </c>
      <c r="J243" s="3">
        <v>15.1351</v>
      </c>
      <c r="K243" s="2">
        <v>830.61929999999995</v>
      </c>
      <c r="L243" s="3">
        <v>0.62409999999999999</v>
      </c>
      <c r="M243" s="3">
        <v>19.349799999999998</v>
      </c>
      <c r="N243" s="2">
        <v>713.04920000000004</v>
      </c>
      <c r="O243" s="3">
        <v>0.32829999999999998</v>
      </c>
      <c r="P243" s="3">
        <v>10.179399999999999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1882</v>
      </c>
      <c r="B245" s="1" t="s">
        <v>1883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1801.4117000000001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1.3434999999999999</v>
      </c>
      <c r="J248" s="3">
        <v>40.306100000000001</v>
      </c>
      <c r="K248" s="2">
        <v>0</v>
      </c>
      <c r="L248" s="3">
        <v>0</v>
      </c>
      <c r="M248" s="3">
        <v>0</v>
      </c>
      <c r="N248" s="2">
        <v>645.67830000000004</v>
      </c>
      <c r="O248" s="3">
        <v>1.2599</v>
      </c>
      <c r="P248" s="3">
        <v>39.0593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15</v>
      </c>
      <c r="E249" s="2">
        <v>1</v>
      </c>
      <c r="F249" s="2">
        <v>2</v>
      </c>
      <c r="G249" s="2">
        <v>0</v>
      </c>
      <c r="H249" s="2">
        <v>1.5</v>
      </c>
      <c r="I249" s="3">
        <v>10</v>
      </c>
      <c r="J249" s="3">
        <v>300</v>
      </c>
      <c r="K249" s="2">
        <v>0</v>
      </c>
      <c r="L249" s="3">
        <v>0</v>
      </c>
      <c r="M249" s="3">
        <v>0</v>
      </c>
      <c r="N249" s="2">
        <v>21</v>
      </c>
      <c r="O249" s="3">
        <v>0.32250000000000001</v>
      </c>
      <c r="P249" s="3">
        <v>10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1875</v>
      </c>
      <c r="B251" s="1" t="s">
        <v>1876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418.82580000000002</v>
      </c>
      <c r="P251" s="3">
        <v>12987.332899999999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137</v>
      </c>
      <c r="O256" s="3">
        <v>0</v>
      </c>
      <c r="P256" s="3">
        <v>0</v>
      </c>
      <c r="Q256" s="11">
        <v>46246</v>
      </c>
      <c r="R256" s="2">
        <v>9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15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0.64280000000000004</v>
      </c>
      <c r="J264" s="3">
        <v>19.287600000000001</v>
      </c>
      <c r="K264" s="2">
        <v>22</v>
      </c>
      <c r="L264" s="3">
        <v>0.68179999999999996</v>
      </c>
      <c r="M264" s="3">
        <v>21.1386</v>
      </c>
      <c r="N264" s="2">
        <v>14</v>
      </c>
      <c r="O264" s="3">
        <v>0.48380000000000001</v>
      </c>
      <c r="P264" s="3">
        <v>15</v>
      </c>
      <c r="Q264" s="11">
        <v>46244</v>
      </c>
      <c r="R264" s="2">
        <v>5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0.2258</v>
      </c>
      <c r="P265" s="3">
        <v>7.0007999999999999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0.4516</v>
      </c>
      <c r="P269" s="3">
        <v>14.005599999999999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3.8386</v>
      </c>
      <c r="P295" s="3">
        <v>119.0476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13.096500000000001</v>
      </c>
      <c r="P296" s="3">
        <v>406.02030000000002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0.15049999999999999</v>
      </c>
      <c r="P300" s="3">
        <v>4.6684999999999999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18.064299999999999</v>
      </c>
      <c r="P301" s="3">
        <v>560.22400000000005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143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4.875</v>
      </c>
      <c r="J305" s="3">
        <v>146.26159999999999</v>
      </c>
      <c r="K305" s="2">
        <v>8</v>
      </c>
      <c r="L305" s="3">
        <v>17.875</v>
      </c>
      <c r="M305" s="3">
        <v>554.26350000000002</v>
      </c>
      <c r="N305" s="2">
        <v>11</v>
      </c>
      <c r="O305" s="3">
        <v>5.8708</v>
      </c>
      <c r="P305" s="3">
        <v>182.0033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5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0.9375</v>
      </c>
      <c r="J311" s="3">
        <v>28.1373</v>
      </c>
      <c r="K311" s="2">
        <v>2</v>
      </c>
      <c r="L311" s="3">
        <v>2.5</v>
      </c>
      <c r="M311" s="3">
        <v>77.519300000000001</v>
      </c>
      <c r="N311" s="2">
        <v>3</v>
      </c>
      <c r="O311" s="3">
        <v>0.75260000000000005</v>
      </c>
      <c r="P311" s="3">
        <v>23.342600000000001</v>
      </c>
      <c r="Q311" s="11">
        <v>46244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5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1.0713999999999999</v>
      </c>
      <c r="J312" s="3">
        <v>32.154299999999999</v>
      </c>
      <c r="K312" s="2">
        <v>4</v>
      </c>
      <c r="L312" s="3">
        <v>1.25</v>
      </c>
      <c r="M312" s="3">
        <v>38.759599999999999</v>
      </c>
      <c r="N312" s="2">
        <v>2</v>
      </c>
      <c r="O312" s="3">
        <v>1.129</v>
      </c>
      <c r="P312" s="3">
        <v>35.014000000000003</v>
      </c>
      <c r="Q312" s="11">
        <v>46244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18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0.60670000000000002</v>
      </c>
      <c r="J315" s="3">
        <v>18.203800000000001</v>
      </c>
      <c r="K315" s="2">
        <v>3</v>
      </c>
      <c r="L315" s="3">
        <v>6</v>
      </c>
      <c r="M315" s="3">
        <v>186.14269999999999</v>
      </c>
      <c r="N315" s="2">
        <v>27</v>
      </c>
      <c r="O315" s="3">
        <v>0.30099999999999999</v>
      </c>
      <c r="P315" s="3">
        <v>9.3336000000000006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0.86839999999999995</v>
      </c>
      <c r="P319" s="3">
        <v>26.9236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9</v>
      </c>
      <c r="E320" s="2">
        <v>27</v>
      </c>
      <c r="F320" s="2">
        <v>63</v>
      </c>
      <c r="G320" s="2">
        <v>36</v>
      </c>
      <c r="H320" s="2">
        <v>42</v>
      </c>
      <c r="I320" s="3">
        <v>0.2142</v>
      </c>
      <c r="J320" s="3">
        <v>6.4284999999999997</v>
      </c>
      <c r="K320" s="2">
        <v>0</v>
      </c>
      <c r="L320" s="3">
        <v>0</v>
      </c>
      <c r="M320" s="3">
        <v>0</v>
      </c>
      <c r="N320" s="2">
        <v>42</v>
      </c>
      <c r="O320" s="3">
        <v>9.6699999999999994E-2</v>
      </c>
      <c r="P320" s="3">
        <v>3</v>
      </c>
      <c r="Q320" s="11">
        <v>46244</v>
      </c>
      <c r="R320" s="2">
        <v>20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8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1.0909</v>
      </c>
      <c r="J321" s="3">
        <v>32.733199999999997</v>
      </c>
      <c r="K321" s="2">
        <v>0</v>
      </c>
      <c r="L321" s="3">
        <v>0</v>
      </c>
      <c r="M321" s="3">
        <v>0</v>
      </c>
      <c r="N321" s="2">
        <v>1</v>
      </c>
      <c r="O321" s="3">
        <v>3.6128</v>
      </c>
      <c r="P321" s="3">
        <v>112.0448</v>
      </c>
      <c r="Q321" s="11">
        <v>46244</v>
      </c>
      <c r="R321" s="2">
        <v>6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30</v>
      </c>
      <c r="E328" s="2">
        <v>54</v>
      </c>
      <c r="F328" s="2">
        <v>72</v>
      </c>
      <c r="G328" s="2">
        <v>72</v>
      </c>
      <c r="H328" s="2">
        <v>66</v>
      </c>
      <c r="I328" s="3">
        <v>0.45450000000000002</v>
      </c>
      <c r="J328" s="3">
        <v>13.6363</v>
      </c>
      <c r="K328" s="2">
        <v>0</v>
      </c>
      <c r="L328" s="3">
        <v>0</v>
      </c>
      <c r="M328" s="3">
        <v>0</v>
      </c>
      <c r="N328" s="2">
        <v>59</v>
      </c>
      <c r="O328" s="3">
        <v>0.2296</v>
      </c>
      <c r="P328" s="3">
        <v>7.1186999999999996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4.0369999999999999</v>
      </c>
      <c r="P329" s="3">
        <v>125.1537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51.935099999999998</v>
      </c>
      <c r="P330" s="3">
        <v>1610.6442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140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0.58169999999999999</v>
      </c>
      <c r="J331" s="3">
        <v>17.451499999999999</v>
      </c>
      <c r="K331" s="2">
        <v>0</v>
      </c>
      <c r="L331" s="3">
        <v>0</v>
      </c>
      <c r="M331" s="3">
        <v>0</v>
      </c>
      <c r="N331" s="2">
        <v>383</v>
      </c>
      <c r="O331" s="3">
        <v>0.16500000000000001</v>
      </c>
      <c r="P331" s="3">
        <v>5.1174999999999997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1865</v>
      </c>
      <c r="B332" s="1" t="s">
        <v>1866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3.1396000000000002</v>
      </c>
      <c r="P332" s="3">
        <v>97.333299999999994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1867</v>
      </c>
      <c r="B333" s="1" t="s">
        <v>1868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5.3844000000000003</v>
      </c>
      <c r="P333" s="3">
        <v>166.9359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1869</v>
      </c>
      <c r="B334" s="1" t="s">
        <v>1870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9.2751000000000001</v>
      </c>
      <c r="P334" s="3">
        <v>287.56049999999999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1871</v>
      </c>
      <c r="B335" s="1" t="s">
        <v>1872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0.9032</v>
      </c>
      <c r="P335" s="3">
        <v>28.000900000000001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1873</v>
      </c>
      <c r="B336" s="1" t="s">
        <v>1874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8.3025000000000002</v>
      </c>
      <c r="P336" s="3">
        <v>257.40440000000001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4279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9.3360000000000003</v>
      </c>
      <c r="J339" s="3">
        <v>280.08139999999997</v>
      </c>
      <c r="K339" s="2">
        <v>245</v>
      </c>
      <c r="L339" s="3">
        <v>17.465299999999999</v>
      </c>
      <c r="M339" s="3">
        <v>541.42619999999999</v>
      </c>
      <c r="N339" s="2">
        <v>250</v>
      </c>
      <c r="O339" s="3">
        <v>7.7294999999999998</v>
      </c>
      <c r="P339" s="3">
        <v>239.62450000000001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5200</v>
      </c>
      <c r="E340" s="2">
        <v>1375</v>
      </c>
      <c r="F340" s="2">
        <v>1400</v>
      </c>
      <c r="G340" s="2">
        <v>2625</v>
      </c>
      <c r="H340" s="2">
        <v>1800</v>
      </c>
      <c r="I340" s="3">
        <v>2.8887999999999998</v>
      </c>
      <c r="J340" s="3">
        <v>86.666600000000003</v>
      </c>
      <c r="K340" s="2">
        <v>675</v>
      </c>
      <c r="L340" s="3">
        <v>7.7037000000000004</v>
      </c>
      <c r="M340" s="3">
        <v>238.8158</v>
      </c>
      <c r="N340" s="2">
        <v>1750</v>
      </c>
      <c r="O340" s="3">
        <v>1.3418000000000001</v>
      </c>
      <c r="P340" s="3">
        <v>41.6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237.29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0.93779999999999997</v>
      </c>
      <c r="J341" s="3">
        <v>28.135200000000001</v>
      </c>
      <c r="K341" s="2">
        <v>75.059799999999996</v>
      </c>
      <c r="L341" s="3">
        <v>3.1613000000000002</v>
      </c>
      <c r="M341" s="3">
        <v>98.005099999999999</v>
      </c>
      <c r="N341" s="2">
        <v>111.21</v>
      </c>
      <c r="O341" s="3">
        <v>0.96350000000000002</v>
      </c>
      <c r="P341" s="3">
        <v>29.872199999999999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960.11009999999999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6.7603</v>
      </c>
      <c r="J342" s="3">
        <v>202.8158</v>
      </c>
      <c r="K342" s="2">
        <v>115.98950000000001</v>
      </c>
      <c r="L342" s="3">
        <v>8.2774999999999999</v>
      </c>
      <c r="M342" s="3">
        <v>256.61099999999999</v>
      </c>
      <c r="N342" s="2">
        <v>39.989899999999999</v>
      </c>
      <c r="O342" s="3">
        <v>10.8423</v>
      </c>
      <c r="P342" s="3">
        <v>336.1259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24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3.1303999999999998</v>
      </c>
      <c r="J343" s="3">
        <v>93.933400000000006</v>
      </c>
      <c r="K343" s="2">
        <v>19</v>
      </c>
      <c r="L343" s="3">
        <v>1.2630999999999999</v>
      </c>
      <c r="M343" s="3">
        <v>39.158099999999997</v>
      </c>
      <c r="N343" s="2">
        <v>15</v>
      </c>
      <c r="O343" s="3">
        <v>0.72250000000000003</v>
      </c>
      <c r="P343" s="3">
        <v>22.400500000000001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6.3224999999999998</v>
      </c>
      <c r="P344" s="3">
        <v>196.07839999999999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203.36</v>
      </c>
      <c r="E346" s="2">
        <v>0</v>
      </c>
      <c r="F346" s="2">
        <v>0</v>
      </c>
      <c r="G346" s="2">
        <v>1</v>
      </c>
      <c r="H346" s="2">
        <v>1</v>
      </c>
      <c r="I346" s="3">
        <v>203.36</v>
      </c>
      <c r="J346" s="3">
        <v>6106.9069</v>
      </c>
      <c r="K346" s="2">
        <v>0</v>
      </c>
      <c r="L346" s="3">
        <v>0</v>
      </c>
      <c r="M346" s="3">
        <v>0</v>
      </c>
      <c r="N346" s="2">
        <v>95.64</v>
      </c>
      <c r="O346" s="3">
        <v>0.96020000000000005</v>
      </c>
      <c r="P346" s="3">
        <v>29.7684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1281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6.1193999999999997</v>
      </c>
      <c r="J364" s="3">
        <v>183.5848</v>
      </c>
      <c r="K364" s="2">
        <v>184</v>
      </c>
      <c r="L364" s="3">
        <v>6.9619</v>
      </c>
      <c r="M364" s="3">
        <v>215.8237</v>
      </c>
      <c r="N364" s="2">
        <v>107</v>
      </c>
      <c r="O364" s="3">
        <v>5.4065000000000003</v>
      </c>
      <c r="P364" s="3">
        <v>167.6087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15648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18.4238</v>
      </c>
      <c r="J365" s="3">
        <v>552.71600000000001</v>
      </c>
      <c r="K365" s="2">
        <v>997</v>
      </c>
      <c r="L365" s="3">
        <v>15.695</v>
      </c>
      <c r="M365" s="3">
        <v>486.54899999999998</v>
      </c>
      <c r="N365" s="2">
        <v>350</v>
      </c>
      <c r="O365" s="3">
        <v>20.190300000000001</v>
      </c>
      <c r="P365" s="3">
        <v>625.91999999999996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155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0.58120000000000005</v>
      </c>
      <c r="J368" s="3">
        <v>17.4376</v>
      </c>
      <c r="K368" s="2">
        <v>212</v>
      </c>
      <c r="L368" s="3">
        <v>0.73109999999999997</v>
      </c>
      <c r="M368" s="3">
        <v>22.665099999999999</v>
      </c>
      <c r="N368" s="2">
        <v>405</v>
      </c>
      <c r="O368" s="3">
        <v>0.17280000000000001</v>
      </c>
      <c r="P368" s="3">
        <v>5.3579999999999997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19.745799999999999</v>
      </c>
      <c r="P369" s="3">
        <v>612.1463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42.994999999999997</v>
      </c>
      <c r="P370" s="3">
        <v>1332.9214999999999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5.6032999999999999</v>
      </c>
      <c r="P371" s="3">
        <v>173.7079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0.72950000000000004</v>
      </c>
      <c r="P372" s="3">
        <v>22.615500000000001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0.2084</v>
      </c>
      <c r="P373" s="3">
        <v>6.4615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0.4516</v>
      </c>
      <c r="P374" s="3">
        <v>14.0002</v>
      </c>
      <c r="Q374" s="11">
        <v>46246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0.75260000000000005</v>
      </c>
      <c r="P375" s="3">
        <v>23.3339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28.902999999999999</v>
      </c>
      <c r="P377" s="3">
        <v>896.35850000000005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</v>
      </c>
      <c r="J379" s="3">
        <v>54.003399999999999</v>
      </c>
      <c r="K379" s="2">
        <v>45</v>
      </c>
      <c r="L379" s="3">
        <v>1.6666000000000001</v>
      </c>
      <c r="M379" s="3">
        <v>51.667099999999998</v>
      </c>
      <c r="N379" s="2">
        <v>21</v>
      </c>
      <c r="O379" s="3">
        <v>1.6128</v>
      </c>
      <c r="P379" s="3">
        <v>50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27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0.42399999999999999</v>
      </c>
      <c r="J380" s="3">
        <v>12.7226</v>
      </c>
      <c r="K380" s="2">
        <v>80</v>
      </c>
      <c r="L380" s="3">
        <v>0.33750000000000002</v>
      </c>
      <c r="M380" s="3">
        <v>10.4626</v>
      </c>
      <c r="N380" s="2">
        <v>74</v>
      </c>
      <c r="O380" s="3">
        <v>0.16470000000000001</v>
      </c>
      <c r="P380" s="3">
        <v>5.1081000000000003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144</v>
      </c>
      <c r="E407" s="2">
        <v>207</v>
      </c>
      <c r="F407" s="2">
        <v>464</v>
      </c>
      <c r="G407" s="2">
        <v>316</v>
      </c>
      <c r="H407" s="2">
        <v>329</v>
      </c>
      <c r="I407" s="3">
        <v>0.43759999999999999</v>
      </c>
      <c r="J407" s="3">
        <v>13.130699999999999</v>
      </c>
      <c r="K407" s="2">
        <v>292</v>
      </c>
      <c r="L407" s="3">
        <v>0.49309999999999998</v>
      </c>
      <c r="M407" s="3">
        <v>15.287699999999999</v>
      </c>
      <c r="N407" s="2">
        <v>95</v>
      </c>
      <c r="O407" s="3">
        <v>0.6845</v>
      </c>
      <c r="P407" s="3">
        <v>21.221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76</v>
      </c>
      <c r="E409" s="2">
        <v>236</v>
      </c>
      <c r="F409" s="2">
        <v>247</v>
      </c>
      <c r="G409" s="2">
        <v>210</v>
      </c>
      <c r="H409" s="2">
        <v>231</v>
      </c>
      <c r="I409" s="3">
        <v>0.32900000000000001</v>
      </c>
      <c r="J409" s="3">
        <v>9.8701000000000008</v>
      </c>
      <c r="K409" s="2">
        <v>240</v>
      </c>
      <c r="L409" s="3">
        <v>0.31659999999999999</v>
      </c>
      <c r="M409" s="3">
        <v>9.8167000000000009</v>
      </c>
      <c r="N409" s="2">
        <v>130</v>
      </c>
      <c r="O409" s="3">
        <v>0.26400000000000001</v>
      </c>
      <c r="P409" s="3">
        <v>8.1845999999999997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5</v>
      </c>
      <c r="E410" s="2">
        <v>16</v>
      </c>
      <c r="F410" s="2">
        <v>21</v>
      </c>
      <c r="G410" s="2">
        <v>23</v>
      </c>
      <c r="H410" s="2">
        <v>20</v>
      </c>
      <c r="I410" s="3">
        <v>0.25</v>
      </c>
      <c r="J410" s="3">
        <v>7.5007000000000001</v>
      </c>
      <c r="K410" s="2">
        <v>15</v>
      </c>
      <c r="L410" s="3">
        <v>0.33329999999999999</v>
      </c>
      <c r="M410" s="3">
        <v>10.3348</v>
      </c>
      <c r="N410" s="2">
        <v>8</v>
      </c>
      <c r="O410" s="3">
        <v>0.28220000000000001</v>
      </c>
      <c r="P410" s="3">
        <v>8.7504000000000008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45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1.0149999999999999</v>
      </c>
      <c r="J411" s="3">
        <v>30.4527</v>
      </c>
      <c r="K411" s="2">
        <v>20</v>
      </c>
      <c r="L411" s="3">
        <v>2.25</v>
      </c>
      <c r="M411" s="3">
        <v>69.756600000000006</v>
      </c>
      <c r="N411" s="2">
        <v>27</v>
      </c>
      <c r="O411" s="3">
        <v>0.75260000000000005</v>
      </c>
      <c r="P411" s="3">
        <v>23.334099999999999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132</v>
      </c>
      <c r="E414" s="2">
        <v>80</v>
      </c>
      <c r="F414" s="2">
        <v>153</v>
      </c>
      <c r="G414" s="2">
        <v>130</v>
      </c>
      <c r="H414" s="2">
        <v>121</v>
      </c>
      <c r="I414" s="3">
        <v>1.0909</v>
      </c>
      <c r="J414" s="3">
        <v>32.727499999999999</v>
      </c>
      <c r="K414" s="2">
        <v>33</v>
      </c>
      <c r="L414" s="3">
        <v>4</v>
      </c>
      <c r="M414" s="3">
        <v>124.0018</v>
      </c>
      <c r="N414" s="2">
        <v>35</v>
      </c>
      <c r="O414" s="3">
        <v>1.7031000000000001</v>
      </c>
      <c r="P414" s="3">
        <v>52.8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18</v>
      </c>
      <c r="E416" s="2">
        <v>23</v>
      </c>
      <c r="F416" s="2">
        <v>37</v>
      </c>
      <c r="G416" s="2">
        <v>27</v>
      </c>
      <c r="H416" s="2">
        <v>29</v>
      </c>
      <c r="I416" s="3">
        <v>0.62060000000000004</v>
      </c>
      <c r="J416" s="3">
        <v>18.6219</v>
      </c>
      <c r="K416" s="2">
        <v>25</v>
      </c>
      <c r="L416" s="3">
        <v>0.72</v>
      </c>
      <c r="M416" s="3">
        <v>22.321400000000001</v>
      </c>
      <c r="N416" s="2">
        <v>11</v>
      </c>
      <c r="O416" s="3">
        <v>0.7389</v>
      </c>
      <c r="P416" s="3">
        <v>22.909500000000001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11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0.24260000000000001</v>
      </c>
      <c r="J417" s="3">
        <v>7.2793999999999999</v>
      </c>
      <c r="K417" s="2">
        <v>40</v>
      </c>
      <c r="L417" s="3">
        <v>0.27500000000000002</v>
      </c>
      <c r="M417" s="3">
        <v>8.5251000000000001</v>
      </c>
      <c r="N417" s="2">
        <v>30</v>
      </c>
      <c r="O417" s="3">
        <v>0.16550000000000001</v>
      </c>
      <c r="P417" s="3">
        <v>5.1334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93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0.42530000000000001</v>
      </c>
      <c r="J419" s="3">
        <v>12.7593</v>
      </c>
      <c r="K419" s="2">
        <v>240</v>
      </c>
      <c r="L419" s="3">
        <v>0.38750000000000001</v>
      </c>
      <c r="M419" s="3">
        <v>12.012499999999999</v>
      </c>
      <c r="N419" s="2">
        <v>86</v>
      </c>
      <c r="O419" s="3">
        <v>0.48830000000000001</v>
      </c>
      <c r="P419" s="3">
        <v>15.1396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0.99350000000000005</v>
      </c>
      <c r="P420" s="3">
        <v>30.803599999999999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15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0.32140000000000002</v>
      </c>
      <c r="J421" s="3">
        <v>9.6432000000000002</v>
      </c>
      <c r="K421" s="2">
        <v>14</v>
      </c>
      <c r="L421" s="3">
        <v>1.0713999999999999</v>
      </c>
      <c r="M421" s="3">
        <v>33.215200000000003</v>
      </c>
      <c r="N421" s="2">
        <v>22</v>
      </c>
      <c r="O421" s="3">
        <v>0.30790000000000001</v>
      </c>
      <c r="P421" s="3">
        <v>9.5456000000000003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21</v>
      </c>
      <c r="E422" s="2">
        <v>37</v>
      </c>
      <c r="F422" s="2">
        <v>69</v>
      </c>
      <c r="G422" s="2">
        <v>214</v>
      </c>
      <c r="H422" s="2">
        <v>106.6666</v>
      </c>
      <c r="I422" s="3">
        <v>0.1968</v>
      </c>
      <c r="J422" s="3">
        <v>5.9062999999999999</v>
      </c>
      <c r="K422" s="2">
        <v>110</v>
      </c>
      <c r="L422" s="3">
        <v>0.19089999999999999</v>
      </c>
      <c r="M422" s="3">
        <v>5.9183000000000003</v>
      </c>
      <c r="N422" s="2">
        <v>82</v>
      </c>
      <c r="O422" s="3">
        <v>0.11559999999999999</v>
      </c>
      <c r="P422" s="3">
        <v>3.5853000000000002</v>
      </c>
      <c r="Q422" s="11">
        <v>46242</v>
      </c>
      <c r="R422" s="2">
        <v>24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17</v>
      </c>
      <c r="E423" s="2">
        <v>26</v>
      </c>
      <c r="F423" s="2">
        <v>60</v>
      </c>
      <c r="G423" s="2">
        <v>136</v>
      </c>
      <c r="H423" s="2">
        <v>74</v>
      </c>
      <c r="I423" s="3">
        <v>0.22969999999999999</v>
      </c>
      <c r="J423" s="3">
        <v>6.8920000000000003</v>
      </c>
      <c r="K423" s="2">
        <v>53</v>
      </c>
      <c r="L423" s="3">
        <v>0.32069999999999999</v>
      </c>
      <c r="M423" s="3">
        <v>9.9437999999999995</v>
      </c>
      <c r="N423" s="2">
        <v>39</v>
      </c>
      <c r="O423" s="3">
        <v>0.1968</v>
      </c>
      <c r="P423" s="3">
        <v>6.1025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0.1701</v>
      </c>
      <c r="J425" s="3">
        <v>5.1032000000000002</v>
      </c>
      <c r="K425" s="2">
        <v>57</v>
      </c>
      <c r="L425" s="3">
        <v>0.19289999999999999</v>
      </c>
      <c r="M425" s="3">
        <v>5.9824000000000002</v>
      </c>
      <c r="N425" s="2">
        <v>4</v>
      </c>
      <c r="O425" s="3">
        <v>1.2419</v>
      </c>
      <c r="P425" s="3">
        <v>38.501899999999999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0.6774</v>
      </c>
      <c r="P433" s="3">
        <v>21.008400000000002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1.8800000000000001E-2</v>
      </c>
      <c r="P434" s="3">
        <v>0.58330000000000004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7</v>
      </c>
      <c r="E435" s="2">
        <v>2</v>
      </c>
      <c r="F435" s="2">
        <v>0</v>
      </c>
      <c r="G435" s="2">
        <v>5</v>
      </c>
      <c r="H435" s="2">
        <v>3.5</v>
      </c>
      <c r="I435" s="3">
        <v>2</v>
      </c>
      <c r="J435" s="3">
        <v>60.034300000000002</v>
      </c>
      <c r="K435" s="2">
        <v>6</v>
      </c>
      <c r="L435" s="3">
        <v>1.1666000000000001</v>
      </c>
      <c r="M435" s="3">
        <v>36.175699999999999</v>
      </c>
      <c r="N435" s="2">
        <v>2</v>
      </c>
      <c r="O435" s="3">
        <v>1.5806</v>
      </c>
      <c r="P435" s="3">
        <v>49.019599999999997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8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0.82750000000000001</v>
      </c>
      <c r="J436" s="3">
        <v>24.8292</v>
      </c>
      <c r="K436" s="2">
        <v>0</v>
      </c>
      <c r="L436" s="3">
        <v>0</v>
      </c>
      <c r="M436" s="3">
        <v>0</v>
      </c>
      <c r="N436" s="2">
        <v>10</v>
      </c>
      <c r="O436" s="3">
        <v>0.36120000000000002</v>
      </c>
      <c r="P436" s="3">
        <v>11.2013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</v>
      </c>
      <c r="J442" s="3">
        <v>0</v>
      </c>
      <c r="K442" s="2">
        <v>18</v>
      </c>
      <c r="L442" s="3">
        <v>0</v>
      </c>
      <c r="M442" s="3">
        <v>0</v>
      </c>
      <c r="N442" s="2">
        <v>38</v>
      </c>
      <c r="O442" s="3">
        <v>0</v>
      </c>
      <c r="P442" s="3">
        <v>0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0</v>
      </c>
      <c r="E455" s="2">
        <v>24</v>
      </c>
      <c r="F455" s="2">
        <v>20</v>
      </c>
      <c r="G455" s="2">
        <v>13</v>
      </c>
      <c r="H455" s="2">
        <v>19</v>
      </c>
      <c r="I455" s="3">
        <v>0</v>
      </c>
      <c r="J455" s="3">
        <v>0</v>
      </c>
      <c r="K455" s="2">
        <v>31</v>
      </c>
      <c r="L455" s="3">
        <v>0</v>
      </c>
      <c r="M455" s="3">
        <v>0</v>
      </c>
      <c r="N455" s="2">
        <v>16</v>
      </c>
      <c r="O455" s="3">
        <v>0</v>
      </c>
      <c r="P455" s="3">
        <v>0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41</v>
      </c>
      <c r="E459" s="2">
        <v>167</v>
      </c>
      <c r="F459" s="2">
        <v>166</v>
      </c>
      <c r="G459" s="2">
        <v>225</v>
      </c>
      <c r="H459" s="2">
        <v>186</v>
      </c>
      <c r="I459" s="3">
        <v>0.22040000000000001</v>
      </c>
      <c r="J459" s="3">
        <v>6.6128999999999998</v>
      </c>
      <c r="K459" s="2">
        <v>231</v>
      </c>
      <c r="L459" s="3">
        <v>0.1774</v>
      </c>
      <c r="M459" s="3">
        <v>5.5021000000000004</v>
      </c>
      <c r="N459" s="2">
        <v>72</v>
      </c>
      <c r="O459" s="3">
        <v>0.2571</v>
      </c>
      <c r="P459" s="3">
        <v>7.9722999999999997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10.387</v>
      </c>
      <c r="P462" s="3">
        <v>322.12880000000001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7.5200000000000003E-2</v>
      </c>
      <c r="P465" s="3">
        <v>2.3334000000000001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1.0537000000000001</v>
      </c>
      <c r="P471" s="3">
        <v>32.679699999999997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29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0.52090000000000003</v>
      </c>
      <c r="J473" s="3">
        <v>15.629200000000001</v>
      </c>
      <c r="K473" s="2">
        <v>98</v>
      </c>
      <c r="L473" s="3">
        <v>0.2959</v>
      </c>
      <c r="M473" s="3">
        <v>9.1737000000000002</v>
      </c>
      <c r="N473" s="2">
        <v>34</v>
      </c>
      <c r="O473" s="3">
        <v>0.3851</v>
      </c>
      <c r="P473" s="3">
        <v>11.9415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36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0.66249999999999998</v>
      </c>
      <c r="J474" s="3">
        <v>19.877400000000002</v>
      </c>
      <c r="K474" s="2">
        <v>25</v>
      </c>
      <c r="L474" s="3">
        <v>1.44</v>
      </c>
      <c r="M474" s="3">
        <v>44.642800000000001</v>
      </c>
      <c r="N474" s="2">
        <v>15</v>
      </c>
      <c r="O474" s="3">
        <v>1.0838000000000001</v>
      </c>
      <c r="P474" s="3">
        <v>33.6008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18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0.39410000000000001</v>
      </c>
      <c r="J475" s="3">
        <v>11.8249</v>
      </c>
      <c r="K475" s="2">
        <v>18</v>
      </c>
      <c r="L475" s="3">
        <v>1</v>
      </c>
      <c r="M475" s="3">
        <v>31.002400000000002</v>
      </c>
      <c r="N475" s="2">
        <v>22</v>
      </c>
      <c r="O475" s="3">
        <v>0.36940000000000001</v>
      </c>
      <c r="P475" s="3">
        <v>11.454700000000001</v>
      </c>
      <c r="Q475" s="11">
        <v>46244</v>
      </c>
      <c r="R475" s="2">
        <v>18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0.3387</v>
      </c>
      <c r="P476" s="3">
        <v>10.500500000000001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0.2258</v>
      </c>
      <c r="P477" s="3">
        <v>7.0003000000000002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11</v>
      </c>
      <c r="E478" s="2">
        <v>7</v>
      </c>
      <c r="F478" s="2">
        <v>17</v>
      </c>
      <c r="G478" s="2">
        <v>24</v>
      </c>
      <c r="H478" s="2">
        <v>16</v>
      </c>
      <c r="I478" s="3">
        <v>0.6875</v>
      </c>
      <c r="J478" s="3">
        <v>20.626200000000001</v>
      </c>
      <c r="K478" s="2">
        <v>0</v>
      </c>
      <c r="L478" s="3">
        <v>0</v>
      </c>
      <c r="M478" s="3">
        <v>0</v>
      </c>
      <c r="N478" s="2">
        <v>13</v>
      </c>
      <c r="O478" s="3">
        <v>0.3821</v>
      </c>
      <c r="P478" s="3">
        <v>11.847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2.258</v>
      </c>
      <c r="P489" s="3">
        <v>70.028000000000006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94</v>
      </c>
      <c r="E492" s="2">
        <v>96</v>
      </c>
      <c r="F492" s="2">
        <v>141</v>
      </c>
      <c r="G492" s="2">
        <v>80</v>
      </c>
      <c r="H492" s="2">
        <v>105.6666</v>
      </c>
      <c r="I492" s="3">
        <v>0.88949999999999996</v>
      </c>
      <c r="J492" s="3">
        <v>26.687799999999999</v>
      </c>
      <c r="K492" s="2">
        <v>9</v>
      </c>
      <c r="L492" s="3">
        <v>10.4444</v>
      </c>
      <c r="M492" s="3">
        <v>323.80290000000002</v>
      </c>
      <c r="N492" s="2">
        <v>47</v>
      </c>
      <c r="O492" s="3">
        <v>0.9032</v>
      </c>
      <c r="P492" s="3">
        <v>28.000299999999999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40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1.0434000000000001</v>
      </c>
      <c r="J494" s="3">
        <v>31.3062</v>
      </c>
      <c r="K494" s="2">
        <v>40</v>
      </c>
      <c r="L494" s="3">
        <v>1</v>
      </c>
      <c r="M494" s="3">
        <v>31.000499999999999</v>
      </c>
      <c r="N494" s="2">
        <v>6</v>
      </c>
      <c r="O494" s="3">
        <v>3.0106000000000002</v>
      </c>
      <c r="P494" s="3">
        <v>93.348799999999997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1.129</v>
      </c>
      <c r="P495" s="3">
        <v>35.0017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6.3224999999999998</v>
      </c>
      <c r="P498" s="3">
        <v>196.07839999999999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0.5645</v>
      </c>
      <c r="P499" s="3">
        <v>17.500800000000002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43</v>
      </c>
      <c r="E500" s="2">
        <v>7</v>
      </c>
      <c r="F500" s="2">
        <v>9</v>
      </c>
      <c r="G500" s="2">
        <v>23</v>
      </c>
      <c r="H500" s="2">
        <v>13</v>
      </c>
      <c r="I500" s="3">
        <v>3.3075999999999999</v>
      </c>
      <c r="J500" s="3">
        <v>99.238399999999999</v>
      </c>
      <c r="K500" s="2">
        <v>14</v>
      </c>
      <c r="L500" s="3">
        <v>3.0714000000000001</v>
      </c>
      <c r="M500" s="3">
        <v>95.216999999999999</v>
      </c>
      <c r="N500" s="2">
        <v>9</v>
      </c>
      <c r="O500" s="3">
        <v>2.1576</v>
      </c>
      <c r="P500" s="3">
        <v>66.894800000000004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0.58950000000000002</v>
      </c>
      <c r="P502" s="3">
        <v>18.277899999999999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82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0.94610000000000005</v>
      </c>
      <c r="J506" s="3">
        <v>28.385400000000001</v>
      </c>
      <c r="K506" s="2">
        <v>38</v>
      </c>
      <c r="L506" s="3">
        <v>2.1577999999999999</v>
      </c>
      <c r="M506" s="3">
        <v>66.894999999999996</v>
      </c>
      <c r="N506" s="2">
        <v>25</v>
      </c>
      <c r="O506" s="3">
        <v>1.4812000000000001</v>
      </c>
      <c r="P506" s="3">
        <v>45.920299999999997</v>
      </c>
      <c r="Q506" s="11">
        <v>46244</v>
      </c>
      <c r="R506" s="2">
        <v>36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</v>
      </c>
      <c r="J507" s="3">
        <v>0</v>
      </c>
      <c r="K507" s="2">
        <v>65</v>
      </c>
      <c r="L507" s="3">
        <v>0</v>
      </c>
      <c r="M507" s="3">
        <v>0</v>
      </c>
      <c r="N507" s="2">
        <v>47</v>
      </c>
      <c r="O507" s="3">
        <v>0</v>
      </c>
      <c r="P507" s="3">
        <v>0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51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1.3304</v>
      </c>
      <c r="J508" s="3">
        <v>39.915399999999998</v>
      </c>
      <c r="K508" s="2">
        <v>12</v>
      </c>
      <c r="L508" s="3">
        <v>4.25</v>
      </c>
      <c r="M508" s="3">
        <v>131.78290000000001</v>
      </c>
      <c r="N508" s="2">
        <v>2</v>
      </c>
      <c r="O508" s="3">
        <v>11.516</v>
      </c>
      <c r="P508" s="3">
        <v>357.14280000000002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2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0.10340000000000001</v>
      </c>
      <c r="J509" s="3">
        <v>3.1036000000000001</v>
      </c>
      <c r="K509" s="2">
        <v>17</v>
      </c>
      <c r="L509" s="3">
        <v>0.1176</v>
      </c>
      <c r="M509" s="3">
        <v>3.6476000000000002</v>
      </c>
      <c r="N509" s="2">
        <v>34</v>
      </c>
      <c r="O509" s="3">
        <v>2.6499999999999999E-2</v>
      </c>
      <c r="P509" s="3">
        <v>0.82350000000000001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46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0.96499999999999997</v>
      </c>
      <c r="J512" s="3">
        <v>28.9526</v>
      </c>
      <c r="K512" s="2">
        <v>12</v>
      </c>
      <c r="L512" s="3">
        <v>3.8332999999999999</v>
      </c>
      <c r="M512" s="3">
        <v>118.863</v>
      </c>
      <c r="N512" s="2">
        <v>39</v>
      </c>
      <c r="O512" s="3">
        <v>0.53259999999999996</v>
      </c>
      <c r="P512" s="3">
        <v>16.512899999999998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1.2041999999999999</v>
      </c>
      <c r="P513" s="3">
        <v>37.339500000000001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2.8224999999999998</v>
      </c>
      <c r="P514" s="3">
        <v>87.504300000000001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29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0.73099999999999998</v>
      </c>
      <c r="J515" s="3">
        <v>21.9331</v>
      </c>
      <c r="K515" s="2">
        <v>13</v>
      </c>
      <c r="L515" s="3">
        <v>2.2307000000000001</v>
      </c>
      <c r="M515" s="3">
        <v>69.162800000000004</v>
      </c>
      <c r="N515" s="2">
        <v>12</v>
      </c>
      <c r="O515" s="3">
        <v>1.0912999999999999</v>
      </c>
      <c r="P515" s="3">
        <v>33.835000000000001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5.4192999999999998</v>
      </c>
      <c r="P517" s="3">
        <v>168.06720000000001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0.13420000000000001</v>
      </c>
      <c r="P519" s="3">
        <v>4.1622000000000003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14</v>
      </c>
      <c r="O521" s="3">
        <v>9.6699999999999994E-2</v>
      </c>
      <c r="P521" s="3">
        <v>3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16</v>
      </c>
      <c r="E522" s="2">
        <v>6</v>
      </c>
      <c r="F522" s="2">
        <v>6</v>
      </c>
      <c r="G522" s="2">
        <v>6</v>
      </c>
      <c r="H522" s="2">
        <v>6</v>
      </c>
      <c r="I522" s="3">
        <v>2.6665999999999999</v>
      </c>
      <c r="J522" s="3">
        <v>80</v>
      </c>
      <c r="K522" s="2">
        <v>2</v>
      </c>
      <c r="L522" s="3">
        <v>8</v>
      </c>
      <c r="M522" s="3">
        <v>248.06200000000001</v>
      </c>
      <c r="N522" s="2">
        <v>2</v>
      </c>
      <c r="O522" s="3">
        <v>3.6128</v>
      </c>
      <c r="P522" s="3">
        <v>112.0448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28</v>
      </c>
      <c r="E523" s="2">
        <v>25</v>
      </c>
      <c r="F523" s="2">
        <v>18</v>
      </c>
      <c r="G523" s="2">
        <v>35</v>
      </c>
      <c r="H523" s="2">
        <v>26</v>
      </c>
      <c r="I523" s="3">
        <v>1.0769</v>
      </c>
      <c r="J523" s="3">
        <v>32.310099999999998</v>
      </c>
      <c r="K523" s="2">
        <v>18</v>
      </c>
      <c r="L523" s="3">
        <v>1.5555000000000001</v>
      </c>
      <c r="M523" s="3">
        <v>48.225900000000003</v>
      </c>
      <c r="N523" s="2">
        <v>19</v>
      </c>
      <c r="O523" s="3">
        <v>0.66549999999999998</v>
      </c>
      <c r="P523" s="3">
        <v>20.632200000000001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7.6772999999999998</v>
      </c>
      <c r="P524" s="3">
        <v>238.09520000000001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1.55E-2</v>
      </c>
      <c r="P527" s="3">
        <v>0.48270000000000002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3.3117000000000001</v>
      </c>
      <c r="P531" s="3">
        <v>102.6837</v>
      </c>
      <c r="Q531" s="11">
        <v>46245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114</v>
      </c>
      <c r="E532" s="2">
        <v>165</v>
      </c>
      <c r="F532" s="2">
        <v>169</v>
      </c>
      <c r="G532" s="2">
        <v>110</v>
      </c>
      <c r="H532" s="2">
        <v>148</v>
      </c>
      <c r="I532" s="3">
        <v>0.7702</v>
      </c>
      <c r="J532" s="3">
        <v>23.1082</v>
      </c>
      <c r="K532" s="2">
        <v>171</v>
      </c>
      <c r="L532" s="3">
        <v>0.66659999999999997</v>
      </c>
      <c r="M532" s="3">
        <v>20.666699999999999</v>
      </c>
      <c r="N532" s="2">
        <v>72</v>
      </c>
      <c r="O532" s="3">
        <v>0.71499999999999997</v>
      </c>
      <c r="P532" s="3">
        <v>22.166899999999998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0.74580000000000002</v>
      </c>
      <c r="P533" s="3">
        <v>23.121600000000001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2.6499999999999999E-2</v>
      </c>
      <c r="P534" s="3">
        <v>0.82350000000000001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5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8.4199999999999997E-2</v>
      </c>
      <c r="J535" s="3">
        <v>2.5280999999999998</v>
      </c>
      <c r="K535" s="2">
        <v>30</v>
      </c>
      <c r="L535" s="3">
        <v>0.1666</v>
      </c>
      <c r="M535" s="3">
        <v>5.1668000000000003</v>
      </c>
      <c r="N535" s="2">
        <v>36</v>
      </c>
      <c r="O535" s="3">
        <v>6.2700000000000006E-2</v>
      </c>
      <c r="P535" s="3">
        <v>1.9443999999999999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1.3548</v>
      </c>
      <c r="P536" s="3">
        <v>42.002099999999999</v>
      </c>
      <c r="Q536" s="11">
        <v>46245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23</v>
      </c>
      <c r="E540" s="2">
        <v>3</v>
      </c>
      <c r="F540" s="2">
        <v>4</v>
      </c>
      <c r="G540" s="2">
        <v>11</v>
      </c>
      <c r="H540" s="2">
        <v>6</v>
      </c>
      <c r="I540" s="3">
        <v>3.8332999999999999</v>
      </c>
      <c r="J540" s="3">
        <v>115</v>
      </c>
      <c r="K540" s="2">
        <v>1</v>
      </c>
      <c r="L540" s="3">
        <v>23</v>
      </c>
      <c r="M540" s="3">
        <v>714.28570000000002</v>
      </c>
      <c r="N540" s="2">
        <v>2</v>
      </c>
      <c r="O540" s="3">
        <v>5.1935000000000002</v>
      </c>
      <c r="P540" s="3">
        <v>161.06440000000001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0.53220000000000001</v>
      </c>
      <c r="J541" s="3">
        <v>15.9686</v>
      </c>
      <c r="K541" s="2">
        <v>9</v>
      </c>
      <c r="L541" s="3">
        <v>2.4443999999999999</v>
      </c>
      <c r="M541" s="3">
        <v>75.783600000000007</v>
      </c>
      <c r="N541" s="2">
        <v>10</v>
      </c>
      <c r="O541" s="3">
        <v>0.99350000000000005</v>
      </c>
      <c r="P541" s="3">
        <v>30.803599999999999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1.129</v>
      </c>
      <c r="P542" s="3">
        <v>35.0017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10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0.3947</v>
      </c>
      <c r="J546" s="3">
        <v>11.842700000000001</v>
      </c>
      <c r="K546" s="2">
        <v>5</v>
      </c>
      <c r="L546" s="3">
        <v>2</v>
      </c>
      <c r="M546" s="3">
        <v>62.034700000000001</v>
      </c>
      <c r="N546" s="2">
        <v>26</v>
      </c>
      <c r="O546" s="3">
        <v>0.1736</v>
      </c>
      <c r="P546" s="3">
        <v>5.3846999999999996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26</v>
      </c>
      <c r="E548" s="2">
        <v>25</v>
      </c>
      <c r="F548" s="2">
        <v>44</v>
      </c>
      <c r="G548" s="2">
        <v>39</v>
      </c>
      <c r="H548" s="2">
        <v>36</v>
      </c>
      <c r="I548" s="3">
        <v>0.72219999999999995</v>
      </c>
      <c r="J548" s="3">
        <v>21.666599999999999</v>
      </c>
      <c r="K548" s="2">
        <v>0</v>
      </c>
      <c r="L548" s="3">
        <v>0</v>
      </c>
      <c r="M548" s="3">
        <v>0</v>
      </c>
      <c r="N548" s="2">
        <v>17</v>
      </c>
      <c r="O548" s="3">
        <v>0.69059999999999999</v>
      </c>
      <c r="P548" s="3">
        <v>21.4132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0.9032</v>
      </c>
      <c r="P550" s="3">
        <v>28.011199999999999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0</v>
      </c>
      <c r="E551" s="2">
        <v>2</v>
      </c>
      <c r="F551" s="2">
        <v>0</v>
      </c>
      <c r="G551" s="2">
        <v>166</v>
      </c>
      <c r="H551" s="2">
        <v>84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18</v>
      </c>
      <c r="O551" s="3">
        <v>0</v>
      </c>
      <c r="P551" s="3">
        <v>0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23</v>
      </c>
      <c r="E555" s="2">
        <v>4</v>
      </c>
      <c r="F555" s="2">
        <v>3</v>
      </c>
      <c r="G555" s="2">
        <v>5</v>
      </c>
      <c r="H555" s="2">
        <v>4</v>
      </c>
      <c r="I555" s="3">
        <v>5.75</v>
      </c>
      <c r="J555" s="3">
        <v>172.54310000000001</v>
      </c>
      <c r="K555" s="2">
        <v>0</v>
      </c>
      <c r="L555" s="3">
        <v>0</v>
      </c>
      <c r="M555" s="3">
        <v>0</v>
      </c>
      <c r="N555" s="2">
        <v>2</v>
      </c>
      <c r="O555" s="3">
        <v>5.1935000000000002</v>
      </c>
      <c r="P555" s="3">
        <v>161.06440000000001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6658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1.4856</v>
      </c>
      <c r="J583" s="3">
        <v>44.568199999999997</v>
      </c>
      <c r="K583" s="2">
        <v>3757</v>
      </c>
      <c r="L583" s="3">
        <v>1.7721</v>
      </c>
      <c r="M583" s="3">
        <v>54.936900000000001</v>
      </c>
      <c r="N583" s="2">
        <v>2247</v>
      </c>
      <c r="O583" s="3">
        <v>1.3381000000000001</v>
      </c>
      <c r="P583" s="3">
        <v>41.482799999999997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61.192100000000003</v>
      </c>
      <c r="P584" s="3">
        <v>1897.0948000000001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323</v>
      </c>
      <c r="E585" s="2">
        <v>16</v>
      </c>
      <c r="F585" s="2">
        <v>24</v>
      </c>
      <c r="G585" s="2">
        <v>35</v>
      </c>
      <c r="H585" s="2">
        <v>25</v>
      </c>
      <c r="I585" s="3">
        <v>12.92</v>
      </c>
      <c r="J585" s="3">
        <v>387.6155</v>
      </c>
      <c r="K585" s="2">
        <v>0</v>
      </c>
      <c r="L585" s="3">
        <v>0</v>
      </c>
      <c r="M585" s="3">
        <v>0</v>
      </c>
      <c r="N585" s="2">
        <v>16</v>
      </c>
      <c r="O585" s="3">
        <v>9.1166</v>
      </c>
      <c r="P585" s="3">
        <v>282.63909999999998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355</v>
      </c>
      <c r="E586" s="2">
        <v>5</v>
      </c>
      <c r="F586" s="2">
        <v>7</v>
      </c>
      <c r="G586" s="2">
        <v>18</v>
      </c>
      <c r="H586" s="2">
        <v>10</v>
      </c>
      <c r="I586" s="3">
        <v>35.5</v>
      </c>
      <c r="J586" s="3">
        <v>1065.1065000000001</v>
      </c>
      <c r="K586" s="2">
        <v>0</v>
      </c>
      <c r="L586" s="3">
        <v>0</v>
      </c>
      <c r="M586" s="3">
        <v>0</v>
      </c>
      <c r="N586" s="2">
        <v>9</v>
      </c>
      <c r="O586" s="3">
        <v>17.813099999999999</v>
      </c>
      <c r="P586" s="3">
        <v>552.2713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452</v>
      </c>
      <c r="E587" s="2">
        <v>15</v>
      </c>
      <c r="F587" s="2">
        <v>7</v>
      </c>
      <c r="G587" s="2">
        <v>23</v>
      </c>
      <c r="H587" s="2">
        <v>15</v>
      </c>
      <c r="I587" s="3">
        <v>30.133299999999998</v>
      </c>
      <c r="J587" s="3">
        <v>904</v>
      </c>
      <c r="K587" s="2">
        <v>0</v>
      </c>
      <c r="L587" s="3">
        <v>0</v>
      </c>
      <c r="M587" s="3">
        <v>0</v>
      </c>
      <c r="N587" s="2">
        <v>9</v>
      </c>
      <c r="O587" s="3">
        <v>22.680399999999999</v>
      </c>
      <c r="P587" s="3">
        <v>703.17359999999996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69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1.522</v>
      </c>
      <c r="J611" s="3">
        <v>45.662100000000002</v>
      </c>
      <c r="K611" s="2">
        <v>14</v>
      </c>
      <c r="L611" s="3">
        <v>4.9284999999999997</v>
      </c>
      <c r="M611" s="3">
        <v>152.79</v>
      </c>
      <c r="N611" s="2">
        <v>17</v>
      </c>
      <c r="O611" s="3">
        <v>1.8329</v>
      </c>
      <c r="P611" s="3">
        <v>56.827500000000001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41</v>
      </c>
      <c r="E615" s="2">
        <v>139</v>
      </c>
      <c r="F615" s="2">
        <v>214</v>
      </c>
      <c r="G615" s="2">
        <v>331</v>
      </c>
      <c r="H615" s="2">
        <v>228</v>
      </c>
      <c r="I615" s="3">
        <v>0.17979999999999999</v>
      </c>
      <c r="J615" s="3">
        <v>5.3947000000000003</v>
      </c>
      <c r="K615" s="2">
        <v>10</v>
      </c>
      <c r="L615" s="3">
        <v>4.0999999999999996</v>
      </c>
      <c r="M615" s="3">
        <v>127.1317</v>
      </c>
      <c r="N615" s="2">
        <v>372</v>
      </c>
      <c r="O615" s="3">
        <v>4.9700000000000001E-2</v>
      </c>
      <c r="P615" s="3">
        <v>1.5429999999999999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775</v>
      </c>
      <c r="E623" s="2">
        <v>1400</v>
      </c>
      <c r="F623" s="2">
        <v>1325</v>
      </c>
      <c r="G623" s="2">
        <v>1700</v>
      </c>
      <c r="H623" s="2">
        <v>1475</v>
      </c>
      <c r="I623" s="3">
        <v>0.52539999999999998</v>
      </c>
      <c r="J623" s="3">
        <v>15.762700000000001</v>
      </c>
      <c r="K623" s="2">
        <v>1250</v>
      </c>
      <c r="L623" s="3">
        <v>0.62</v>
      </c>
      <c r="M623" s="3">
        <v>19.22</v>
      </c>
      <c r="N623" s="2">
        <v>625</v>
      </c>
      <c r="O623" s="3">
        <v>0.55989999999999995</v>
      </c>
      <c r="P623" s="3">
        <v>17.36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0.6774</v>
      </c>
      <c r="P636" s="3">
        <v>21.001000000000001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0.6774</v>
      </c>
      <c r="P638" s="3">
        <v>21.001000000000001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636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0.43840000000000001</v>
      </c>
      <c r="J644" s="3">
        <v>13.154</v>
      </c>
      <c r="K644" s="2">
        <v>0</v>
      </c>
      <c r="L644" s="3">
        <v>0</v>
      </c>
      <c r="M644" s="3">
        <v>0</v>
      </c>
      <c r="N644" s="2">
        <v>522</v>
      </c>
      <c r="O644" s="3">
        <v>0.55020000000000002</v>
      </c>
      <c r="P644" s="3">
        <v>17.057400000000001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581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37.0852</v>
      </c>
      <c r="J650" s="3">
        <v>1112.6005</v>
      </c>
      <c r="K650" s="2">
        <v>0</v>
      </c>
      <c r="L650" s="3">
        <v>0</v>
      </c>
      <c r="M650" s="3">
        <v>0</v>
      </c>
      <c r="N650" s="2">
        <v>73</v>
      </c>
      <c r="O650" s="3">
        <v>3.5941999999999998</v>
      </c>
      <c r="P650" s="3">
        <v>111.4264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1884</v>
      </c>
      <c r="B667" s="1" t="s">
        <v>1885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1886</v>
      </c>
      <c r="B668" s="1" t="s">
        <v>1887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1888</v>
      </c>
      <c r="B669" s="1" t="s">
        <v>1889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1890</v>
      </c>
      <c r="B670" s="1" t="s">
        <v>1891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1892</v>
      </c>
      <c r="B671" s="1" t="s">
        <v>1893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1894</v>
      </c>
      <c r="B672" s="1" t="s">
        <v>1895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1896</v>
      </c>
      <c r="B673" s="1" t="s">
        <v>1897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1898</v>
      </c>
      <c r="B674" s="1" t="s">
        <v>1899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1900</v>
      </c>
      <c r="B675" s="1" t="s">
        <v>1901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1902</v>
      </c>
      <c r="B676" s="1" t="s">
        <v>1903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1904</v>
      </c>
      <c r="B677" s="1" t="s">
        <v>1905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1945</v>
      </c>
      <c r="E725" s="2">
        <v>410</v>
      </c>
      <c r="F725" s="2">
        <v>370</v>
      </c>
      <c r="G725" s="2">
        <v>360</v>
      </c>
      <c r="H725" s="2">
        <v>380</v>
      </c>
      <c r="I725" s="3">
        <v>5.1184000000000003</v>
      </c>
      <c r="J725" s="3">
        <v>153.55340000000001</v>
      </c>
      <c r="K725" s="2">
        <v>250</v>
      </c>
      <c r="L725" s="3">
        <v>7.78</v>
      </c>
      <c r="M725" s="3">
        <v>241.18039999999999</v>
      </c>
      <c r="N725" s="2">
        <v>180</v>
      </c>
      <c r="O725" s="3">
        <v>4.8796999999999997</v>
      </c>
      <c r="P725" s="3">
        <v>151.2782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572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7.2710999999999997</v>
      </c>
      <c r="J731" s="3">
        <v>218.13740000000001</v>
      </c>
      <c r="K731" s="2">
        <v>165</v>
      </c>
      <c r="L731" s="3">
        <v>3.4666000000000001</v>
      </c>
      <c r="M731" s="3">
        <v>107.4682</v>
      </c>
      <c r="N731" s="2">
        <v>51</v>
      </c>
      <c r="O731" s="3">
        <v>5.0650000000000004</v>
      </c>
      <c r="P731" s="3">
        <v>157.02199999999999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2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1.2200000000000001E-2</v>
      </c>
      <c r="J733" s="3">
        <v>0.36730000000000002</v>
      </c>
      <c r="K733" s="2">
        <v>204</v>
      </c>
      <c r="L733" s="3">
        <v>9.7999999999999997E-3</v>
      </c>
      <c r="M733" s="3">
        <v>0.3039</v>
      </c>
      <c r="N733" s="2">
        <v>106</v>
      </c>
      <c r="O733" s="3">
        <v>8.5000000000000006E-3</v>
      </c>
      <c r="P733" s="3">
        <v>0.2641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434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0.60809999999999997</v>
      </c>
      <c r="J764" s="3">
        <v>18.2438</v>
      </c>
      <c r="K764" s="2">
        <v>925</v>
      </c>
      <c r="L764" s="3">
        <v>0.46910000000000002</v>
      </c>
      <c r="M764" s="3">
        <v>14.5448</v>
      </c>
      <c r="N764" s="2">
        <v>489</v>
      </c>
      <c r="O764" s="3">
        <v>0.40079999999999999</v>
      </c>
      <c r="P764" s="3">
        <v>12.4253</v>
      </c>
      <c r="Q764" s="11">
        <v>46247</v>
      </c>
      <c r="R764" s="2">
        <v>12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251</v>
      </c>
      <c r="E765" s="2">
        <v>177</v>
      </c>
      <c r="F765" s="2">
        <v>166</v>
      </c>
      <c r="G765" s="2">
        <v>269</v>
      </c>
      <c r="H765" s="2">
        <v>204</v>
      </c>
      <c r="I765" s="3">
        <v>1.2302999999999999</v>
      </c>
      <c r="J765" s="3">
        <v>36.911700000000003</v>
      </c>
      <c r="K765" s="2">
        <v>193</v>
      </c>
      <c r="L765" s="3">
        <v>1.3005</v>
      </c>
      <c r="M765" s="3">
        <v>40.316099999999999</v>
      </c>
      <c r="N765" s="2">
        <v>51</v>
      </c>
      <c r="O765" s="3">
        <v>2.2225000000000001</v>
      </c>
      <c r="P765" s="3">
        <v>68.903000000000006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66.260000000000005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6.2805</v>
      </c>
      <c r="J766" s="3">
        <v>188.45269999999999</v>
      </c>
      <c r="K766" s="2">
        <v>81.479600000000005</v>
      </c>
      <c r="L766" s="3">
        <v>0.81320000000000003</v>
      </c>
      <c r="M766" s="3">
        <v>25.2102</v>
      </c>
      <c r="N766" s="2">
        <v>16.27</v>
      </c>
      <c r="O766" s="3">
        <v>1.8391</v>
      </c>
      <c r="P766" s="3">
        <v>57.017400000000002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11.2902</v>
      </c>
      <c r="P768" s="3">
        <v>350.14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2.3872</v>
      </c>
      <c r="P769" s="3">
        <v>74.009100000000004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3.2801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5.5999999999999999E-3</v>
      </c>
      <c r="J771" s="3">
        <v>0.1699</v>
      </c>
      <c r="K771" s="2">
        <v>0</v>
      </c>
      <c r="L771" s="3">
        <v>0</v>
      </c>
      <c r="M771" s="3">
        <v>0</v>
      </c>
      <c r="N771" s="2">
        <v>251.6198</v>
      </c>
      <c r="O771" s="3">
        <v>5.7999999999999996E-3</v>
      </c>
      <c r="P771" s="3">
        <v>0.1825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2340.4798999999998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1.7639</v>
      </c>
      <c r="J772" s="3">
        <v>52.917700000000004</v>
      </c>
      <c r="K772" s="2">
        <v>0</v>
      </c>
      <c r="L772" s="3">
        <v>0</v>
      </c>
      <c r="M772" s="3">
        <v>0</v>
      </c>
      <c r="N772" s="2">
        <v>1637.43</v>
      </c>
      <c r="O772" s="3">
        <v>0.64539999999999997</v>
      </c>
      <c r="P772" s="3">
        <v>20.010999999999999</v>
      </c>
      <c r="Q772" s="11">
        <v>46245</v>
      </c>
      <c r="R772" s="2">
        <v>2291.34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1370.4102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0.4607</v>
      </c>
      <c r="J773" s="3">
        <v>13.8222</v>
      </c>
      <c r="K773" s="2">
        <v>0</v>
      </c>
      <c r="L773" s="3">
        <v>0</v>
      </c>
      <c r="M773" s="3">
        <v>0</v>
      </c>
      <c r="N773" s="2">
        <v>690.07979999999998</v>
      </c>
      <c r="O773" s="3">
        <v>0.89680000000000004</v>
      </c>
      <c r="P773" s="3">
        <v>27.802199999999999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282.25619999999998</v>
      </c>
      <c r="P774" s="3">
        <v>8753.5013999999992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821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66.567700000000002</v>
      </c>
      <c r="J777" s="3">
        <v>1997.0809999999999</v>
      </c>
      <c r="K777" s="2">
        <v>0</v>
      </c>
      <c r="L777" s="3">
        <v>0</v>
      </c>
      <c r="M777" s="3">
        <v>0</v>
      </c>
      <c r="N777" s="2">
        <v>14</v>
      </c>
      <c r="O777" s="3">
        <v>26.4831</v>
      </c>
      <c r="P777" s="3">
        <v>821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399.22320000000002</v>
      </c>
      <c r="P778" s="3">
        <v>12380.952300000001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1906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1684</v>
      </c>
      <c r="B846" s="1" t="s">
        <v>1685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1686</v>
      </c>
      <c r="B847" s="1" t="s">
        <v>1687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1688</v>
      </c>
      <c r="B848" s="1" t="s">
        <v>1689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1690</v>
      </c>
      <c r="B849" s="1" t="s">
        <v>1691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1692</v>
      </c>
      <c r="B850" s="1" t="s">
        <v>1693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1694</v>
      </c>
      <c r="B851" s="1" t="s">
        <v>1695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1878</v>
      </c>
      <c r="B852" s="1" t="s">
        <v>1879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1880</v>
      </c>
      <c r="B853" s="1" t="s">
        <v>1881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1696</v>
      </c>
      <c r="B854" s="1" t="s">
        <v>1697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1698</v>
      </c>
      <c r="B855" s="1" t="s">
        <v>1699</v>
      </c>
      <c r="C855" s="1" t="s">
        <v>1700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1701</v>
      </c>
      <c r="B856" s="1" t="s">
        <v>1702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1703</v>
      </c>
      <c r="B857" s="1" t="s">
        <v>1704</v>
      </c>
      <c r="C857" s="1" t="s">
        <v>1700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1705</v>
      </c>
      <c r="B858" s="1" t="s">
        <v>1706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1707</v>
      </c>
      <c r="B859" s="1" t="s">
        <v>1708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1709</v>
      </c>
      <c r="B860" s="1" t="s">
        <v>1710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1711</v>
      </c>
      <c r="B861" s="1" t="s">
        <v>1712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1713</v>
      </c>
      <c r="B862" s="1" t="s">
        <v>1714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1715</v>
      </c>
      <c r="B863" s="1" t="s">
        <v>1716</v>
      </c>
      <c r="C863" s="1" t="s">
        <v>1700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1717</v>
      </c>
      <c r="B864" s="1" t="s">
        <v>1718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1719</v>
      </c>
      <c r="B865" s="1" t="s">
        <v>1720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1721</v>
      </c>
      <c r="B866" s="1" t="s">
        <v>1722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1723</v>
      </c>
      <c r="B867" s="1" t="s">
        <v>1724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1725</v>
      </c>
      <c r="B868" s="1" t="s">
        <v>1726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1727</v>
      </c>
      <c r="B869" s="1" t="s">
        <v>1728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1729</v>
      </c>
      <c r="B870" s="1" t="s">
        <v>1730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1731</v>
      </c>
      <c r="B871" s="1" t="s">
        <v>1732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1733</v>
      </c>
      <c r="B872" s="1" t="s">
        <v>1734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1735</v>
      </c>
      <c r="B873" s="1" t="s">
        <v>1736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1737</v>
      </c>
      <c r="B874" s="1" t="s">
        <v>1738</v>
      </c>
      <c r="C874" s="1" t="s">
        <v>1700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1739</v>
      </c>
      <c r="B875" s="1" t="s">
        <v>1740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1741</v>
      </c>
      <c r="B876" s="1" t="s">
        <v>1742</v>
      </c>
      <c r="C876" s="1" t="s">
        <v>1700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1743</v>
      </c>
      <c r="B877" s="1" t="s">
        <v>1744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1745</v>
      </c>
      <c r="B878" s="1" t="s">
        <v>1746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1747</v>
      </c>
      <c r="B879" s="1" t="s">
        <v>1748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1749</v>
      </c>
      <c r="B880" s="1" t="s">
        <v>1750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1751</v>
      </c>
      <c r="B881" s="1" t="s">
        <v>1752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1753</v>
      </c>
      <c r="B882" s="1" t="s">
        <v>1754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1755</v>
      </c>
      <c r="B883" s="1" t="s">
        <v>1756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1757</v>
      </c>
      <c r="B884" s="1" t="s">
        <v>1758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1759</v>
      </c>
      <c r="B885" s="1" t="s">
        <v>1760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1761</v>
      </c>
      <c r="B886" s="1" t="s">
        <v>1762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1763</v>
      </c>
      <c r="B887" s="1" t="s">
        <v>1764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1765</v>
      </c>
      <c r="B888" s="1" t="s">
        <v>1766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1767</v>
      </c>
      <c r="B889" s="1" t="s">
        <v>1768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1769</v>
      </c>
      <c r="B890" s="1" t="s">
        <v>1770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1771</v>
      </c>
      <c r="B891" s="1" t="s">
        <v>1772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1773</v>
      </c>
      <c r="B892" s="1" t="s">
        <v>1774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1775</v>
      </c>
      <c r="B893" s="1" t="s">
        <v>1776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1777</v>
      </c>
      <c r="B894" s="1" t="s">
        <v>1778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1779</v>
      </c>
      <c r="B895" s="1" t="s">
        <v>1780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1781</v>
      </c>
      <c r="B896" s="1" t="s">
        <v>1782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1783</v>
      </c>
      <c r="B897" s="1" t="s">
        <v>1784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1785</v>
      </c>
      <c r="B898" s="1" t="s">
        <v>1786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1787</v>
      </c>
      <c r="B899" s="1" t="s">
        <v>1788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1789</v>
      </c>
      <c r="B900" s="1" t="s">
        <v>1790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1791</v>
      </c>
      <c r="B901" s="1" t="s">
        <v>1792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1793</v>
      </c>
      <c r="B902" s="1" t="s">
        <v>1794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1795</v>
      </c>
      <c r="B903" s="1" t="s">
        <v>1796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1797</v>
      </c>
      <c r="B904" s="1" t="s">
        <v>1798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1799</v>
      </c>
      <c r="B905" s="1" t="s">
        <v>1800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1801</v>
      </c>
      <c r="B906" s="1" t="s">
        <v>1802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1803</v>
      </c>
      <c r="B907" s="1" t="s">
        <v>1804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1805</v>
      </c>
      <c r="B908" s="1" t="s">
        <v>1806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1807</v>
      </c>
      <c r="B909" s="1" t="s">
        <v>1808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1809</v>
      </c>
      <c r="B910" s="1" t="s">
        <v>1810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1811</v>
      </c>
      <c r="B911" s="1" t="s">
        <v>1812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1813</v>
      </c>
      <c r="B912" s="1" t="s">
        <v>1814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1815</v>
      </c>
      <c r="B913" s="1" t="s">
        <v>1816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1817</v>
      </c>
      <c r="B914" s="1" t="s">
        <v>1818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1819</v>
      </c>
      <c r="B915" s="1" t="s">
        <v>1820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1821</v>
      </c>
      <c r="B916" s="1" t="s">
        <v>1822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1823</v>
      </c>
      <c r="B917" s="1" t="s">
        <v>1824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1825</v>
      </c>
      <c r="B918" s="1" t="s">
        <v>1826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1827</v>
      </c>
      <c r="B919" s="1" t="s">
        <v>1828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1829</v>
      </c>
      <c r="B920" s="1" t="s">
        <v>1830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1831</v>
      </c>
      <c r="B921" s="1" t="s">
        <v>1832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5200</v>
      </c>
      <c r="E2" s="8" cm="1">
        <f t="array" ref="E2">IFERROR(INDEX(Data!$H$2:$H$5000,$J2),"")</f>
        <v>1800</v>
      </c>
      <c r="F2" s="8" cm="1">
        <f t="array" ref="F2">IFERROR(INDEX(Data!$J$2:$J$5000,$J2),"")</f>
        <v>86.666600000000003</v>
      </c>
      <c r="G2" s="8" cm="1">
        <f t="array" ref="G2">IFERROR(INDEX(Data!$N$2:$N$5000,$J2),"")</f>
        <v>1750</v>
      </c>
      <c r="H2" s="8" cm="1">
        <f t="array" ref="H2">IFERROR(INDEX(Data!$P$2:$P$5000,$J2),"")</f>
        <v>41.6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4279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280.08139999999997</v>
      </c>
      <c r="G3" s="8" cm="1">
        <f t="array" ref="G3">IFERROR(INDEX(Data!$N$2:$N$5000,$J3),"")</f>
        <v>250</v>
      </c>
      <c r="H3" s="8" cm="1">
        <f t="array" ref="H3">IFERROR(INDEX(Data!$P$2:$P$5000,$J3),"")</f>
        <v>239.62450000000001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960.11009999999999</v>
      </c>
      <c r="E4" s="8" cm="1">
        <f t="array" ref="E4">IFERROR(INDEX(Data!$H$2:$H$5000,$J4),"")</f>
        <v>142.0198</v>
      </c>
      <c r="F4" s="8" cm="1">
        <f t="array" ref="F4">IFERROR(INDEX(Data!$J$2:$J$5000,$J4),"")</f>
        <v>202.8158</v>
      </c>
      <c r="G4" s="8" cm="1">
        <f t="array" ref="G4">IFERROR(INDEX(Data!$N$2:$N$5000,$J4),"")</f>
        <v>39.989899999999999</v>
      </c>
      <c r="H4" s="8" cm="1">
        <f t="array" ref="H4">IFERROR(INDEX(Data!$P$2:$P$5000,$J4),"")</f>
        <v>336.1259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341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775</v>
      </c>
      <c r="E5" s="8" cm="1">
        <f t="array" ref="E5">IFERROR(INDEX(Data!$H$2:$H$5000,$J5),"")</f>
        <v>1475</v>
      </c>
      <c r="F5" s="8" cm="1">
        <f t="array" ref="F5">IFERROR(INDEX(Data!$J$2:$J$5000,$J5),"")</f>
        <v>15.762700000000001</v>
      </c>
      <c r="G5" s="8" cm="1">
        <f t="array" ref="G5">IFERROR(INDEX(Data!$N$2:$N$5000,$J5),"")</f>
        <v>625</v>
      </c>
      <c r="H5" s="8" cm="1">
        <f t="array" ref="H5">IFERROR(INDEX(Data!$P$2:$P$5000,$J5),"")</f>
        <v>17.36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622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237.29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28.135200000000001</v>
      </c>
      <c r="G6" s="8" cm="1">
        <f t="array" ref="G6">IFERROR(INDEX(Data!$N$2:$N$5000,$J6),"")</f>
        <v>111.21</v>
      </c>
      <c r="H6" s="8" cm="1">
        <f t="array" ref="H6">IFERROR(INDEX(Data!$P$2:$P$5000,$J6),"")</f>
        <v>29.872199999999999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203.36</v>
      </c>
      <c r="E7" s="8" cm="1">
        <f t="array" ref="E7">IFERROR(INDEX(Data!$H$2:$H$5000,$J7),"")</f>
        <v>1</v>
      </c>
      <c r="F7" s="8" cm="1">
        <f t="array" ref="F7">IFERROR(INDEX(Data!$J$2:$J$5000,$J7),"")</f>
        <v>6106.9069</v>
      </c>
      <c r="G7" s="8" cm="1">
        <f t="array" ref="G7">IFERROR(INDEX(Data!$N$2:$N$5000,$J7),"")</f>
        <v>95.64</v>
      </c>
      <c r="H7" s="8" cm="1">
        <f t="array" ref="H7">IFERROR(INDEX(Data!$P$2:$P$5000,$J7),"")</f>
        <v>29.7684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93.933400000000006</v>
      </c>
      <c r="G8" s="8" cm="1">
        <f t="array" ref="G8">IFERROR(INDEX(Data!$N$2:$N$5000,$J8),"")</f>
        <v>15</v>
      </c>
      <c r="H8" s="8" cm="1">
        <f t="array" ref="H8">IFERROR(INDEX(Data!$P$2:$P$5000,$J8),"")</f>
        <v>22.400500000000001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196.07839999999999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15648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552.71600000000001</v>
      </c>
      <c r="G2" s="8" cm="1">
        <f t="array" ref="G2">IFERROR(INDEX(Data!$N$2:$N$5000,$J2),"")</f>
        <v>350</v>
      </c>
      <c r="H2" s="8" cm="1">
        <f t="array" ref="H2">IFERROR(INDEX(Data!$P$2:$P$5000,$J2),"")</f>
        <v>625.91999999999996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1281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183.5848</v>
      </c>
      <c r="G3" s="8" cm="1">
        <f t="array" ref="G3">IFERROR(INDEX(Data!$N$2:$N$5000,$J3),"")</f>
        <v>107</v>
      </c>
      <c r="H3" s="8" cm="1">
        <f t="array" ref="H3">IFERROR(INDEX(Data!$P$2:$P$5000,$J3),"")</f>
        <v>167.6087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6658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44.568199999999997</v>
      </c>
      <c r="G2" s="8" cm="1">
        <f t="array" ref="G2">IFERROR(INDEX(Data!$N$2:$N$5000,$J2),"")</f>
        <v>2247</v>
      </c>
      <c r="H2" s="8" cm="1">
        <f t="array" ref="H2">IFERROR(INDEX(Data!$P$2:$P$5000,$J2),"")</f>
        <v>41.482799999999997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1897.0948000000001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452</v>
      </c>
      <c r="E5" s="8" cm="1">
        <f t="array" ref="E5">IFERROR(INDEX(Data!$H$2:$H$5000,$J5),"")</f>
        <v>15</v>
      </c>
      <c r="F5" s="8" cm="1">
        <f t="array" ref="F5">IFERROR(INDEX(Data!$J$2:$J$5000,$J5),"")</f>
        <v>904</v>
      </c>
      <c r="G5" s="8" cm="1">
        <f t="array" ref="G5">IFERROR(INDEX(Data!$N$2:$N$5000,$J5),"")</f>
        <v>9</v>
      </c>
      <c r="H5" s="8" cm="1">
        <f t="array" ref="H5">IFERROR(INDEX(Data!$P$2:$P$5000,$J5),"")</f>
        <v>703.17359999999996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355</v>
      </c>
      <c r="E6" s="8" cm="1">
        <f t="array" ref="E6">IFERROR(INDEX(Data!$H$2:$H$5000,$J6),"")</f>
        <v>10</v>
      </c>
      <c r="F6" s="8" cm="1">
        <f t="array" ref="F6">IFERROR(INDEX(Data!$J$2:$J$5000,$J6),"")</f>
        <v>1065.1065000000001</v>
      </c>
      <c r="G6" s="8" cm="1">
        <f t="array" ref="G6">IFERROR(INDEX(Data!$N$2:$N$5000,$J6),"")</f>
        <v>9</v>
      </c>
      <c r="H6" s="8" cm="1">
        <f t="array" ref="H6">IFERROR(INDEX(Data!$P$2:$P$5000,$J6),"")</f>
        <v>552.2713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323</v>
      </c>
      <c r="E7" s="8" cm="1">
        <f t="array" ref="E7">IFERROR(INDEX(Data!$H$2:$H$5000,$J7),"")</f>
        <v>25</v>
      </c>
      <c r="F7" s="8" cm="1">
        <f t="array" ref="F7">IFERROR(INDEX(Data!$J$2:$J$5000,$J7),"")</f>
        <v>387.6155</v>
      </c>
      <c r="G7" s="8" cm="1">
        <f t="array" ref="G7">IFERROR(INDEX(Data!$N$2:$N$5000,$J7),"")</f>
        <v>16</v>
      </c>
      <c r="H7" s="8" cm="1">
        <f t="array" ref="H7">IFERROR(INDEX(Data!$P$2:$P$5000,$J7),"")</f>
        <v>282.63909999999998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143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146.26159999999999</v>
      </c>
      <c r="G2" s="8" cm="1">
        <f t="array" ref="G2">IFERROR(INDEX(Data!$N$2:$N$5000,$J2),"")</f>
        <v>11</v>
      </c>
      <c r="H2" s="8" cm="1">
        <f t="array" ref="H2">IFERROR(INDEX(Data!$P$2:$P$5000,$J2),"")</f>
        <v>182.0033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406.02030000000002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560.22400000000005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18</v>
      </c>
      <c r="E5" s="8" cm="1">
        <f t="array" ref="E5">IFERROR(INDEX(Data!$H$2:$H$5000,$J5),"")</f>
        <v>29.666599999999999</v>
      </c>
      <c r="F5" s="8" cm="1">
        <f t="array" ref="F5">IFERROR(INDEX(Data!$J$2:$J$5000,$J5),"")</f>
        <v>18.203800000000001</v>
      </c>
      <c r="G5" s="8" cm="1">
        <f t="array" ref="G5">IFERROR(INDEX(Data!$N$2:$N$5000,$J5),"")</f>
        <v>27</v>
      </c>
      <c r="H5" s="8" cm="1">
        <f t="array" ref="H5">IFERROR(INDEX(Data!$P$2:$P$5000,$J5),"")</f>
        <v>9.3336000000000006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314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17</v>
      </c>
      <c r="E6" s="8" cm="1">
        <f t="array" ref="E6">IFERROR(INDEX(Data!$H$2:$H$5000,$J6),"")</f>
        <v>44</v>
      </c>
      <c r="F6" s="8" cm="1">
        <f t="array" ref="F6">IFERROR(INDEX(Data!$J$2:$J$5000,$J6),"")</f>
        <v>11.5914</v>
      </c>
      <c r="G6" s="8" cm="1">
        <f t="array" ref="G6">IFERROR(INDEX(Data!$N$2:$N$5000,$J6),"")</f>
        <v>2</v>
      </c>
      <c r="H6" s="8" cm="1">
        <f t="array" ref="H6">IFERROR(INDEX(Data!$P$2:$P$5000,$J6),"")</f>
        <v>119.0476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4.6684999999999999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2340.4798999999998</v>
      </c>
      <c r="E2" s="8" cm="1">
        <f t="array" ref="E2">IFERROR(INDEX(Data!$H$2:$H$5000,$J2),"")</f>
        <v>1326.8595</v>
      </c>
      <c r="F2" s="8" cm="1">
        <f t="array" ref="F2">IFERROR(INDEX(Data!$J$2:$J$5000,$J2),"")</f>
        <v>52.917700000000004</v>
      </c>
      <c r="G2" s="8" cm="1">
        <f t="array" ref="G2">IFERROR(INDEX(Data!$N$2:$N$5000,$J2),"")</f>
        <v>1637.43</v>
      </c>
      <c r="H2" s="8" cm="1">
        <f t="array" ref="H2">IFERROR(INDEX(Data!$P$2:$P$5000,$J2),"")</f>
        <v>20.010999999999999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1370.4102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13.8222</v>
      </c>
      <c r="G3" s="8" cm="1">
        <f t="array" ref="G3">IFERROR(INDEX(Data!$N$2:$N$5000,$J3),"")</f>
        <v>690.07979999999998</v>
      </c>
      <c r="H3" s="8" cm="1">
        <f t="array" ref="H3">IFERROR(INDEX(Data!$P$2:$P$5000,$J3),"")</f>
        <v>27.802199999999999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518.46069999999997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15.1351</v>
      </c>
      <c r="G4" s="8" cm="1">
        <f t="array" ref="G4">IFERROR(INDEX(Data!$N$2:$N$5000,$J4),"")</f>
        <v>713.04920000000004</v>
      </c>
      <c r="H4" s="8" cm="1">
        <f t="array" ref="H4">IFERROR(INDEX(Data!$P$2:$P$5000,$J4),"")</f>
        <v>10.179399999999999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434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18.2438</v>
      </c>
      <c r="G5" s="8" cm="1">
        <f t="array" ref="G5">IFERROR(INDEX(Data!$N$2:$N$5000,$J5),"")</f>
        <v>489</v>
      </c>
      <c r="H5" s="8" cm="1">
        <f t="array" ref="H5">IFERROR(INDEX(Data!$P$2:$P$5000,$J5),"")</f>
        <v>12.4253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251</v>
      </c>
      <c r="E6" s="8" cm="1">
        <f t="array" ref="E6">IFERROR(INDEX(Data!$H$2:$H$5000,$J6),"")</f>
        <v>204</v>
      </c>
      <c r="F6" s="8" cm="1">
        <f t="array" ref="F6">IFERROR(INDEX(Data!$J$2:$J$5000,$J6),"")</f>
        <v>36.911700000000003</v>
      </c>
      <c r="G6" s="8" cm="1">
        <f t="array" ref="G6">IFERROR(INDEX(Data!$N$2:$N$5000,$J6),"")</f>
        <v>51</v>
      </c>
      <c r="H6" s="8" cm="1">
        <f t="array" ref="H6">IFERROR(INDEX(Data!$P$2:$P$5000,$J6),"")</f>
        <v>68.903000000000006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236.77010000000001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128.33760000000001</v>
      </c>
      <c r="G7" s="8" cm="1">
        <f t="array" ref="G7">IFERROR(INDEX(Data!$N$2:$N$5000,$J7),"")</f>
        <v>44.789900000000003</v>
      </c>
      <c r="H7" s="8" cm="1">
        <f t="array" ref="H7">IFERROR(INDEX(Data!$P$2:$P$5000,$J7),"")</f>
        <v>74.009100000000004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66.260000000000005</v>
      </c>
      <c r="E8" s="8" cm="1">
        <f t="array" ref="E8">IFERROR(INDEX(Data!$H$2:$H$5000,$J8),"")</f>
        <v>10.55</v>
      </c>
      <c r="F8" s="8" cm="1">
        <f t="array" ref="F8">IFERROR(INDEX(Data!$J$2:$J$5000,$J8),"")</f>
        <v>188.45269999999999</v>
      </c>
      <c r="G8" s="8" cm="1">
        <f t="array" ref="G8">IFERROR(INDEX(Data!$N$2:$N$5000,$J8),"")</f>
        <v>16.27</v>
      </c>
      <c r="H8" s="8" cm="1">
        <f t="array" ref="H8">IFERROR(INDEX(Data!$P$2:$P$5000,$J8),"")</f>
        <v>57.017400000000002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350.14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3.2801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0.1699</v>
      </c>
      <c r="G12" s="8" cm="1">
        <f t="array" ref="G12">IFERROR(INDEX(Data!$N$2:$N$5000,$J12),"")</f>
        <v>251.6198</v>
      </c>
      <c r="H12" s="8" cm="1">
        <f t="array" ref="H12">IFERROR(INDEX(Data!$P$2:$P$5000,$J12),"")</f>
        <v>0.1825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1945</v>
      </c>
      <c r="E2" s="8" cm="1">
        <f t="array" ref="E2">IFERROR(INDEX(Data!$H$2:$H$5000,$J2),"")</f>
        <v>380</v>
      </c>
      <c r="F2" s="8" cm="1">
        <f t="array" ref="F2">IFERROR(INDEX(Data!$J$2:$J$5000,$J2),"")</f>
        <v>153.55340000000001</v>
      </c>
      <c r="G2" s="8" cm="1">
        <f t="array" ref="G2">IFERROR(INDEX(Data!$N$2:$N$5000,$J2),"")</f>
        <v>180</v>
      </c>
      <c r="H2" s="8" cm="1">
        <f t="array" ref="H2">IFERROR(INDEX(Data!$P$2:$P$5000,$J2),"")</f>
        <v>151.2782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572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218.13740000000001</v>
      </c>
      <c r="G3" s="8" cm="1">
        <f t="array" ref="G3">IFERROR(INDEX(Data!$N$2:$N$5000,$J3),"")</f>
        <v>51</v>
      </c>
      <c r="H3" s="8" cm="1">
        <f t="array" ref="H3">IFERROR(INDEX(Data!$P$2:$P$5000,$J3),"")</f>
        <v>157.02199999999999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0.36730000000000002</v>
      </c>
      <c r="G4" s="8" cm="1">
        <f t="array" ref="G4">IFERROR(INDEX(Data!$N$2:$N$5000,$J4),"")</f>
        <v>106</v>
      </c>
      <c r="H4" s="8" cm="1">
        <f t="array" ref="H4">IFERROR(INDEX(Data!$P$2:$P$5000,$J4),"")</f>
        <v>0.2641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144</v>
      </c>
      <c r="E2" s="8" cm="1">
        <f t="array" ref="E2">IFERROR(INDEX(Data!$H$2:$H$5000,$J2),"")</f>
        <v>329</v>
      </c>
      <c r="F2" s="8" cm="1">
        <f t="array" ref="F2">IFERROR(INDEX(Data!$J$2:$J$5000,$J2),"")</f>
        <v>13.130699999999999</v>
      </c>
      <c r="G2" s="8" cm="1">
        <f t="array" ref="G2">IFERROR(INDEX(Data!$N$2:$N$5000,$J2),"")</f>
        <v>95</v>
      </c>
      <c r="H2" s="8" cm="1">
        <f t="array" ref="H2">IFERROR(INDEX(Data!$P$2:$P$5000,$J2),"")</f>
        <v>21.221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132</v>
      </c>
      <c r="E3" s="8" cm="1">
        <f t="array" ref="E3">IFERROR(INDEX(Data!$H$2:$H$5000,$J3),"")</f>
        <v>121</v>
      </c>
      <c r="F3" s="8" cm="1">
        <f t="array" ref="F3">IFERROR(INDEX(Data!$J$2:$J$5000,$J3),"")</f>
        <v>32.727499999999999</v>
      </c>
      <c r="G3" s="8" cm="1">
        <f t="array" ref="G3">IFERROR(INDEX(Data!$N$2:$N$5000,$J3),"")</f>
        <v>35</v>
      </c>
      <c r="H3" s="8" cm="1">
        <f t="array" ref="H3">IFERROR(INDEX(Data!$P$2:$P$5000,$J3),"")</f>
        <v>52.8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PMS0162</v>
      </c>
      <c r="B4" s="7" t="str" cm="1">
        <f t="array" ref="B4">IFERROR(INDEX(Data!$B$2:$B$5000,$J4),"")</f>
        <v>Cocofreo Soft Ice Cream Vanilla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114</v>
      </c>
      <c r="E4" s="8" cm="1">
        <f t="array" ref="E4">IFERROR(INDEX(Data!$H$2:$H$5000,$J4),"")</f>
        <v>148</v>
      </c>
      <c r="F4" s="8" cm="1">
        <f t="array" ref="F4">IFERROR(INDEX(Data!$J$2:$J$5000,$J4),"")</f>
        <v>23.1082</v>
      </c>
      <c r="G4" s="8" cm="1">
        <f t="array" ref="G4">IFERROR(INDEX(Data!$N$2:$N$5000,$J4),"")</f>
        <v>72</v>
      </c>
      <c r="H4" s="8" cm="1">
        <f t="array" ref="H4">IFERROR(INDEX(Data!$P$2:$P$5000,$J4),"")</f>
        <v>22.166899999999998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531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109</v>
      </c>
      <c r="E5" s="8" cm="1">
        <f t="array" ref="E5">IFERROR(INDEX(Data!$H$2:$H$5000,$J5),"")</f>
        <v>124.6666</v>
      </c>
      <c r="F5" s="8" cm="1">
        <f t="array" ref="F5">IFERROR(INDEX(Data!$J$2:$J$5000,$J5),"")</f>
        <v>26.2302</v>
      </c>
      <c r="G5" s="8" cm="1">
        <f t="array" ref="G5">IFERROR(INDEX(Data!$N$2:$N$5000,$J5),"")</f>
        <v>66</v>
      </c>
      <c r="H5" s="8" cm="1">
        <f t="array" ref="H5">IFERROR(INDEX(Data!$P$2:$P$5000,$J5),"")</f>
        <v>23.121600000000001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532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94</v>
      </c>
      <c r="E6" s="8" cm="1">
        <f t="array" ref="E6">IFERROR(INDEX(Data!$H$2:$H$5000,$J6),"")</f>
        <v>105.6666</v>
      </c>
      <c r="F6" s="8" cm="1">
        <f t="array" ref="F6">IFERROR(INDEX(Data!$J$2:$J$5000,$J6),"")</f>
        <v>26.687799999999999</v>
      </c>
      <c r="G6" s="8" cm="1">
        <f t="array" ref="G6">IFERROR(INDEX(Data!$N$2:$N$5000,$J6),"")</f>
        <v>47</v>
      </c>
      <c r="H6" s="8" cm="1">
        <f t="array" ref="H6">IFERROR(INDEX(Data!$P$2:$P$5000,$J6),"")</f>
        <v>28.000299999999999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491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93</v>
      </c>
      <c r="E7" s="8" cm="1">
        <f t="array" ref="E7">IFERROR(INDEX(Data!$H$2:$H$5000,$J7),"")</f>
        <v>218.66659999999999</v>
      </c>
      <c r="F7" s="8" cm="1">
        <f t="array" ref="F7">IFERROR(INDEX(Data!$J$2:$J$5000,$J7),"")</f>
        <v>12.7593</v>
      </c>
      <c r="G7" s="8" cm="1">
        <f t="array" ref="G7">IFERROR(INDEX(Data!$N$2:$N$5000,$J7),"")</f>
        <v>86</v>
      </c>
      <c r="H7" s="8" cm="1">
        <f t="array" ref="H7">IFERROR(INDEX(Data!$P$2:$P$5000,$J7),"")</f>
        <v>15.1396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418</v>
      </c>
    </row>
    <row r="8" spans="1:10" x14ac:dyDescent="0.25">
      <c r="A8" s="7" t="str" cm="1">
        <f t="array" ref="A8">IFERROR(INDEX(Data!$A$2:$A$5000,$J8),IF(ROW()=2,"No data",""))</f>
        <v>PMS0131</v>
      </c>
      <c r="B8" s="7" t="str" cm="1">
        <f t="array" ref="B8">IFERROR(INDEX(Data!$B$2:$B$5000,$J8),"")</f>
        <v>Masterista Syrup Tropical Lychee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82</v>
      </c>
      <c r="E8" s="8" cm="1">
        <f t="array" ref="E8">IFERROR(INDEX(Data!$H$2:$H$5000,$J8),"")</f>
        <v>86.666600000000003</v>
      </c>
      <c r="F8" s="8" cm="1">
        <f t="array" ref="F8">IFERROR(INDEX(Data!$J$2:$J$5000,$J8),"")</f>
        <v>28.385400000000001</v>
      </c>
      <c r="G8" s="8" cm="1">
        <f t="array" ref="G8">IFERROR(INDEX(Data!$N$2:$N$5000,$J8),"")</f>
        <v>25</v>
      </c>
      <c r="H8" s="8" cm="1">
        <f t="array" ref="H8">IFERROR(INDEX(Data!$P$2:$P$5000,$J8),"")</f>
        <v>45.920299999999997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505</v>
      </c>
    </row>
    <row r="9" spans="1:10" x14ac:dyDescent="0.25">
      <c r="A9" s="7" t="str" cm="1">
        <f t="array" ref="A9">IFERROR(INDEX(Data!$A$2:$A$5000,$J9),IF(ROW()=2,"No data",""))</f>
        <v>PMS0026</v>
      </c>
      <c r="B9" s="7" t="str" cm="1">
        <f t="array" ref="B9">IFERROR(INDEX(Data!$B$2:$B$5000,$J9),"")</f>
        <v>Masterista Dark Chocolate 800Gr</v>
      </c>
      <c r="C9" s="7" t="str" cm="1">
        <f t="array" ref="C9">IFERROR(INDEX(Data!$C$2:$C$5000,$J9),"")</f>
        <v>POU</v>
      </c>
      <c r="D9" s="8" cm="1">
        <f t="array" ref="D9">IFERROR(INDEX(Data!$D$2:$D$5000,$J9),"")</f>
        <v>76</v>
      </c>
      <c r="E9" s="8" cm="1">
        <f t="array" ref="E9">IFERROR(INDEX(Data!$H$2:$H$5000,$J9),"")</f>
        <v>231</v>
      </c>
      <c r="F9" s="8" cm="1">
        <f t="array" ref="F9">IFERROR(INDEX(Data!$J$2:$J$5000,$J9),"")</f>
        <v>9.8701000000000008</v>
      </c>
      <c r="G9" s="8" cm="1">
        <f t="array" ref="G9">IFERROR(INDEX(Data!$N$2:$N$5000,$J9),"")</f>
        <v>130</v>
      </c>
      <c r="H9" s="8" cm="1">
        <f t="array" ref="H9">IFERROR(INDEX(Data!$P$2:$P$5000,$J9),"")</f>
        <v>8.1845999999999997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408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503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60</v>
      </c>
      <c r="E11" s="8" cm="1">
        <f t="array" ref="E11">IFERROR(INDEX(Data!$H$2:$H$5000,$J11),"")</f>
        <v>40</v>
      </c>
      <c r="F11" s="8" cm="1">
        <f t="array" ref="F11">IFERROR(INDEX(Data!$J$2:$J$5000,$J11),"")</f>
        <v>45.001100000000001</v>
      </c>
      <c r="G11" s="8" cm="1">
        <f t="array" ref="G11">IFERROR(INDEX(Data!$N$2:$N$5000,$J11),"")</f>
        <v>24</v>
      </c>
      <c r="H11" s="8" cm="1">
        <f t="array" ref="H11">IFERROR(INDEX(Data!$P$2:$P$5000,$J11),"")</f>
        <v>35.0017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541</v>
      </c>
    </row>
    <row r="12" spans="1:10" x14ac:dyDescent="0.25">
      <c r="A12" s="7" t="str" cm="1">
        <f t="array" ref="A12">IFERROR(INDEX(Data!$A$2:$A$5000,$J12),IF(ROW()=2,"No data",""))</f>
        <v>PMS0133</v>
      </c>
      <c r="B12" s="7" t="str" cm="1">
        <f t="array" ref="B12">IFERROR(INDEX(Data!$B$2:$B$5000,$J12),"")</f>
        <v>Masterista Syrup Blue Lagoon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51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39.915399999999998</v>
      </c>
      <c r="G12" s="8" cm="1">
        <f t="array" ref="G12">IFERROR(INDEX(Data!$N$2:$N$5000,$J12),"")</f>
        <v>2</v>
      </c>
      <c r="H12" s="8" cm="1">
        <f t="array" ref="H12">IFERROR(INDEX(Data!$P$2:$P$5000,$J12),"")</f>
        <v>357.14280000000002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507</v>
      </c>
    </row>
    <row r="13" spans="1:10" x14ac:dyDescent="0.25">
      <c r="A13" s="7" t="str" cm="1">
        <f t="array" ref="A13">IFERROR(INDEX(Data!$A$2:$A$5000,$J13),IF(ROW()=2,"No data",""))</f>
        <v>PMS0127</v>
      </c>
      <c r="B13" s="7" t="str" cm="1">
        <f t="array" ref="B13">IFERROR(INDEX(Data!$B$2:$B$5000,$J13),"")</f>
        <v>Masterista Gourmet Syrup Pineaple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47</v>
      </c>
      <c r="E13" s="8" cm="1">
        <f t="array" ref="E13">IFERROR(INDEX(Data!$H$2:$H$5000,$J13),"")</f>
        <v>110.33329999999999</v>
      </c>
      <c r="F13" s="8" cm="1">
        <f t="array" ref="F13">IFERROR(INDEX(Data!$J$2:$J$5000,$J13),"")</f>
        <v>12.7797</v>
      </c>
      <c r="G13" s="8" cm="1">
        <f t="array" ref="G13">IFERROR(INDEX(Data!$N$2:$N$5000,$J13),"")</f>
        <v>36</v>
      </c>
      <c r="H13" s="8" cm="1">
        <f t="array" ref="H13">IFERROR(INDEX(Data!$P$2:$P$5000,$J13),"")</f>
        <v>18.277899999999999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PMS0140</v>
      </c>
      <c r="B14" s="7" t="str" cm="1">
        <f t="array" ref="B14">IFERROR(INDEX(Data!$B$2:$B$5000,$J14),"")</f>
        <v>Masterista Japanese Matcha Powder Premium 500 Ml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46</v>
      </c>
      <c r="E14" s="8" cm="1">
        <f t="array" ref="E14">IFERROR(INDEX(Data!$H$2:$H$5000,$J14),"")</f>
        <v>47.666600000000003</v>
      </c>
      <c r="F14" s="8" cm="1">
        <f t="array" ref="F14">IFERROR(INDEX(Data!$J$2:$J$5000,$J14),"")</f>
        <v>28.9526</v>
      </c>
      <c r="G14" s="8" cm="1">
        <f t="array" ref="G14">IFERROR(INDEX(Data!$N$2:$N$5000,$J14),"")</f>
        <v>39</v>
      </c>
      <c r="H14" s="8" cm="1">
        <f t="array" ref="H14">IFERROR(INDEX(Data!$P$2:$P$5000,$J14),"")</f>
        <v>16.512899999999998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511</v>
      </c>
    </row>
    <row r="15" spans="1:10" x14ac:dyDescent="0.25">
      <c r="A15" s="7" t="str" cm="1">
        <f t="array" ref="A15">IFERROR(INDEX(Data!$A$2:$A$5000,$J15),IF(ROW()=2,"No data",""))</f>
        <v>PMS0028</v>
      </c>
      <c r="B15" s="7" t="str" cm="1">
        <f t="array" ref="B15">IFERROR(INDEX(Data!$B$2:$B$5000,$J15),"")</f>
        <v>Masterista Taro Expecta 800Gr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45</v>
      </c>
      <c r="E15" s="8" cm="1">
        <f t="array" ref="E15">IFERROR(INDEX(Data!$H$2:$H$5000,$J15),"")</f>
        <v>44.333300000000001</v>
      </c>
      <c r="F15" s="8" cm="1">
        <f t="array" ref="F15">IFERROR(INDEX(Data!$J$2:$J$5000,$J15),"")</f>
        <v>30.4527</v>
      </c>
      <c r="G15" s="8" cm="1">
        <f t="array" ref="G15">IFERROR(INDEX(Data!$N$2:$N$5000,$J15),"")</f>
        <v>27</v>
      </c>
      <c r="H15" s="8" cm="1">
        <f t="array" ref="H15">IFERROR(INDEX(Data!$P$2:$P$5000,$J15),"")</f>
        <v>23.334099999999999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410</v>
      </c>
    </row>
    <row r="16" spans="1:10" x14ac:dyDescent="0.25">
      <c r="A16" s="7" t="str" cm="1">
        <f t="array" ref="A16">IFERROR(INDEX(Data!$A$2:$A$5000,$J16),IF(ROW()=2,"No data",""))</f>
        <v>PMS0161</v>
      </c>
      <c r="B16" s="7" t="str" cm="1">
        <f t="array" ref="B16">IFERROR(INDEX(Data!$B$2:$B$5000,$J16),"")</f>
        <v>Cocofreo Soft Ice Cream Belgian Chocolate 1000 Gr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44</v>
      </c>
      <c r="E16" s="8" cm="1">
        <f t="array" ref="E16">IFERROR(INDEX(Data!$H$2:$H$5000,$J16),"")</f>
        <v>8.6666000000000007</v>
      </c>
      <c r="F16" s="8" cm="1">
        <f t="array" ref="F16">IFERROR(INDEX(Data!$J$2:$J$5000,$J16),"")</f>
        <v>152.3545</v>
      </c>
      <c r="G16" s="8" cm="1">
        <f t="array" ref="G16">IFERROR(INDEX(Data!$N$2:$N$5000,$J16),"")</f>
        <v>6</v>
      </c>
      <c r="H16" s="8" cm="1">
        <f t="array" ref="H16">IFERROR(INDEX(Data!$P$2:$P$5000,$J16),"")</f>
        <v>102.6837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530</v>
      </c>
    </row>
    <row r="17" spans="1:10" x14ac:dyDescent="0.25">
      <c r="A17" s="7" t="str" cm="1">
        <f t="array" ref="A17">IFERROR(INDEX(Data!$A$2:$A$5000,$J17),IF(ROW()=2,"No data",""))</f>
        <v>PMS0125</v>
      </c>
      <c r="B17" s="7" t="str" cm="1">
        <f t="array" ref="B17">IFERROR(INDEX(Data!$B$2:$B$5000,$J17),"")</f>
        <v>Flavourista Syrup Butterscotch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43</v>
      </c>
      <c r="E17" s="8" cm="1">
        <f t="array" ref="E17">IFERROR(INDEX(Data!$H$2:$H$5000,$J17),"")</f>
        <v>13</v>
      </c>
      <c r="F17" s="8" cm="1">
        <f t="array" ref="F17">IFERROR(INDEX(Data!$J$2:$J$5000,$J17),"")</f>
        <v>99.238399999999999</v>
      </c>
      <c r="G17" s="8" cm="1">
        <f t="array" ref="G17">IFERROR(INDEX(Data!$N$2:$N$5000,$J17),"")</f>
        <v>9</v>
      </c>
      <c r="H17" s="8" cm="1">
        <f t="array" ref="H17">IFERROR(INDEX(Data!$P$2:$P$5000,$J17),"")</f>
        <v>66.894800000000004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499</v>
      </c>
    </row>
    <row r="18" spans="1:10" x14ac:dyDescent="0.25">
      <c r="A18" s="7" t="str" cm="1">
        <f t="array" ref="A18">IFERROR(INDEX(Data!$A$2:$A$5000,$J18),IF(ROW()=2,"No data",""))</f>
        <v>PMS0076</v>
      </c>
      <c r="B18" s="7" t="str" cm="1">
        <f t="array" ref="B18">IFERROR(INDEX(Data!$B$2:$B$5000,$J18),"")</f>
        <v>Masterista Creamer Base (Creamy)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41</v>
      </c>
      <c r="E18" s="8" cm="1">
        <f t="array" ref="E18">IFERROR(INDEX(Data!$H$2:$H$5000,$J18),"")</f>
        <v>186</v>
      </c>
      <c r="F18" s="8" cm="1">
        <f t="array" ref="F18">IFERROR(INDEX(Data!$J$2:$J$5000,$J18),"")</f>
        <v>6.6128999999999998</v>
      </c>
      <c r="G18" s="8" cm="1">
        <f t="array" ref="G18">IFERROR(INDEX(Data!$N$2:$N$5000,$J18),"")</f>
        <v>72</v>
      </c>
      <c r="H18" s="8" cm="1">
        <f t="array" ref="H18">IFERROR(INDEX(Data!$P$2:$P$5000,$J18),"")</f>
        <v>7.9722999999999997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458</v>
      </c>
    </row>
    <row r="19" spans="1:10" x14ac:dyDescent="0.25">
      <c r="A19" s="7" t="str" cm="1">
        <f t="array" ref="A19">IFERROR(INDEX(Data!$A$2:$A$5000,$J19),IF(ROW()=2,"No data",""))</f>
        <v>PMS0119</v>
      </c>
      <c r="B19" s="7" t="str" cm="1">
        <f t="array" ref="B19">IFERROR(INDEX(Data!$B$2:$B$5000,$J19),"")</f>
        <v>Masterista Sweet Sauce Caramel 500 Gr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40</v>
      </c>
      <c r="E19" s="8" cm="1">
        <f t="array" ref="E19">IFERROR(INDEX(Data!$H$2:$H$5000,$J19),"")</f>
        <v>38.333300000000001</v>
      </c>
      <c r="F19" s="8" cm="1">
        <f t="array" ref="F19">IFERROR(INDEX(Data!$J$2:$J$5000,$J19),"")</f>
        <v>31.3062</v>
      </c>
      <c r="G19" s="8" cm="1">
        <f t="array" ref="G19">IFERROR(INDEX(Data!$N$2:$N$5000,$J19),"")</f>
        <v>6</v>
      </c>
      <c r="H19" s="8" cm="1">
        <f t="array" ref="H19">IFERROR(INDEX(Data!$P$2:$P$5000,$J19),"")</f>
        <v>93.348799999999997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493</v>
      </c>
    </row>
    <row r="20" spans="1:10" x14ac:dyDescent="0.25">
      <c r="A20" s="7" t="str" cm="1">
        <f t="array" ref="A20">IFERROR(INDEX(Data!$A$2:$A$5000,$J20),IF(ROW()=2,"No data",""))</f>
        <v>PMS0154</v>
      </c>
      <c r="B20" s="7" t="str" cm="1">
        <f t="array" ref="B20">IFERROR(INDEX(Data!$B$2:$B$5000,$J20),"")</f>
        <v>Flavourista Syrup Lychee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39</v>
      </c>
      <c r="E20" s="8" cm="1">
        <f t="array" ref="E20">IFERROR(INDEX(Data!$H$2:$H$5000,$J20),"")</f>
        <v>25</v>
      </c>
      <c r="F20" s="8" cm="1">
        <f t="array" ref="F20">IFERROR(INDEX(Data!$J$2:$J$5000,$J20),"")</f>
        <v>46.8018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524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36</v>
      </c>
      <c r="E21" s="8" cm="1">
        <f t="array" ref="E21">IFERROR(INDEX(Data!$H$2:$H$5000,$J21),"")</f>
        <v>54.333300000000001</v>
      </c>
      <c r="F21" s="8" cm="1">
        <f t="array" ref="F21">IFERROR(INDEX(Data!$J$2:$J$5000,$J21),"")</f>
        <v>19.877400000000002</v>
      </c>
      <c r="G21" s="8" cm="1">
        <f t="array" ref="G21">IFERROR(INDEX(Data!$N$2:$N$5000,$J21),"")</f>
        <v>15</v>
      </c>
      <c r="H21" s="8" cm="1">
        <f t="array" ref="H21">IFERROR(INDEX(Data!$P$2:$P$5000,$J21),"")</f>
        <v>33.6008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473</v>
      </c>
    </row>
    <row r="22" spans="1:10" x14ac:dyDescent="0.25">
      <c r="A22" s="7" t="str" cm="1">
        <f t="array" ref="A22">IFERROR(INDEX(Data!$A$2:$A$5000,$J22),IF(ROW()=2,"No data",""))</f>
        <v>PMS0166</v>
      </c>
      <c r="B22" s="7" t="str" cm="1">
        <f t="array" ref="B22">IFERROR(INDEX(Data!$B$2:$B$5000,$J22),"")</f>
        <v>Flavourista Syrup Green Apple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36</v>
      </c>
      <c r="E22" s="8" cm="1">
        <f t="array" ref="E22">IFERROR(INDEX(Data!$H$2:$H$5000,$J22),"")</f>
        <v>19</v>
      </c>
      <c r="F22" s="8" cm="1">
        <f t="array" ref="F22">IFERROR(INDEX(Data!$J$2:$J$5000,$J22),"")</f>
        <v>56.844999999999999</v>
      </c>
      <c r="G22" s="8" cm="1">
        <f t="array" ref="G22">IFERROR(INDEX(Data!$N$2:$N$5000,$J22),"")</f>
        <v>12</v>
      </c>
      <c r="H22" s="8" cm="1">
        <f t="array" ref="H22">IFERROR(INDEX(Data!$P$2:$P$5000,$J22),"")</f>
        <v>42.002099999999999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535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553</v>
      </c>
    </row>
    <row r="24" spans="1:10" x14ac:dyDescent="0.25">
      <c r="A24" s="7" t="str" cm="1">
        <f t="array" ref="A24">IFERROR(INDEX(Data!$A$2:$A$5000,$J24),IF(ROW()=2,"No data",""))</f>
        <v>PMS0092</v>
      </c>
      <c r="B24" s="7" t="str" cm="1">
        <f t="array" ref="B24">IFERROR(INDEX(Data!$B$2:$B$5000,$J24),"")</f>
        <v>Master House Blend 04 (60:40) M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29</v>
      </c>
      <c r="E24" s="8" cm="1">
        <f t="array" ref="E24">IFERROR(INDEX(Data!$H$2:$H$5000,$J24),"")</f>
        <v>55.666600000000003</v>
      </c>
      <c r="F24" s="8" cm="1">
        <f t="array" ref="F24">IFERROR(INDEX(Data!$J$2:$J$5000,$J24),"")</f>
        <v>15.629200000000001</v>
      </c>
      <c r="G24" s="8" cm="1">
        <f t="array" ref="G24">IFERROR(INDEX(Data!$N$2:$N$5000,$J24),"")</f>
        <v>34</v>
      </c>
      <c r="H24" s="8" cm="1">
        <f t="array" ref="H24">IFERROR(INDEX(Data!$P$2:$P$5000,$J24),"")</f>
        <v>11.9415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472</v>
      </c>
    </row>
    <row r="25" spans="1:10" x14ac:dyDescent="0.25">
      <c r="A25" s="7" t="str" cm="1">
        <f t="array" ref="A25">IFERROR(INDEX(Data!$A$2:$A$5000,$J25),IF(ROW()=2,"No data",""))</f>
        <v>PMS0143</v>
      </c>
      <c r="B25" s="7" t="str" cm="1">
        <f t="array" ref="B25">IFERROR(INDEX(Data!$B$2:$B$5000,$J25),"")</f>
        <v>Masterista Syrup Premium Hazelnut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39.666600000000003</v>
      </c>
      <c r="F25" s="8" cm="1">
        <f t="array" ref="F25">IFERROR(INDEX(Data!$J$2:$J$5000,$J25),"")</f>
        <v>21.9331</v>
      </c>
      <c r="G25" s="8" cm="1">
        <f t="array" ref="G25">IFERROR(INDEX(Data!$N$2:$N$5000,$J25),"")</f>
        <v>12</v>
      </c>
      <c r="H25" s="8" cm="1">
        <f t="array" ref="H25">IFERROR(INDEX(Data!$P$2:$P$5000,$J25),"")</f>
        <v>33.835000000000001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514</v>
      </c>
    </row>
    <row r="26" spans="1:10" x14ac:dyDescent="0.25">
      <c r="A26" s="7" t="str" cm="1">
        <f t="array" ref="A26">IFERROR(INDEX(Data!$A$2:$A$5000,$J26),IF(ROW()=2,"No data",""))</f>
        <v>PMS0186</v>
      </c>
      <c r="B26" s="7" t="str" cm="1">
        <f t="array" ref="B26">IFERROR(INDEX(Data!$B$2:$B$5000,$J26),"")</f>
        <v>Masterista Ice shaken es jeruk nipis 1kg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29</v>
      </c>
      <c r="E26" s="8" cm="1">
        <f t="array" ref="E26">IFERROR(INDEX(Data!$H$2:$H$5000,$J26),"")</f>
        <v>9</v>
      </c>
      <c r="F26" s="8" cm="1">
        <f t="array" ref="F26">IFERROR(INDEX(Data!$J$2:$J$5000,$J26),"")</f>
        <v>96.666600000000003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555</v>
      </c>
    </row>
    <row r="27" spans="1:10" x14ac:dyDescent="0.25">
      <c r="A27" s="7" t="str" cm="1">
        <f t="array" ref="A27">IFERROR(INDEX(Data!$A$2:$A$5000,$J27),IF(ROW()=2,"No data",""))</f>
        <v>PMS0083</v>
      </c>
      <c r="B27" s="7" t="str" cm="1">
        <f t="array" ref="B27">IFERROR(INDEX(Data!$B$2:$B$5000,$J27),"")</f>
        <v>Ice Shaken Teh Tarik 1 Kg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28</v>
      </c>
      <c r="E27" s="8" cm="1">
        <f t="array" ref="E27">IFERROR(INDEX(Data!$H$2:$H$5000,$J27),"")</f>
        <v>1</v>
      </c>
      <c r="F27" s="8" cm="1">
        <f t="array" ref="F27">IFERROR(INDEX(Data!$J$2:$J$5000,$J27),"")</f>
        <v>840.84079999999994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465</v>
      </c>
    </row>
    <row r="28" spans="1:10" x14ac:dyDescent="0.25">
      <c r="A28" s="7" t="str" cm="1">
        <f t="array" ref="A28">IFERROR(INDEX(Data!$A$2:$A$5000,$J28),IF(ROW()=2,"No data",""))</f>
        <v>PMS0152</v>
      </c>
      <c r="B28" s="7" t="str" cm="1">
        <f t="array" ref="B28">IFERROR(INDEX(Data!$B$2:$B$5000,$J28),"")</f>
        <v>Masterista Syrup Passion Fruit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28</v>
      </c>
      <c r="E28" s="8" cm="1">
        <f t="array" ref="E28">IFERROR(INDEX(Data!$H$2:$H$5000,$J28),"")</f>
        <v>26</v>
      </c>
      <c r="F28" s="8" cm="1">
        <f t="array" ref="F28">IFERROR(INDEX(Data!$J$2:$J$5000,$J28),"")</f>
        <v>32.310099999999998</v>
      </c>
      <c r="G28" s="8" cm="1">
        <f t="array" ref="G28">IFERROR(INDEX(Data!$N$2:$N$5000,$J28),"")</f>
        <v>19</v>
      </c>
      <c r="H28" s="8" cm="1">
        <f t="array" ref="H28">IFERROR(INDEX(Data!$P$2:$P$5000,$J28),"")</f>
        <v>20.632200000000001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522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26</v>
      </c>
      <c r="E29" s="8" cm="1">
        <f t="array" ref="E29">IFERROR(INDEX(Data!$H$2:$H$5000,$J29),"")</f>
        <v>36</v>
      </c>
      <c r="F29" s="8" cm="1">
        <f t="array" ref="F29">IFERROR(INDEX(Data!$J$2:$J$5000,$J29),"")</f>
        <v>21.666599999999999</v>
      </c>
      <c r="G29" s="8" cm="1">
        <f t="array" ref="G29">IFERROR(INDEX(Data!$N$2:$N$5000,$J29),"")</f>
        <v>17</v>
      </c>
      <c r="H29" s="8" cm="1">
        <f t="array" ref="H29">IFERROR(INDEX(Data!$P$2:$P$5000,$J29),"")</f>
        <v>21.4132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547</v>
      </c>
    </row>
    <row r="30" spans="1:10" x14ac:dyDescent="0.25">
      <c r="A30" s="7" t="str" cm="1">
        <f t="array" ref="A30">IFERROR(INDEX(Data!$A$2:$A$5000,$J30),IF(ROW()=2,"No data",""))</f>
        <v>PMS0142</v>
      </c>
      <c r="B30" s="7" t="str" cm="1">
        <f t="array" ref="B30">IFERROR(INDEX(Data!$B$2:$B$5000,$J30),"")</f>
        <v>Flavourista Syrup Caramel 1.000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27.666599999999999</v>
      </c>
      <c r="F30" s="8" cm="1">
        <f t="array" ref="F30">IFERROR(INDEX(Data!$J$2:$J$5000,$J30),"")</f>
        <v>27.109000000000002</v>
      </c>
      <c r="G30" s="8" cm="1">
        <f t="array" ref="G30">IFERROR(INDEX(Data!$N$2:$N$5000,$J30),"")</f>
        <v>4</v>
      </c>
      <c r="H30" s="8" cm="1">
        <f t="array" ref="H30">IFERROR(INDEX(Data!$P$2:$P$5000,$J30),"")</f>
        <v>87.504300000000001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513</v>
      </c>
    </row>
    <row r="31" spans="1:10" x14ac:dyDescent="0.25">
      <c r="A31" s="7" t="str" cm="1">
        <f t="array" ref="A31">IFERROR(INDEX(Data!$A$2:$A$5000,$J31),IF(ROW()=2,"No data",""))</f>
        <v>PMS0079</v>
      </c>
      <c r="B31" s="7" t="str" cm="1">
        <f t="array" ref="B31">IFERROR(INDEX(Data!$B$2:$B$5000,$J31),"")</f>
        <v>Masterista Charcoal Expecta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23</v>
      </c>
      <c r="E31" s="8" cm="1">
        <f t="array" ref="E31">IFERROR(INDEX(Data!$H$2:$H$5000,$J31),"")</f>
        <v>1.5</v>
      </c>
      <c r="F31" s="8" cm="1">
        <f t="array" ref="F31">IFERROR(INDEX(Data!$J$2:$J$5000,$J31),"")</f>
        <v>460</v>
      </c>
      <c r="G31" s="8" cm="1">
        <f t="array" ref="G31">IFERROR(INDEX(Data!$N$2:$N$5000,$J31),"")</f>
        <v>1</v>
      </c>
      <c r="H31" s="8" cm="1">
        <f t="array" ref="H31">IFERROR(INDEX(Data!$P$2:$P$5000,$J31),"")</f>
        <v>322.12880000000001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461</v>
      </c>
    </row>
    <row r="32" spans="1:10" x14ac:dyDescent="0.25">
      <c r="A32" s="7" t="str" cm="1">
        <f t="array" ref="A32">IFERROR(INDEX(Data!$A$2:$A$5000,$J32),IF(ROW()=2,"No data",""))</f>
        <v>PMS0170</v>
      </c>
      <c r="B32" s="7" t="str" cm="1">
        <f t="array" ref="B32">IFERROR(INDEX(Data!$B$2:$B$5000,$J32),"")</f>
        <v>Masterista Syrup Cranberries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6</v>
      </c>
      <c r="F32" s="8" cm="1">
        <f t="array" ref="F32">IFERROR(INDEX(Data!$J$2:$J$5000,$J32),"")</f>
        <v>115</v>
      </c>
      <c r="G32" s="8" cm="1">
        <f t="array" ref="G32">IFERROR(INDEX(Data!$N$2:$N$5000,$J32),"")</f>
        <v>2</v>
      </c>
      <c r="H32" s="8" cm="1">
        <f t="array" ref="H32">IFERROR(INDEX(Data!$P$2:$P$5000,$J32),"")</f>
        <v>161.06440000000001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539</v>
      </c>
    </row>
    <row r="33" spans="1:10" x14ac:dyDescent="0.25">
      <c r="A33" s="7" t="str" cm="1">
        <f t="array" ref="A33">IFERROR(INDEX(Data!$A$2:$A$5000,$J33),IF(ROW()=2,"No data",""))</f>
        <v>PMS0185</v>
      </c>
      <c r="B33" s="7" t="str" cm="1">
        <f t="array" ref="B33">IFERROR(INDEX(Data!$B$2:$B$5000,$J33),"")</f>
        <v>Masterista Syrup Pistachio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23</v>
      </c>
      <c r="E33" s="8" cm="1">
        <f t="array" ref="E33">IFERROR(INDEX(Data!$H$2:$H$5000,$J33),"")</f>
        <v>4</v>
      </c>
      <c r="F33" s="8" cm="1">
        <f t="array" ref="F33">IFERROR(INDEX(Data!$J$2:$J$5000,$J33),"")</f>
        <v>172.54310000000001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161.06440000000001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554</v>
      </c>
    </row>
    <row r="34" spans="1:10" x14ac:dyDescent="0.25">
      <c r="A34" s="7" t="str" cm="1">
        <f t="array" ref="A34">IFERROR(INDEX(Data!$A$2:$A$5000,$J34),IF(ROW()=2,"No data",""))</f>
        <v>PMS0171</v>
      </c>
      <c r="B34" s="7" t="str" cm="1">
        <f t="array" ref="B34">IFERROR(INDEX(Data!$B$2:$B$5000,$J34),"")</f>
        <v>Masterista Syrup Hawaiian Cococnut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41.333300000000001</v>
      </c>
      <c r="F34" s="8" cm="1">
        <f t="array" ref="F34">IFERROR(INDEX(Data!$J$2:$J$5000,$J34),"")</f>
        <v>15.9686</v>
      </c>
      <c r="G34" s="8" cm="1">
        <f t="array" ref="G34">IFERROR(INDEX(Data!$N$2:$N$5000,$J34),"")</f>
        <v>10</v>
      </c>
      <c r="H34" s="8" cm="1">
        <f t="array" ref="H34">IFERROR(INDEX(Data!$P$2:$P$5000,$J34),"")</f>
        <v>30.803599999999999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540</v>
      </c>
    </row>
    <row r="35" spans="1:10" x14ac:dyDescent="0.25">
      <c r="A35" s="7" t="str" cm="1">
        <f t="array" ref="A35">IFERROR(INDEX(Data!$A$2:$A$5000,$J35),IF(ROW()=2,"No data",""))</f>
        <v>PMS0039</v>
      </c>
      <c r="B35" s="7" t="str" cm="1">
        <f t="array" ref="B35">IFERROR(INDEX(Data!$B$2:$B$5000,$J35),"")</f>
        <v>Flavorista Matcha (1000Gr/Pack)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21</v>
      </c>
      <c r="E35" s="8" cm="1">
        <f t="array" ref="E35">IFERROR(INDEX(Data!$H$2:$H$5000,$J35),"")</f>
        <v>106.6666</v>
      </c>
      <c r="F35" s="8" cm="1">
        <f t="array" ref="F35">IFERROR(INDEX(Data!$J$2:$J$5000,$J35),"")</f>
        <v>5.9062999999999999</v>
      </c>
      <c r="G35" s="8" cm="1">
        <f t="array" ref="G35">IFERROR(INDEX(Data!$N$2:$N$5000,$J35),"")</f>
        <v>82</v>
      </c>
      <c r="H35" s="8" cm="1">
        <f t="array" ref="H35">IFERROR(INDEX(Data!$P$2:$P$5000,$J35),"")</f>
        <v>3.5853000000000002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421</v>
      </c>
    </row>
    <row r="36" spans="1:10" x14ac:dyDescent="0.25">
      <c r="A36" s="7" t="str" cm="1">
        <f t="array" ref="A36">IFERROR(INDEX(Data!$A$2:$A$5000,$J36),IF(ROW()=2,"No data",""))</f>
        <v>PMS0033</v>
      </c>
      <c r="B36" s="7" t="str" cm="1">
        <f t="array" ref="B36">IFERROR(INDEX(Data!$B$2:$B$5000,$J36),"")</f>
        <v>Masterista Ice Shaken Lemon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29</v>
      </c>
      <c r="F36" s="8" cm="1">
        <f t="array" ref="F36">IFERROR(INDEX(Data!$J$2:$J$5000,$J36),"")</f>
        <v>18.6219</v>
      </c>
      <c r="G36" s="8" cm="1">
        <f t="array" ref="G36">IFERROR(INDEX(Data!$N$2:$N$5000,$J36),"")</f>
        <v>11</v>
      </c>
      <c r="H36" s="8" cm="1">
        <f t="array" ref="H36">IFERROR(INDEX(Data!$P$2:$P$5000,$J36),"")</f>
        <v>22.909500000000001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415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45.666600000000003</v>
      </c>
      <c r="F37" s="8" cm="1">
        <f t="array" ref="F37">IFERROR(INDEX(Data!$J$2:$J$5000,$J37),"")</f>
        <v>11.8249</v>
      </c>
      <c r="G37" s="8" cm="1">
        <f t="array" ref="G37">IFERROR(INDEX(Data!$N$2:$N$5000,$J37),"")</f>
        <v>22</v>
      </c>
      <c r="H37" s="8" cm="1">
        <f t="array" ref="H37">IFERROR(INDEX(Data!$P$2:$P$5000,$J37),"")</f>
        <v>11.454700000000001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474</v>
      </c>
    </row>
    <row r="38" spans="1:10" x14ac:dyDescent="0.25">
      <c r="A38" s="7" t="str" cm="1">
        <f t="array" ref="A38">IFERROR(INDEX(Data!$A$2:$A$5000,$J38),IF(ROW()=2,"No data",""))</f>
        <v>PMS0040</v>
      </c>
      <c r="B38" s="7" t="str" cm="1">
        <f t="array" ref="B38">IFERROR(INDEX(Data!$B$2:$B$5000,$J38),"")</f>
        <v>Flavorista Taro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17</v>
      </c>
      <c r="E38" s="8" cm="1">
        <f t="array" ref="E38">IFERROR(INDEX(Data!$H$2:$H$5000,$J38),"")</f>
        <v>74</v>
      </c>
      <c r="F38" s="8" cm="1">
        <f t="array" ref="F38">IFERROR(INDEX(Data!$J$2:$J$5000,$J38),"")</f>
        <v>6.8920000000000003</v>
      </c>
      <c r="G38" s="8" cm="1">
        <f t="array" ref="G38">IFERROR(INDEX(Data!$N$2:$N$5000,$J38),"")</f>
        <v>39</v>
      </c>
      <c r="H38" s="8" cm="1">
        <f t="array" ref="H38">IFERROR(INDEX(Data!$P$2:$P$5000,$J38),"")</f>
        <v>6.1025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422</v>
      </c>
    </row>
    <row r="39" spans="1:10" x14ac:dyDescent="0.25">
      <c r="A39" s="7" t="str" cm="1">
        <f t="array" ref="A39">IFERROR(INDEX(Data!$A$2:$A$5000,$J39),IF(ROW()=2,"No data",""))</f>
        <v>PMS0153</v>
      </c>
      <c r="B39" s="7" t="str" cm="1">
        <f t="array" ref="B39">IFERROR(INDEX(Data!$B$2:$B$5000,$J39),"")</f>
        <v>Masterista Syrup Toffee Popcorn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17</v>
      </c>
      <c r="E39" s="8" cm="1">
        <f t="array" ref="E39">IFERROR(INDEX(Data!$H$2:$H$5000,$J39),"")</f>
        <v>2</v>
      </c>
      <c r="F39" s="8" cm="1">
        <f t="array" ref="F39">IFERROR(INDEX(Data!$J$2:$J$5000,$J39),"")</f>
        <v>255.2552</v>
      </c>
      <c r="G39" s="8" cm="1">
        <f t="array" ref="G39">IFERROR(INDEX(Data!$N$2:$N$5000,$J39),"")</f>
        <v>1</v>
      </c>
      <c r="H39" s="8" cm="1">
        <f t="array" ref="H39">IFERROR(INDEX(Data!$P$2:$P$5000,$J39),"")</f>
        <v>238.09520000000001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523</v>
      </c>
    </row>
    <row r="40" spans="1:10" x14ac:dyDescent="0.25">
      <c r="A40" s="7" t="str" cm="1">
        <f t="array" ref="A40">IFERROR(INDEX(Data!$A$2:$A$5000,$J40),IF(ROW()=2,"No data",""))</f>
        <v>PMS0141</v>
      </c>
      <c r="B40" s="7" t="str" cm="1">
        <f t="array" ref="B40">IFERROR(INDEX(Data!$B$2:$B$5000,$J40),"")</f>
        <v>Flavourista Syrup Strawberry 1000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16</v>
      </c>
      <c r="E40" s="8" cm="1">
        <f t="array" ref="E40">IFERROR(INDEX(Data!$H$2:$H$5000,$J40),"")</f>
        <v>18.666599999999999</v>
      </c>
      <c r="F40" s="8" cm="1">
        <f t="array" ref="F40">IFERROR(INDEX(Data!$J$2:$J$5000,$J40),"")</f>
        <v>25.715199999999999</v>
      </c>
      <c r="G40" s="8" cm="1">
        <f t="array" ref="G40">IFERROR(INDEX(Data!$N$2:$N$5000,$J40),"")</f>
        <v>6</v>
      </c>
      <c r="H40" s="8" cm="1">
        <f t="array" ref="H40">IFERROR(INDEX(Data!$P$2:$P$5000,$J40),"")</f>
        <v>37.339500000000001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512</v>
      </c>
    </row>
    <row r="41" spans="1:10" x14ac:dyDescent="0.25">
      <c r="A41" s="7" t="str" cm="1">
        <f t="array" ref="A41">IFERROR(INDEX(Data!$A$2:$A$5000,$J41),IF(ROW()=2,"No data",""))</f>
        <v>PMS0151</v>
      </c>
      <c r="B41" s="7" t="str" cm="1">
        <f t="array" ref="B41">IFERROR(INDEX(Data!$B$2:$B$5000,$J41),"")</f>
        <v>Masterista Syrup Pandan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16</v>
      </c>
      <c r="E41" s="8" cm="1">
        <f t="array" ref="E41">IFERROR(INDEX(Data!$H$2:$H$5000,$J41),"")</f>
        <v>6</v>
      </c>
      <c r="F41" s="8" cm="1">
        <f t="array" ref="F41">IFERROR(INDEX(Data!$J$2:$J$5000,$J41),"")</f>
        <v>80</v>
      </c>
      <c r="G41" s="8" cm="1">
        <f t="array" ref="G41">IFERROR(INDEX(Data!$N$2:$N$5000,$J41),"")</f>
        <v>2</v>
      </c>
      <c r="H41" s="8" cm="1">
        <f t="array" ref="H41">IFERROR(INDEX(Data!$P$2:$P$5000,$J41),"")</f>
        <v>112.0448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521</v>
      </c>
    </row>
    <row r="42" spans="1:10" x14ac:dyDescent="0.25">
      <c r="A42" s="7" t="str" cm="1">
        <f t="array" ref="A42">IFERROR(INDEX(Data!$A$2:$A$5000,$J42),IF(ROW()=2,"No data",""))</f>
        <v>PMS0038</v>
      </c>
      <c r="B42" s="7" t="str" cm="1">
        <f t="array" ref="B42">IFERROR(INDEX(Data!$B$2:$B$5000,$J42),"")</f>
        <v>Flavorista Chocolate base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15</v>
      </c>
      <c r="E42" s="8" cm="1">
        <f t="array" ref="E42">IFERROR(INDEX(Data!$H$2:$H$5000,$J42),"")</f>
        <v>46.666600000000003</v>
      </c>
      <c r="F42" s="8" cm="1">
        <f t="array" ref="F42">IFERROR(INDEX(Data!$J$2:$J$5000,$J42),"")</f>
        <v>9.6432000000000002</v>
      </c>
      <c r="G42" s="8" cm="1">
        <f t="array" ref="G42">IFERROR(INDEX(Data!$N$2:$N$5000,$J42),"")</f>
        <v>22</v>
      </c>
      <c r="H42" s="8" cm="1">
        <f t="array" ref="H42">IFERROR(INDEX(Data!$P$2:$P$5000,$J42),"")</f>
        <v>9.5456000000000003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420</v>
      </c>
    </row>
    <row r="43" spans="1:10" x14ac:dyDescent="0.25">
      <c r="A43" s="7" t="str" cm="1">
        <f t="array" ref="A43">IFERROR(INDEX(Data!$A$2:$A$5000,$J43),IF(ROW()=2,"No data",""))</f>
        <v>PMS0063</v>
      </c>
      <c r="B43" s="7" t="str" cm="1">
        <f t="array" ref="B43">IFERROR(INDEX(Data!$B$2:$B$5000,$J43),"")</f>
        <v>Flavorista Super Dark Chocolate 1kg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14</v>
      </c>
      <c r="E43" s="8" cm="1">
        <f t="array" ref="E43">IFERROR(INDEX(Data!$H$2:$H$5000,$J43),"")</f>
        <v>3</v>
      </c>
      <c r="F43" s="8" cm="1">
        <f t="array" ref="F43">IFERROR(INDEX(Data!$J$2:$J$5000,$J43),"")</f>
        <v>140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445</v>
      </c>
    </row>
    <row r="44" spans="1:10" x14ac:dyDescent="0.25">
      <c r="A44" s="7" t="str" cm="1">
        <f t="array" ref="A44">IFERROR(INDEX(Data!$A$2:$A$5000,$J44),IF(ROW()=2,"No data",""))</f>
        <v>PMS0123</v>
      </c>
      <c r="B44" s="7" t="str" cm="1">
        <f t="array" ref="B44">IFERROR(INDEX(Data!$B$2:$B$5000,$J44),"")</f>
        <v>Masterista Syrup Raspberry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14</v>
      </c>
      <c r="E44" s="8" cm="1">
        <f t="array" ref="E44">IFERROR(INDEX(Data!$H$2:$H$5000,$J44),"")</f>
        <v>2</v>
      </c>
      <c r="F44" s="8" cm="1">
        <f t="array" ref="F44">IFERROR(INDEX(Data!$J$2:$J$5000,$J44),"")</f>
        <v>210.21019999999999</v>
      </c>
      <c r="G44" s="8" cm="1">
        <f t="array" ref="G44">IFERROR(INDEX(Data!$N$2:$N$5000,$J44),"")</f>
        <v>1</v>
      </c>
      <c r="H44" s="8" cm="1">
        <f t="array" ref="H44">IFERROR(INDEX(Data!$P$2:$P$5000,$J44),"")</f>
        <v>196.07839999999999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497</v>
      </c>
    </row>
    <row r="45" spans="1:10" x14ac:dyDescent="0.25">
      <c r="A45" s="7" t="str" cm="1">
        <f t="array" ref="A45">IFERROR(INDEX(Data!$A$2:$A$5000,$J45),IF(ROW()=2,"No data",""))</f>
        <v>PMS0081</v>
      </c>
      <c r="B45" s="7" t="str" cm="1">
        <f t="array" ref="B45">IFERROR(INDEX(Data!$B$2:$B$5000,$J45),"")</f>
        <v>Ice Shaken Strawberry Tea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13</v>
      </c>
      <c r="E45" s="8" cm="1">
        <f t="array" ref="E45">IFERROR(INDEX(Data!$H$2:$H$5000,$J45),"")</f>
        <v>1.3332999999999999</v>
      </c>
      <c r="F45" s="8" cm="1">
        <f t="array" ref="F45">IFERROR(INDEX(Data!$J$2:$J$5000,$J45),"")</f>
        <v>292.79270000000002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463</v>
      </c>
    </row>
    <row r="46" spans="1:10" x14ac:dyDescent="0.25">
      <c r="A46" s="7" t="str" cm="1">
        <f t="array" ref="A46">IFERROR(INDEX(Data!$A$2:$A$5000,$J46),IF(ROW()=2,"No data",""))</f>
        <v>PMS0041</v>
      </c>
      <c r="B46" s="7" t="str" cm="1">
        <f t="array" ref="B46">IFERROR(INDEX(Data!$B$2:$B$5000,$J46),"")</f>
        <v>Flavorista Chocolate Malt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12</v>
      </c>
      <c r="E46" s="8" cm="1">
        <f t="array" ref="E46">IFERROR(INDEX(Data!$H$2:$H$5000,$J46),"")</f>
        <v>10.5</v>
      </c>
      <c r="F46" s="8" cm="1">
        <f t="array" ref="F46">IFERROR(INDEX(Data!$J$2:$J$5000,$J46),"")</f>
        <v>34.285699999999999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423</v>
      </c>
    </row>
    <row r="47" spans="1:10" x14ac:dyDescent="0.25">
      <c r="A47" s="7" t="str" cm="1">
        <f t="array" ref="A47">IFERROR(INDEX(Data!$A$2:$A$5000,$J47),IF(ROW()=2,"No data",""))</f>
        <v>PMS0075</v>
      </c>
      <c r="B47" s="7" t="str" cm="1">
        <f t="array" ref="B47">IFERROR(INDEX(Data!$B$2:$B$5000,$J47),"")</f>
        <v>ICE SHAKEN PEACH &amp; MANGO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12</v>
      </c>
      <c r="E47" s="8" cm="1">
        <f t="array" ref="E47">IFERROR(INDEX(Data!$H$2:$H$5000,$J47),"")</f>
        <v>8</v>
      </c>
      <c r="F47" s="8" cm="1">
        <f t="array" ref="F47">IFERROR(INDEX(Data!$J$2:$J$5000,$J47),"")</f>
        <v>45.011200000000002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457</v>
      </c>
    </row>
    <row r="48" spans="1:10" x14ac:dyDescent="0.25">
      <c r="A48" s="7" t="str" cm="1">
        <f t="array" ref="A48">IFERROR(INDEX(Data!$A$2:$A$5000,$J48),IF(ROW()=2,"No data",""))</f>
        <v>PMS0084</v>
      </c>
      <c r="B48" s="7" t="str" cm="1">
        <f t="array" ref="B48">IFERROR(INDEX(Data!$B$2:$B$5000,$J48),"")</f>
        <v>Flavorista Vanilla Latte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12</v>
      </c>
      <c r="F48" s="8" cm="1">
        <f t="array" ref="F48">IFERROR(INDEX(Data!$J$2:$J$5000,$J48),"")</f>
        <v>30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466</v>
      </c>
    </row>
    <row r="49" spans="1:10" x14ac:dyDescent="0.25">
      <c r="A49" s="7" t="str" cm="1">
        <f t="array" ref="A49">IFERROR(INDEX(Data!$A$2:$A$5000,$J49),IF(ROW()=2,"No data",""))</f>
        <v>PMS0118</v>
      </c>
      <c r="B49" s="7" t="str" cm="1">
        <f t="array" ref="B49">IFERROR(INDEX(Data!$B$2:$B$5000,$J49),"")</f>
        <v>Masterista Sweet Sauce Butterscotch 500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12</v>
      </c>
      <c r="E49" s="8" cm="1">
        <f t="array" ref="E49">IFERROR(INDEX(Data!$H$2:$H$5000,$J49),"")</f>
        <v>1</v>
      </c>
      <c r="F49" s="8" cm="1">
        <f t="array" ref="F49">IFERROR(INDEX(Data!$J$2:$J$5000,$J49),"")</f>
        <v>360.3603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492</v>
      </c>
    </row>
    <row r="50" spans="1:10" x14ac:dyDescent="0.25">
      <c r="A50" s="7" t="str" cm="1">
        <f t="array" ref="A50">IFERROR(INDEX(Data!$A$2:$A$5000,$J50),IF(ROW()=2,"No data",""))</f>
        <v>PMS0122</v>
      </c>
      <c r="B50" s="7" t="str" cm="1">
        <f t="array" ref="B50">IFERROR(INDEX(Data!$B$2:$B$5000,$J50),"")</f>
        <v>Flavourista Syrup Lemon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12</v>
      </c>
      <c r="E50" s="8" cm="1">
        <f t="array" ref="E50">IFERROR(INDEX(Data!$H$2:$H$5000,$J50),"")</f>
        <v>4</v>
      </c>
      <c r="F50" s="8" cm="1">
        <f t="array" ref="F50">IFERROR(INDEX(Data!$J$2:$J$5000,$J50),"")</f>
        <v>90.022499999999994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496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11</v>
      </c>
      <c r="F51" s="8" cm="1">
        <f t="array" ref="F51">IFERROR(INDEX(Data!$J$2:$J$5000,$J51),"")</f>
        <v>32.733199999999997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509</v>
      </c>
    </row>
    <row r="52" spans="1:10" x14ac:dyDescent="0.25">
      <c r="A52" s="7" t="str" cm="1">
        <f t="array" ref="A52">IFERROR(INDEX(Data!$A$2:$A$5000,$J52),IF(ROW()=2,"No data",""))</f>
        <v>PMS0145</v>
      </c>
      <c r="B52" s="7" t="str" cm="1">
        <f t="array" ref="B52">IFERROR(INDEX(Data!$B$2:$B$5000,$J52),"")</f>
        <v>Masterista Syrup Green Apple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7</v>
      </c>
      <c r="F52" s="8" cm="1">
        <f t="array" ref="F52">IFERROR(INDEX(Data!$J$2:$J$5000,$J52),"")</f>
        <v>51.435899999999997</v>
      </c>
      <c r="G52" s="8" cm="1">
        <f t="array" ref="G52">IFERROR(INDEX(Data!$N$2:$N$5000,$J52),"")</f>
        <v>1</v>
      </c>
      <c r="H52" s="8" cm="1">
        <f t="array" ref="H52">IFERROR(INDEX(Data!$P$2:$P$5000,$J52),"")</f>
        <v>168.06720000000001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516</v>
      </c>
    </row>
    <row r="53" spans="1:10" x14ac:dyDescent="0.25">
      <c r="A53" s="7" t="str" cm="1">
        <f t="array" ref="A53">IFERROR(INDEX(Data!$A$2:$A$5000,$J53),IF(ROW()=2,"No data",""))</f>
        <v>PMS0160</v>
      </c>
      <c r="B53" s="7" t="str" cm="1">
        <f t="array" ref="B53">IFERROR(INDEX(Data!$B$2:$B$5000,$J53),"")</f>
        <v>Masterista Syrup Blackcurrant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7.3333000000000004</v>
      </c>
      <c r="F53" s="8" cm="1">
        <f t="array" ref="F53">IFERROR(INDEX(Data!$J$2:$J$5000,$J53),"")</f>
        <v>49.099800000000002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529</v>
      </c>
    </row>
    <row r="54" spans="1:10" x14ac:dyDescent="0.25">
      <c r="A54" s="7" t="str" cm="1">
        <f t="array" ref="A54">IFERROR(INDEX(Data!$A$2:$A$5000,$J54),IF(ROW()=2,"No data",""))</f>
        <v>PMS0034</v>
      </c>
      <c r="B54" s="7" t="str" cm="1">
        <f t="array" ref="B54">IFERROR(INDEX(Data!$B$2:$B$5000,$J54),"")</f>
        <v>Masterista Ice Shaken Lychee Tea 1000Gr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11</v>
      </c>
      <c r="E54" s="8" cm="1">
        <f t="array" ref="E54">IFERROR(INDEX(Data!$H$2:$H$5000,$J54),"")</f>
        <v>45.333300000000001</v>
      </c>
      <c r="F54" s="8" cm="1">
        <f t="array" ref="F54">IFERROR(INDEX(Data!$J$2:$J$5000,$J54),"")</f>
        <v>7.2793999999999999</v>
      </c>
      <c r="G54" s="8" cm="1">
        <f t="array" ref="G54">IFERROR(INDEX(Data!$N$2:$N$5000,$J54),"")</f>
        <v>30</v>
      </c>
      <c r="H54" s="8" cm="1">
        <f t="array" ref="H54">IFERROR(INDEX(Data!$P$2:$P$5000,$J54),"")</f>
        <v>5.1334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416</v>
      </c>
    </row>
    <row r="55" spans="1:10" x14ac:dyDescent="0.25">
      <c r="A55" s="7" t="str" cm="1">
        <f t="array" ref="A55">IFERROR(INDEX(Data!$A$2:$A$5000,$J55),IF(ROW()=2,"No data",""))</f>
        <v>PMS0037</v>
      </c>
      <c r="B55" s="7" t="str" cm="1">
        <f t="array" ref="B55">IFERROR(INDEX(Data!$B$2:$B$5000,$J55),"")</f>
        <v>Flavorista Red Velvet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15</v>
      </c>
      <c r="F55" s="8" cm="1">
        <f t="array" ref="F55">IFERROR(INDEX(Data!$J$2:$J$5000,$J55),"")</f>
        <v>22</v>
      </c>
      <c r="G55" s="8" cm="1">
        <f t="array" ref="G55">IFERROR(INDEX(Data!$N$2:$N$5000,$J55),"")</f>
        <v>5</v>
      </c>
      <c r="H55" s="8" cm="1">
        <f t="array" ref="H55">IFERROR(INDEX(Data!$P$2:$P$5000,$J55),"")</f>
        <v>30.803599999999999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419</v>
      </c>
    </row>
    <row r="56" spans="1:10" x14ac:dyDescent="0.25">
      <c r="A56" s="7" t="str" cm="1">
        <f t="array" ref="A56">IFERROR(INDEX(Data!$A$2:$A$5000,$J56),IF(ROW()=2,"No data",""))</f>
        <v>PMS0042</v>
      </c>
      <c r="B56" s="7" t="str" cm="1">
        <f t="array" ref="B56">IFERROR(INDEX(Data!$B$2:$B$5000,$J56),"")</f>
        <v>Flavorista Thai Tea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64.666600000000003</v>
      </c>
      <c r="F56" s="8" cm="1">
        <f t="array" ref="F56">IFERROR(INDEX(Data!$J$2:$J$5000,$J56),"")</f>
        <v>5.1032000000000002</v>
      </c>
      <c r="G56" s="8" cm="1">
        <f t="array" ref="G56">IFERROR(INDEX(Data!$N$2:$N$5000,$J56),"")</f>
        <v>4</v>
      </c>
      <c r="H56" s="8" cm="1">
        <f t="array" ref="H56">IFERROR(INDEX(Data!$P$2:$P$5000,$J56),"")</f>
        <v>38.501899999999999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424</v>
      </c>
    </row>
    <row r="57" spans="1:10" x14ac:dyDescent="0.25">
      <c r="A57" s="7" t="str" cm="1">
        <f t="array" ref="A57">IFERROR(INDEX(Data!$A$2:$A$5000,$J57),IF(ROW()=2,"No data",""))</f>
        <v>PMS0098</v>
      </c>
      <c r="B57" s="7" t="str" cm="1">
        <f t="array" ref="B57">IFERROR(INDEX(Data!$B$2:$B$5000,$J57),"")</f>
        <v>Masterista Frappe Base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11</v>
      </c>
      <c r="E57" s="8" cm="1">
        <f t="array" ref="E57">IFERROR(INDEX(Data!$H$2:$H$5000,$J57),"")</f>
        <v>16</v>
      </c>
      <c r="F57" s="8" cm="1">
        <f t="array" ref="F57">IFERROR(INDEX(Data!$J$2:$J$5000,$J57),"")</f>
        <v>20.626200000000001</v>
      </c>
      <c r="G57" s="8" cm="1">
        <f t="array" ref="G57">IFERROR(INDEX(Data!$N$2:$N$5000,$J57),"")</f>
        <v>13</v>
      </c>
      <c r="H57" s="8" cm="1">
        <f t="array" ref="H57">IFERROR(INDEX(Data!$P$2:$P$5000,$J57),"")</f>
        <v>11.847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477</v>
      </c>
    </row>
    <row r="58" spans="1:10" x14ac:dyDescent="0.25">
      <c r="A58" s="7" t="str" cm="1">
        <f t="array" ref="A58">IFERROR(INDEX(Data!$A$2:$A$5000,$J58),IF(ROW()=2,"No data",""))</f>
        <v>PMS0148</v>
      </c>
      <c r="B58" s="7" t="str" cm="1">
        <f t="array" ref="B58">IFERROR(INDEX(Data!$B$2:$B$5000,$J58),"")</f>
        <v>Masterista Syrup Grenadine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11</v>
      </c>
      <c r="E58" s="8" cm="1">
        <f t="array" ref="E58">IFERROR(INDEX(Data!$H$2:$H$5000,$J58),"")</f>
        <v>21.666599999999999</v>
      </c>
      <c r="F58" s="8" cm="1">
        <f t="array" ref="F58">IFERROR(INDEX(Data!$J$2:$J$5000,$J58),"")</f>
        <v>15.231199999999999</v>
      </c>
      <c r="G58" s="8" cm="1">
        <f t="array" ref="G58">IFERROR(INDEX(Data!$N$2:$N$5000,$J58),"")</f>
        <v>37</v>
      </c>
      <c r="H58" s="8" cm="1">
        <f t="array" ref="H58">IFERROR(INDEX(Data!$P$2:$P$5000,$J58),"")</f>
        <v>4.1622000000000003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518</v>
      </c>
    </row>
    <row r="59" spans="1:10" x14ac:dyDescent="0.25">
      <c r="A59" s="7" t="str" cm="1">
        <f t="array" ref="A59">IFERROR(INDEX(Data!$A$2:$A$5000,$J59),IF(ROW()=2,"No data",""))</f>
        <v>PMS0155</v>
      </c>
      <c r="B59" s="7" t="str" cm="1">
        <f t="array" ref="B59">IFERROR(INDEX(Data!$B$2:$B$5000,$J59),"")</f>
        <v>Flavourista Syrup Pandan 1000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11</v>
      </c>
      <c r="E59" s="8" cm="1">
        <f t="array" ref="E59">IFERROR(INDEX(Data!$H$2:$H$5000,$J59),"")</f>
        <v>2.3332999999999999</v>
      </c>
      <c r="F59" s="8" cm="1">
        <f t="array" ref="F59">IFERROR(INDEX(Data!$J$2:$J$5000,$J59),"")</f>
        <v>141.5701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525</v>
      </c>
    </row>
    <row r="60" spans="1:10" x14ac:dyDescent="0.25">
      <c r="A60" s="7" t="str" cm="1">
        <f t="array" ref="A60">IFERROR(INDEX(Data!$A$2:$A$5000,$J60),IF(ROW()=2,"No data",""))</f>
        <v>PMS0054</v>
      </c>
      <c r="B60" s="7" t="str" cm="1">
        <f t="array" ref="B60">IFERROR(INDEX(Data!$B$2:$B$5000,$J60),"")</f>
        <v>Masterista Signature Koicha Frappe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PMS0110</v>
      </c>
      <c r="B61" s="7" t="str" cm="1">
        <f t="array" ref="B61">IFERROR(INDEX(Data!$B$2:$B$5000,$J61),"")</f>
        <v>Masterista Japanese Koicha Powder 500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2.6665999999999999</v>
      </c>
      <c r="F61" s="8" cm="1">
        <f t="array" ref="F61">IFERROR(INDEX(Data!$J$2:$J$5000,$J61),"")</f>
        <v>112.6126</v>
      </c>
      <c r="G61" s="8" cm="1">
        <f t="array" ref="G61">IFERROR(INDEX(Data!$N$2:$N$5000,$J61),"")</f>
        <v>2</v>
      </c>
      <c r="H61" s="8" cm="1">
        <f t="array" ref="H61">IFERROR(INDEX(Data!$P$2:$P$5000,$J61),"")</f>
        <v>70.028000000000006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488</v>
      </c>
    </row>
    <row r="62" spans="1:10" x14ac:dyDescent="0.25">
      <c r="A62" s="7" t="str" cm="1">
        <f t="array" ref="A62">IFERROR(INDEX(Data!$A$2:$A$5000,$J62),IF(ROW()=2,"No data",""))</f>
        <v>PMS0120</v>
      </c>
      <c r="B62" s="7" t="str" cm="1">
        <f t="array" ref="B62">IFERROR(INDEX(Data!$B$2:$B$5000,$J62),"")</f>
        <v>Masterista Sweet Sauce Salted Caramel 500 Gr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3.6665999999999999</v>
      </c>
      <c r="F62" s="8" cm="1">
        <f t="array" ref="F62">IFERROR(INDEX(Data!$J$2:$J$5000,$J62),"")</f>
        <v>81.832999999999998</v>
      </c>
      <c r="G62" s="8" cm="1">
        <f t="array" ref="G62">IFERROR(INDEX(Data!$N$2:$N$5000,$J62),"")</f>
        <v>4</v>
      </c>
      <c r="H62" s="8" cm="1">
        <f t="array" ref="H62">IFERROR(INDEX(Data!$P$2:$P$5000,$J62),"")</f>
        <v>35.0017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494</v>
      </c>
    </row>
    <row r="63" spans="1:10" x14ac:dyDescent="0.25">
      <c r="A63" s="7" t="str" cm="1">
        <f t="array" ref="A63">IFERROR(INDEX(Data!$A$2:$A$5000,$J63),IF(ROW()=2,"No data",""))</f>
        <v>PMS0176</v>
      </c>
      <c r="B63" s="7" t="str" cm="1">
        <f t="array" ref="B63">IFERROR(INDEX(Data!$B$2:$B$5000,$J63),"")</f>
        <v>Masterista Syrup Melon Cream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10</v>
      </c>
      <c r="E63" s="8" cm="1">
        <f t="array" ref="E63">IFERROR(INDEX(Data!$H$2:$H$5000,$J63),"")</f>
        <v>25.333300000000001</v>
      </c>
      <c r="F63" s="8" cm="1">
        <f t="array" ref="F63">IFERROR(INDEX(Data!$J$2:$J$5000,$J63),"")</f>
        <v>11.842700000000001</v>
      </c>
      <c r="G63" s="8" cm="1">
        <f t="array" ref="G63">IFERROR(INDEX(Data!$N$2:$N$5000,$J63),"")</f>
        <v>26</v>
      </c>
      <c r="H63" s="8" cm="1">
        <f t="array" ref="H63">IFERROR(INDEX(Data!$P$2:$P$5000,$J63),"")</f>
        <v>5.3846999999999996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545</v>
      </c>
    </row>
    <row r="64" spans="1:10" x14ac:dyDescent="0.25">
      <c r="A64" s="7" t="str" cm="1">
        <f t="array" ref="A64">IFERROR(INDEX(Data!$A$2:$A$5000,$J64),IF(ROW()=2,"No data",""))</f>
        <v>PMS0029</v>
      </c>
      <c r="B64" s="7" t="str" cm="1">
        <f t="array" ref="B64">IFERROR(INDEX(Data!$B$2:$B$5000,$J64),"")</f>
        <v>Masterista Avocado Base 800Gr</v>
      </c>
      <c r="C64" s="7" t="str" cm="1">
        <f t="array" ref="C64">IFERROR(INDEX(Data!$C$2:$C$5000,$J64),"")</f>
        <v>POU</v>
      </c>
      <c r="D64" s="8" cm="1">
        <f t="array" ref="D64">IFERROR(INDEX(Data!$D$2:$D$5000,$J64),"")</f>
        <v>8</v>
      </c>
      <c r="E64" s="8" cm="1">
        <f t="array" ref="E64">IFERROR(INDEX(Data!$H$2:$H$5000,$J64),"")</f>
        <v>2</v>
      </c>
      <c r="F64" s="8" cm="1">
        <f t="array" ref="F64">IFERROR(INDEX(Data!$J$2:$J$5000,$J64),"")</f>
        <v>120.12009999999999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411</v>
      </c>
    </row>
    <row r="65" spans="1:10" x14ac:dyDescent="0.25">
      <c r="A65" s="7" t="str" cm="1">
        <f t="array" ref="A65">IFERROR(INDEX(Data!$A$2:$A$5000,$J65),IF(ROW()=2,"No data",""))</f>
        <v>PMS0053</v>
      </c>
      <c r="B65" s="7" t="str" cm="1">
        <f t="array" ref="B65">IFERROR(INDEX(Data!$B$2:$B$5000,$J65),"")</f>
        <v>Ice Shaken Strawberry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9.6666000000000007</v>
      </c>
      <c r="F65" s="8" cm="1">
        <f t="array" ref="F65">IFERROR(INDEX(Data!$J$2:$J$5000,$J65),"")</f>
        <v>24.8292</v>
      </c>
      <c r="G65" s="8" cm="1">
        <f t="array" ref="G65">IFERROR(INDEX(Data!$N$2:$N$5000,$J65),"")</f>
        <v>10</v>
      </c>
      <c r="H65" s="8" cm="1">
        <f t="array" ref="H65">IFERROR(INDEX(Data!$P$2:$P$5000,$J65),"")</f>
        <v>11.2013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435</v>
      </c>
    </row>
    <row r="66" spans="1:10" x14ac:dyDescent="0.25">
      <c r="A66" s="7" t="str" cm="1">
        <f t="array" ref="A66">IFERROR(INDEX(Data!$A$2:$A$5000,$J66),IF(ROW()=2,"No data",""))</f>
        <v>PMS0113</v>
      </c>
      <c r="B66" s="7" t="str" cm="1">
        <f t="array" ref="B66">IFERROR(INDEX(Data!$B$2:$B$5000,$J66),"")</f>
        <v>Nusantara Frappe Powder - Bajigur 1Kg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490</v>
      </c>
    </row>
    <row r="67" spans="1:10" x14ac:dyDescent="0.25">
      <c r="A67" s="7" t="str" cm="1">
        <f t="array" ref="A67">IFERROR(INDEX(Data!$A$2:$A$5000,$J67),IF(ROW()=2,"No data",""))</f>
        <v>PMS0052</v>
      </c>
      <c r="B67" s="7" t="str" cm="1">
        <f t="array" ref="B67">IFERROR(INDEX(Data!$B$2:$B$5000,$J67),"")</f>
        <v>Ice Shaken Honey Lemonade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7</v>
      </c>
      <c r="E67" s="8" cm="1">
        <f t="array" ref="E67">IFERROR(INDEX(Data!$H$2:$H$5000,$J67),"")</f>
        <v>3.5</v>
      </c>
      <c r="F67" s="8" cm="1">
        <f t="array" ref="F67">IFERROR(INDEX(Data!$J$2:$J$5000,$J67),"")</f>
        <v>60.034300000000002</v>
      </c>
      <c r="G67" s="8" cm="1">
        <f t="array" ref="G67">IFERROR(INDEX(Data!$N$2:$N$5000,$J67),"")</f>
        <v>2</v>
      </c>
      <c r="H67" s="8" cm="1">
        <f t="array" ref="H67">IFERROR(INDEX(Data!$P$2:$P$5000,$J67),"")</f>
        <v>49.019599999999997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434</v>
      </c>
    </row>
    <row r="68" spans="1:10" x14ac:dyDescent="0.25">
      <c r="A68" s="7" t="str" cm="1">
        <f t="array" ref="A68">IFERROR(INDEX(Data!$A$2:$A$5000,$J68),IF(ROW()=2,"No data",""))</f>
        <v>PMS0090</v>
      </c>
      <c r="B68" s="7" t="str" cm="1">
        <f t="array" ref="B68">IFERROR(INDEX(Data!$B$2:$B$5000,$J68),"")</f>
        <v>Flavorista Coffee Classic 250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7</v>
      </c>
      <c r="E68" s="8" cm="1">
        <f t="array" ref="E68">IFERROR(INDEX(Data!$H$2:$H$5000,$J68),"")</f>
        <v>10</v>
      </c>
      <c r="F68" s="8" cm="1">
        <f t="array" ref="F68">IFERROR(INDEX(Data!$J$2:$J$5000,$J68),"")</f>
        <v>21.002099999999999</v>
      </c>
      <c r="G68" s="8" cm="1">
        <f t="array" ref="G68">IFERROR(INDEX(Data!$N$2:$N$5000,$J68),"")</f>
        <v>3</v>
      </c>
      <c r="H68" s="8" cm="1">
        <f t="array" ref="H68">IFERROR(INDEX(Data!$P$2:$P$5000,$J68),"")</f>
        <v>32.679699999999997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470</v>
      </c>
    </row>
    <row r="69" spans="1:10" x14ac:dyDescent="0.25">
      <c r="A69" s="7" t="str" cm="1">
        <f t="array" ref="A69">IFERROR(INDEX(Data!$A$2:$A$5000,$J69),IF(ROW()=2,"No data",""))</f>
        <v>PMS0121</v>
      </c>
      <c r="B69" s="7" t="str" cm="1">
        <f t="array" ref="B69">IFERROR(INDEX(Data!$B$2:$B$5000,$J69),"")</f>
        <v>Masterista Syrup Elderflower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7</v>
      </c>
      <c r="E69" s="8" cm="1">
        <f t="array" ref="E69">IFERROR(INDEX(Data!$H$2:$H$5000,$J69),"")</f>
        <v>3.5</v>
      </c>
      <c r="F69" s="8" cm="1">
        <f t="array" ref="F69">IFERROR(INDEX(Data!$J$2:$J$5000,$J69),"")</f>
        <v>60.034300000000002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495</v>
      </c>
    </row>
    <row r="70" spans="1:10" x14ac:dyDescent="0.25">
      <c r="A70" s="7" t="str" cm="1">
        <f t="array" ref="A70">IFERROR(INDEX(Data!$A$2:$A$5000,$J70),IF(ROW()=2,"No data",""))</f>
        <v>PMS0097</v>
      </c>
      <c r="B70" s="7" t="str" cm="1">
        <f t="array" ref="B70">IFERROR(INDEX(Data!$B$2:$B$5000,$J70),"")</f>
        <v>Masterista Ice Shaken Blackcurrant Tea 1000Gr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6</v>
      </c>
      <c r="E70" s="8" cm="1">
        <f t="array" ref="E70">IFERROR(INDEX(Data!$H$2:$H$5000,$J70),"")</f>
        <v>3</v>
      </c>
      <c r="F70" s="8" cm="1">
        <f t="array" ref="F70">IFERROR(INDEX(Data!$J$2:$J$5000,$J70),"")</f>
        <v>60</v>
      </c>
      <c r="G70" s="8" cm="1">
        <f t="array" ref="G70">IFERROR(INDEX(Data!$N$2:$N$5000,$J70),"")</f>
        <v>12</v>
      </c>
      <c r="H70" s="8" cm="1">
        <f t="array" ref="H70">IFERROR(INDEX(Data!$P$2:$P$5000,$J70),"")</f>
        <v>7.0003000000000002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476</v>
      </c>
    </row>
    <row r="71" spans="1:10" x14ac:dyDescent="0.25">
      <c r="A71" s="7" t="str" cm="1">
        <f t="array" ref="A71">IFERROR(INDEX(Data!$A$2:$A$5000,$J71),IF(ROW()=2,"No data",""))</f>
        <v>PMS0138</v>
      </c>
      <c r="B71" s="7" t="str" cm="1">
        <f t="array" ref="B71">IFERROR(INDEX(Data!$B$2:$B$5000,$J71),"")</f>
        <v>Masterista Strawberry Cheese Cake Expecta 800 Ml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6</v>
      </c>
      <c r="E71" s="8" cm="1">
        <f t="array" ref="E71">IFERROR(INDEX(Data!$H$2:$H$5000,$J71),"")</f>
        <v>4.5</v>
      </c>
      <c r="F71" s="8" cm="1">
        <f t="array" ref="F71">IFERROR(INDEX(Data!$J$2:$J$5000,$J71),"")</f>
        <v>40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510</v>
      </c>
    </row>
    <row r="72" spans="1:10" x14ac:dyDescent="0.25">
      <c r="A72" s="7" t="str" cm="1">
        <f t="array" ref="A72">IFERROR(INDEX(Data!$A$2:$A$5000,$J72),IF(ROW()=2,"No data",""))</f>
        <v>PMS0157</v>
      </c>
      <c r="B72" s="7" t="str" cm="1">
        <f t="array" ref="B72">IFERROR(INDEX(Data!$B$2:$B$5000,$J72),"")</f>
        <v>Masterista Syrup Spicy Ginger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4</v>
      </c>
      <c r="F72" s="8" cm="1">
        <f t="array" ref="F72">IFERROR(INDEX(Data!$J$2:$J$5000,$J72),"")</f>
        <v>45.011200000000002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527</v>
      </c>
    </row>
    <row r="73" spans="1:10" x14ac:dyDescent="0.25">
      <c r="A73" s="7" t="str" cm="1">
        <f t="array" ref="A73">IFERROR(INDEX(Data!$A$2:$A$5000,$J73),IF(ROW()=2,"No data",""))</f>
        <v>PMS0175</v>
      </c>
      <c r="B73" s="7" t="str" cm="1">
        <f t="array" ref="B73">IFERROR(INDEX(Data!$B$2:$B$5000,$J73),"")</f>
        <v>Masterista Syrup Brown Cinnamon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3.5</v>
      </c>
      <c r="F73" s="8" cm="1">
        <f t="array" ref="F73">IFERROR(INDEX(Data!$J$2:$J$5000,$J73),"")</f>
        <v>51.457900000000002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544</v>
      </c>
    </row>
    <row r="74" spans="1:10" x14ac:dyDescent="0.25">
      <c r="A74" s="7" t="str" cm="1">
        <f t="array" ref="A74">IFERROR(INDEX(Data!$A$2:$A$5000,$J74),IF(ROW()=2,"No data",""))</f>
        <v>PMS0027</v>
      </c>
      <c r="B74" s="7" t="str" cm="1">
        <f t="array" ref="B74">IFERROR(INDEX(Data!$B$2:$B$5000,$J74),"")</f>
        <v>Masterista Red Velvet Expecta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5</v>
      </c>
      <c r="E74" s="8" cm="1">
        <f t="array" ref="E74">IFERROR(INDEX(Data!$H$2:$H$5000,$J74),"")</f>
        <v>20</v>
      </c>
      <c r="F74" s="8" cm="1">
        <f t="array" ref="F74">IFERROR(INDEX(Data!$J$2:$J$5000,$J74),"")</f>
        <v>7.5007000000000001</v>
      </c>
      <c r="G74" s="8" cm="1">
        <f t="array" ref="G74">IFERROR(INDEX(Data!$N$2:$N$5000,$J74),"")</f>
        <v>8</v>
      </c>
      <c r="H74" s="8" cm="1">
        <f t="array" ref="H74">IFERROR(INDEX(Data!$P$2:$P$5000,$J74),"")</f>
        <v>8.7504000000000008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409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4.5</v>
      </c>
      <c r="F75" s="8" cm="1">
        <f t="array" ref="F75">IFERROR(INDEX(Data!$J$2:$J$5000,$J75),"")</f>
        <v>33.333300000000001</v>
      </c>
      <c r="G75" s="8" cm="1">
        <f t="array" ref="G75">IFERROR(INDEX(Data!$N$2:$N$5000,$J75),"")</f>
        <v>4</v>
      </c>
      <c r="H75" s="8" cm="1">
        <f t="array" ref="H75">IFERROR(INDEX(Data!$P$2:$P$5000,$J75),"")</f>
        <v>17.500800000000002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498</v>
      </c>
    </row>
    <row r="76" spans="1:10" x14ac:dyDescent="0.25">
      <c r="A76" s="7" t="str" cm="1">
        <f t="array" ref="A76">IFERROR(INDEX(Data!$A$2:$A$5000,$J76),IF(ROW()=2,"No data",""))</f>
        <v>PMS0126</v>
      </c>
      <c r="B76" s="7" t="str" cm="1">
        <f t="array" ref="B76">IFERROR(INDEX(Data!$B$2:$B$5000,$J76),"")</f>
        <v>Flavourista Syrup Tokyo Banana 1000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1.5</v>
      </c>
      <c r="F76" s="8" cm="1">
        <f t="array" ref="F76">IFERROR(INDEX(Data!$J$2:$J$5000,$J76),"")</f>
        <v>100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500</v>
      </c>
    </row>
    <row r="77" spans="1:10" x14ac:dyDescent="0.25">
      <c r="A77" s="7" t="str" cm="1">
        <f t="array" ref="A77">IFERROR(INDEX(Data!$A$2:$A$5000,$J77),IF(ROW()=2,"No data",""))</f>
        <v>PMS0146</v>
      </c>
      <c r="B77" s="7" t="str" cm="1">
        <f t="array" ref="B77">IFERROR(INDEX(Data!$B$2:$B$5000,$J77),"")</f>
        <v>Masterista Syrup Creme Brulee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3</v>
      </c>
      <c r="F77" s="8" cm="1">
        <f t="array" ref="F77">IFERROR(INDEX(Data!$J$2:$J$5000,$J77),"")</f>
        <v>50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517</v>
      </c>
    </row>
    <row r="78" spans="1:10" x14ac:dyDescent="0.25">
      <c r="A78" s="7" t="str" cm="1">
        <f t="array" ref="A78">IFERROR(INDEX(Data!$A$2:$A$5000,$J78),IF(ROW()=2,"No data",""))</f>
        <v>PMS0165</v>
      </c>
      <c r="B78" s="7" t="str" cm="1">
        <f t="array" ref="B78">IFERROR(INDEX(Data!$B$2:$B$5000,$J78),"")</f>
        <v>Flavourista Syrup Vanilla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59.333300000000001</v>
      </c>
      <c r="F78" s="8" cm="1">
        <f t="array" ref="F78">IFERROR(INDEX(Data!$J$2:$J$5000,$J78),"")</f>
        <v>2.5280999999999998</v>
      </c>
      <c r="G78" s="8" cm="1">
        <f t="array" ref="G78">IFERROR(INDEX(Data!$N$2:$N$5000,$J78),"")</f>
        <v>36</v>
      </c>
      <c r="H78" s="8" cm="1">
        <f t="array" ref="H78">IFERROR(INDEX(Data!$P$2:$P$5000,$J78),"")</f>
        <v>1.9443999999999999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534</v>
      </c>
    </row>
    <row r="79" spans="1:10" x14ac:dyDescent="0.25">
      <c r="A79" s="7" t="str" cm="1">
        <f t="array" ref="A79">IFERROR(INDEX(Data!$A$2:$A$5000,$J79),IF(ROW()=2,"No data",""))</f>
        <v>PMS0168</v>
      </c>
      <c r="B79" s="7" t="str" cm="1">
        <f t="array" ref="B79">IFERROR(INDEX(Data!$B$2:$B$5000,$J79),"")</f>
        <v>Flavourista Syrup Mur 1000 Gr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13</v>
      </c>
      <c r="F79" s="8" cm="1">
        <f t="array" ref="F79">IFERROR(INDEX(Data!$J$2:$J$5000,$J79),"")</f>
        <v>11.539300000000001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537</v>
      </c>
    </row>
    <row r="80" spans="1:10" x14ac:dyDescent="0.25">
      <c r="A80" s="7" t="str" cm="1">
        <f t="array" ref="A80">IFERROR(INDEX(Data!$A$2:$A$5000,$J80),IF(ROW()=2,"No data",""))</f>
        <v>PMS0187</v>
      </c>
      <c r="B80" s="7" t="str" cm="1">
        <f t="array" ref="B80">IFERROR(INDEX(Data!$B$2:$B$5000,$J80),"")</f>
        <v>Masterista Syrup Tiramisu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4</v>
      </c>
      <c r="F80" s="8" cm="1">
        <f t="array" ref="F80">IFERROR(INDEX(Data!$J$2:$J$5000,$J80),"")</f>
        <v>37.509300000000003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556</v>
      </c>
    </row>
    <row r="81" spans="1:10" x14ac:dyDescent="0.25">
      <c r="A81" s="7" t="str" cm="1">
        <f t="array" ref="A81">IFERROR(INDEX(Data!$A$2:$A$5000,$J81),IF(ROW()=2,"No data",""))</f>
        <v>PMS0082</v>
      </c>
      <c r="B81" s="7" t="str" cm="1">
        <f t="array" ref="B81">IFERROR(INDEX(Data!$B$2:$B$5000,$J81),"")</f>
        <v>Ice Shaken Orange Punch 1 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4</v>
      </c>
      <c r="E81" s="8" cm="1">
        <f t="array" ref="E81">IFERROR(INDEX(Data!$H$2:$H$5000,$J81),"")</f>
        <v>19</v>
      </c>
      <c r="F81" s="8" cm="1">
        <f t="array" ref="F81">IFERROR(INDEX(Data!$J$2:$J$5000,$J81),"")</f>
        <v>6.3160999999999996</v>
      </c>
      <c r="G81" s="8" cm="1">
        <f t="array" ref="G81">IFERROR(INDEX(Data!$N$2:$N$5000,$J81),"")</f>
        <v>24</v>
      </c>
      <c r="H81" s="8" cm="1">
        <f t="array" ref="H81">IFERROR(INDEX(Data!$P$2:$P$5000,$J81),"")</f>
        <v>2.3334000000000001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464</v>
      </c>
    </row>
    <row r="82" spans="1:10" x14ac:dyDescent="0.25">
      <c r="A82" s="7" t="str" cm="1">
        <f t="array" ref="A82">IFERROR(INDEX(Data!$A$2:$A$5000,$J82),IF(ROW()=2,"No data",""))</f>
        <v>PMS0109</v>
      </c>
      <c r="B82" s="7" t="str" cm="1">
        <f t="array" ref="B82">IFERROR(INDEX(Data!$B$2:$B$5000,$J82),"")</f>
        <v>Masterista Butterschot Expecta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6.6665999999999999</v>
      </c>
      <c r="F82" s="8" cm="1">
        <f t="array" ref="F82">IFERROR(INDEX(Data!$J$2:$J$5000,$J82),"")</f>
        <v>18.001799999999999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487</v>
      </c>
    </row>
    <row r="83" spans="1:10" x14ac:dyDescent="0.25">
      <c r="A83" s="7" t="str" cm="1">
        <f t="array" ref="A83">IFERROR(INDEX(Data!$A$2:$A$5000,$J83),IF(ROW()=2,"No data",""))</f>
        <v>PMS0173</v>
      </c>
      <c r="B83" s="7" t="str" cm="1">
        <f t="array" ref="B83">IFERROR(INDEX(Data!$B$2:$B$5000,$J83),"")</f>
        <v>Masterista Syrup RUM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4</v>
      </c>
      <c r="E83" s="8" cm="1">
        <f t="array" ref="E83">IFERROR(INDEX(Data!$H$2:$H$5000,$J83),"")</f>
        <v>2</v>
      </c>
      <c r="F83" s="8" cm="1">
        <f t="array" ref="F83">IFERROR(INDEX(Data!$J$2:$J$5000,$J83),"")</f>
        <v>60.06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542</v>
      </c>
    </row>
    <row r="84" spans="1:10" x14ac:dyDescent="0.25">
      <c r="A84" s="7" t="str" cm="1">
        <f t="array" ref="A84">IFERROR(INDEX(Data!$A$2:$A$5000,$J84),IF(ROW()=2,"No data",""))</f>
        <v>PMS0050</v>
      </c>
      <c r="B84" s="7" t="str" cm="1">
        <f t="array" ref="B84">IFERROR(INDEX(Data!$B$2:$B$5000,$J84),"")</f>
        <v>Ice Shaken Mango Tea (1000Gr/Pack)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3</v>
      </c>
      <c r="E84" s="8" cm="1">
        <f t="array" ref="E84">IFERROR(INDEX(Data!$H$2:$H$5000,$J84),"")</f>
        <v>4.3333000000000004</v>
      </c>
      <c r="F84" s="8" cm="1">
        <f t="array" ref="F84">IFERROR(INDEX(Data!$J$2:$J$5000,$J84),"")</f>
        <v>20.775600000000001</v>
      </c>
      <c r="G84" s="8" cm="1">
        <f t="array" ref="G84">IFERROR(INDEX(Data!$N$2:$N$5000,$J84),"")</f>
        <v>2</v>
      </c>
      <c r="H84" s="8" cm="1">
        <f t="array" ref="H84">IFERROR(INDEX(Data!$P$2:$P$5000,$J84),"")</f>
        <v>21.008400000000002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432</v>
      </c>
    </row>
    <row r="85" spans="1:10" x14ac:dyDescent="0.25">
      <c r="A85" s="7" t="str" cm="1">
        <f t="array" ref="A85">IFERROR(INDEX(Data!$A$2:$A$5000,$J85),IF(ROW()=2,"No data",""))</f>
        <v>PMS0064</v>
      </c>
      <c r="B85" s="7" t="str" cm="1">
        <f t="array" ref="B85">IFERROR(INDEX(Data!$B$2:$B$5000,$J85),"")</f>
        <v>Frappe Powder Tiramisu Expecta 800gr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4.6665999999999999</v>
      </c>
      <c r="F85" s="8" cm="1">
        <f t="array" ref="F85">IFERROR(INDEX(Data!$J$2:$J$5000,$J85),"")</f>
        <v>19.2926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446</v>
      </c>
    </row>
    <row r="86" spans="1:10" x14ac:dyDescent="0.25">
      <c r="A86" s="7" t="str" cm="1">
        <f t="array" ref="A86">IFERROR(INDEX(Data!$A$2:$A$5000,$J86),IF(ROW()=2,"No data",""))</f>
        <v>PMS0095</v>
      </c>
      <c r="B86" s="7" t="str" cm="1">
        <f t="array" ref="B86">IFERROR(INDEX(Data!$B$2:$B$5000,$J86),"")</f>
        <v>Masterista Syrup Tropical Mango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3.3332999999999999</v>
      </c>
      <c r="F86" s="8" cm="1">
        <f t="array" ref="F86">IFERROR(INDEX(Data!$J$2:$J$5000,$J86),"")</f>
        <v>27.002700000000001</v>
      </c>
      <c r="G86" s="8" cm="1">
        <f t="array" ref="G86">IFERROR(INDEX(Data!$N$2:$N$5000,$J86),"")</f>
        <v>4</v>
      </c>
      <c r="H86" s="8" cm="1">
        <f t="array" ref="H86">IFERROR(INDEX(Data!$P$2:$P$5000,$J86),"")</f>
        <v>10.500500000000001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475</v>
      </c>
    </row>
    <row r="87" spans="1:10" x14ac:dyDescent="0.25">
      <c r="A87" s="7" t="str" cm="1">
        <f t="array" ref="A87">IFERROR(INDEX(Data!$A$2:$A$5000,$J87),IF(ROW()=2,"No data",""))</f>
        <v>PMS0149</v>
      </c>
      <c r="B87" s="7" t="str" cm="1">
        <f t="array" ref="B87">IFERROR(INDEX(Data!$B$2:$B$5000,$J87),"")</f>
        <v>Masterista Syrup Irish Cream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3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519</v>
      </c>
    </row>
    <row r="88" spans="1:10" x14ac:dyDescent="0.25">
      <c r="A88" s="7" t="str" cm="1">
        <f t="array" ref="A88">IFERROR(INDEX(Data!$A$2:$A$5000,$J88),IF(ROW()=2,"No data",""))</f>
        <v>PMS0150</v>
      </c>
      <c r="B88" s="7" t="str" cm="1">
        <f t="array" ref="B88">IFERROR(INDEX(Data!$B$2:$B$5000,$J88),"")</f>
        <v>Masterista Syrup Natural Mint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15.333299999999999</v>
      </c>
      <c r="F88" s="8" cm="1">
        <f t="array" ref="F88">IFERROR(INDEX(Data!$J$2:$J$5000,$J88),"")</f>
        <v>5.8696000000000002</v>
      </c>
      <c r="G88" s="8" cm="1">
        <f t="array" ref="G88">IFERROR(INDEX(Data!$N$2:$N$5000,$J88),"")</f>
        <v>14</v>
      </c>
      <c r="H88" s="8" cm="1">
        <f t="array" ref="H88">IFERROR(INDEX(Data!$P$2:$P$5000,$J88),"")</f>
        <v>3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520</v>
      </c>
    </row>
    <row r="89" spans="1:10" x14ac:dyDescent="0.25">
      <c r="A89" s="7" t="str" cm="1">
        <f t="array" ref="A89">IFERROR(INDEX(Data!$A$2:$A$5000,$J89),IF(ROW()=2,"No data",""))</f>
        <v>PMS0177</v>
      </c>
      <c r="B89" s="7" t="str" cm="1">
        <f t="array" ref="B89">IFERROR(INDEX(Data!$B$2:$B$5000,$J89),"")</f>
        <v>Masterista syrup watermelon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</v>
      </c>
      <c r="F89" s="8" cm="1">
        <f t="array" ref="F89">IFERROR(INDEX(Data!$J$2:$J$5000,$J89),"")</f>
        <v>45.045000000000002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546</v>
      </c>
    </row>
    <row r="90" spans="1:10" x14ac:dyDescent="0.25">
      <c r="A90" s="7" t="str" cm="1">
        <f t="array" ref="A90">IFERROR(INDEX(Data!$A$2:$A$5000,$J90),IF(ROW()=2,"No data",""))</f>
        <v>PMS0134</v>
      </c>
      <c r="B90" s="7" t="str" cm="1">
        <f t="array" ref="B90">IFERROR(INDEX(Data!$B$2:$B$5000,$J90),"")</f>
        <v>Masterista Syrup Salted Caramel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2</v>
      </c>
      <c r="E90" s="8" cm="1">
        <f t="array" ref="E90">IFERROR(INDEX(Data!$H$2:$H$5000,$J90),"")</f>
        <v>19.333300000000001</v>
      </c>
      <c r="F90" s="8" cm="1">
        <f t="array" ref="F90">IFERROR(INDEX(Data!$J$2:$J$5000,$J90),"")</f>
        <v>3.1036000000000001</v>
      </c>
      <c r="G90" s="8" cm="1">
        <f t="array" ref="G90">IFERROR(INDEX(Data!$N$2:$N$5000,$J90),"")</f>
        <v>34</v>
      </c>
      <c r="H90" s="8" cm="1">
        <f t="array" ref="H90">IFERROR(INDEX(Data!$P$2:$P$5000,$J90),"")</f>
        <v>0.82350000000000001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508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2</v>
      </c>
      <c r="E91" s="8" cm="1">
        <f t="array" ref="E91">IFERROR(INDEX(Data!$H$2:$H$5000,$J91),"")</f>
        <v>3</v>
      </c>
      <c r="F91" s="8" cm="1">
        <f t="array" ref="F91">IFERROR(INDEX(Data!$J$2:$J$5000,$J91),"")</f>
        <v>20</v>
      </c>
      <c r="G91" s="8" cm="1">
        <f t="array" ref="G91">IFERROR(INDEX(Data!$N$2:$N$5000,$J91),"")</f>
        <v>1</v>
      </c>
      <c r="H91" s="8" cm="1">
        <f t="array" ref="H91">IFERROR(INDEX(Data!$P$2:$P$5000,$J91),"")</f>
        <v>28.011199999999999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PMS0051</v>
      </c>
      <c r="B92" s="7" t="str" cm="1">
        <f t="array" ref="B92">IFERROR(INDEX(Data!$B$2:$B$5000,$J92),"")</f>
        <v>Ice Shaken Lemonade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1</v>
      </c>
      <c r="E92" s="8" cm="1">
        <f t="array" ref="E92">IFERROR(INDEX(Data!$H$2:$H$5000,$J92),"")</f>
        <v>17.666599999999999</v>
      </c>
      <c r="F92" s="8" cm="1">
        <f t="array" ref="F92">IFERROR(INDEX(Data!$J$2:$J$5000,$J92),"")</f>
        <v>1.6982999999999999</v>
      </c>
      <c r="G92" s="8" cm="1">
        <f t="array" ref="G92">IFERROR(INDEX(Data!$N$2:$N$5000,$J92),"")</f>
        <v>24</v>
      </c>
      <c r="H92" s="8" cm="1">
        <f t="array" ref="H92">IFERROR(INDEX(Data!$P$2:$P$5000,$J92),"")</f>
        <v>0.58330000000000004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433</v>
      </c>
    </row>
    <row r="93" spans="1:10" x14ac:dyDescent="0.25">
      <c r="A93" s="7" t="str" cm="1">
        <f t="array" ref="A93">IFERROR(INDEX(Data!$A$2:$A$5000,$J93),IF(ROW()=2,"No data",""))</f>
        <v>PMS0156</v>
      </c>
      <c r="B93" s="7" t="str" cm="1">
        <f t="array" ref="B93">IFERROR(INDEX(Data!$B$2:$B$5000,$J93),"")</f>
        <v>Flavourista Syrup Hazelnut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1</v>
      </c>
      <c r="E93" s="8" cm="1">
        <f t="array" ref="E93">IFERROR(INDEX(Data!$H$2:$H$5000,$J93),"")</f>
        <v>34.333300000000001</v>
      </c>
      <c r="F93" s="8" cm="1">
        <f t="array" ref="F93">IFERROR(INDEX(Data!$J$2:$J$5000,$J93),"")</f>
        <v>0.87380000000000002</v>
      </c>
      <c r="G93" s="8" cm="1">
        <f t="array" ref="G93">IFERROR(INDEX(Data!$N$2:$N$5000,$J93),"")</f>
        <v>29</v>
      </c>
      <c r="H93" s="8" cm="1">
        <f t="array" ref="H93">IFERROR(INDEX(Data!$P$2:$P$5000,$J93),"")</f>
        <v>0.48270000000000002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526</v>
      </c>
    </row>
    <row r="94" spans="1:10" x14ac:dyDescent="0.25">
      <c r="A94" s="7" t="str" cm="1">
        <f t="array" ref="A94">IFERROR(INDEX(Data!$A$2:$A$5000,$J94),IF(ROW()=2,"No data",""))</f>
        <v>PMS0164</v>
      </c>
      <c r="B94" s="7" t="str" cm="1">
        <f t="array" ref="B94">IFERROR(INDEX(Data!$B$2:$B$5000,$J94),"")</f>
        <v>Flavourista Syrup Salted Caramel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16.666599999999999</v>
      </c>
      <c r="F94" s="8" cm="1">
        <f t="array" ref="F94">IFERROR(INDEX(Data!$J$2:$J$5000,$J94),"")</f>
        <v>1.8001</v>
      </c>
      <c r="G94" s="8" cm="1">
        <f t="array" ref="G94">IFERROR(INDEX(Data!$N$2:$N$5000,$J94),"")</f>
        <v>17</v>
      </c>
      <c r="H94" s="8" cm="1">
        <f t="array" ref="H94">IFERROR(INDEX(Data!$P$2:$P$5000,$J94),"")</f>
        <v>0.82350000000000001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533</v>
      </c>
    </row>
    <row r="95" spans="1:10" x14ac:dyDescent="0.25">
      <c r="A95" s="7" t="str" cm="1">
        <f t="array" ref="A95">IFERROR(INDEX(Data!$A$2:$A$5000,$J95),IF(ROW()=2,"No data",""))</f>
        <v>PMS0179</v>
      </c>
      <c r="B95" s="7" t="str" cm="1">
        <f t="array" ref="B95">IFERROR(INDEX(Data!$B$2:$B$5000,$J95),"")</f>
        <v>Masterista Syrup Yuzu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1</v>
      </c>
      <c r="E95" s="8" cm="1">
        <f t="array" ref="E95">IFERROR(INDEX(Data!$H$2:$H$5000,$J95),"")</f>
        <v>10</v>
      </c>
      <c r="F95" s="8" cm="1">
        <f t="array" ref="F95">IFERROR(INDEX(Data!$J$2:$J$5000,$J95),"")</f>
        <v>3.0003000000000002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548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383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384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385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407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412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414</v>
      </c>
    </row>
    <row r="122" spans="1:10" x14ac:dyDescent="0.25">
      <c r="A122" s="7" t="str" cm="1">
        <f t="array" ref="A122">IFERROR(INDEX(Data!$A$2:$A$5000,$J122),IF(ROW()=2,"No data",""))</f>
        <v>PMS0035</v>
      </c>
      <c r="B122" s="7" t="str" cm="1">
        <f t="array" ref="B122">IFERROR(INDEX(Data!$B$2:$B$5000,$J122),"")</f>
        <v>Masterista Syrup RUM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417</v>
      </c>
    </row>
    <row r="123" spans="1:10" x14ac:dyDescent="0.25">
      <c r="A123" s="7" t="str" cm="1">
        <f t="array" ref="A123">IFERROR(INDEX(Data!$A$2:$A$5000,$J123),IF(ROW()=2,"No data",""))</f>
        <v>PMS0043</v>
      </c>
      <c r="B123" s="7" t="str" cm="1">
        <f t="array" ref="B123">IFERROR(INDEX(Data!$B$2:$B$5000,$J123),"")</f>
        <v>Flavorista Cookies &amp; Cream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425</v>
      </c>
    </row>
    <row r="124" spans="1:10" x14ac:dyDescent="0.25">
      <c r="A124" s="7" t="str" cm="1">
        <f t="array" ref="A124">IFERROR(INDEX(Data!$A$2:$A$5000,$J124),IF(ROW()=2,"No data",""))</f>
        <v>PMS0044</v>
      </c>
      <c r="B124" s="7" t="str" cm="1">
        <f t="array" ref="B124">IFERROR(INDEX(Data!$B$2:$B$5000,$J124),"")</f>
        <v>Flavorista Mango Manise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426</v>
      </c>
    </row>
    <row r="125" spans="1:10" x14ac:dyDescent="0.25">
      <c r="A125" s="7" t="str" cm="1">
        <f t="array" ref="A125">IFERROR(INDEX(Data!$A$2:$A$5000,$J125),IF(ROW()=2,"No data",""))</f>
        <v>PMS0045</v>
      </c>
      <c r="B125" s="7" t="str" cm="1">
        <f t="array" ref="B125">IFERROR(INDEX(Data!$B$2:$B$5000,$J125),"")</f>
        <v>Flavorista Buttery Avocado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427</v>
      </c>
    </row>
    <row r="126" spans="1:10" x14ac:dyDescent="0.25">
      <c r="A126" s="7" t="str" cm="1">
        <f t="array" ref="A126">IFERROR(INDEX(Data!$A$2:$A$5000,$J126),IF(ROW()=2,"No data",""))</f>
        <v>PMS0046</v>
      </c>
      <c r="B126" s="7" t="str" cm="1">
        <f t="array" ref="B126">IFERROR(INDEX(Data!$B$2:$B$5000,$J126),"")</f>
        <v>Flavorista Vanilla Non Dairy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428</v>
      </c>
    </row>
    <row r="127" spans="1:10" x14ac:dyDescent="0.25">
      <c r="A127" s="7" t="str" cm="1">
        <f t="array" ref="A127">IFERROR(INDEX(Data!$A$2:$A$5000,$J127),IF(ROW()=2,"No data",""))</f>
        <v>PMS0047</v>
      </c>
      <c r="B127" s="7" t="str" cm="1">
        <f t="array" ref="B127">IFERROR(INDEX(Data!$B$2:$B$5000,$J127),"")</f>
        <v>Flavorista Strawberry Joy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2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429</v>
      </c>
    </row>
    <row r="128" spans="1:10" x14ac:dyDescent="0.25">
      <c r="A128" s="7" t="str" cm="1">
        <f t="array" ref="A128">IFERROR(INDEX(Data!$A$2:$A$5000,$J128),IF(ROW()=2,"No data",""))</f>
        <v>PMS0048</v>
      </c>
      <c r="B128" s="7" t="str" cm="1">
        <f t="array" ref="B128">IFERROR(INDEX(Data!$B$2:$B$5000,$J128),"")</f>
        <v>Flavorista Hokaido Banana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430</v>
      </c>
    </row>
    <row r="129" spans="1:10" x14ac:dyDescent="0.25">
      <c r="A129" s="7" t="str" cm="1">
        <f t="array" ref="A129">IFERROR(INDEX(Data!$A$2:$A$5000,$J129),IF(ROW()=2,"No data",""))</f>
        <v>PMS0049</v>
      </c>
      <c r="B129" s="7" t="str" cm="1">
        <f t="array" ref="B129">IFERROR(INDEX(Data!$B$2:$B$5000,$J129),"")</f>
        <v>Flavorista Italian Tiramisu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431</v>
      </c>
    </row>
    <row r="130" spans="1:10" x14ac:dyDescent="0.25">
      <c r="A130" s="7" t="str" cm="1">
        <f t="array" ref="A130">IFERROR(INDEX(Data!$A$2:$A$5000,$J130),IF(ROW()=2,"No data",""))</f>
        <v>PMS0055</v>
      </c>
      <c r="B130" s="7" t="str" cm="1">
        <f t="array" ref="B130">IFERROR(INDEX(Data!$B$2:$B$5000,$J130),"")</f>
        <v>Flavour Artisan - Bali Kuna Signature Pure Chocolate (80% Cocoa)*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437</v>
      </c>
    </row>
    <row r="131" spans="1:10" x14ac:dyDescent="0.25">
      <c r="A131" s="7" t="str" cm="1">
        <f t="array" ref="A131">IFERROR(INDEX(Data!$A$2:$A$5000,$J131),IF(ROW()=2,"No data",""))</f>
        <v>PMS0056</v>
      </c>
      <c r="B131" s="7" t="str" cm="1">
        <f t="array" ref="B131">IFERROR(INDEX(Data!$B$2:$B$5000,$J131),"")</f>
        <v>Flavour Artisan -  Jawadwipa Signature Pure Chocolate (70% Cocoa) 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438</v>
      </c>
    </row>
    <row r="132" spans="1:10" x14ac:dyDescent="0.25">
      <c r="A132" s="7" t="str" cm="1">
        <f t="array" ref="A132">IFERROR(INDEX(Data!$A$2:$A$5000,$J132),IF(ROW()=2,"No data",""))</f>
        <v>PMS0057</v>
      </c>
      <c r="B132" s="7" t="str" cm="1">
        <f t="array" ref="B132">IFERROR(INDEX(Data!$B$2:$B$5000,$J132),"")</f>
        <v>Flavour Artisan - Suwarnadwipa Signature Pure Chocolate (70% Cocoa)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439</v>
      </c>
    </row>
    <row r="133" spans="1:10" x14ac:dyDescent="0.25">
      <c r="A133" s="7" t="str" cm="1">
        <f t="array" ref="A133">IFERROR(INDEX(Data!$A$2:$A$5000,$J133),IF(ROW()=2,"No data",""))</f>
        <v>PMS0058</v>
      </c>
      <c r="B133" s="7" t="str" cm="1">
        <f t="array" ref="B133">IFERROR(INDEX(Data!$B$2:$B$5000,$J133),"")</f>
        <v>Flavour Artisan - Finest Belgian Signature Pure Chocolate (80%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440</v>
      </c>
    </row>
    <row r="134" spans="1:10" x14ac:dyDescent="0.25">
      <c r="A134" s="7" t="str" cm="1">
        <f t="array" ref="A134">IFERROR(INDEX(Data!$A$2:$A$5000,$J134),IF(ROW()=2,"No data",""))</f>
        <v>PMS0059</v>
      </c>
      <c r="B134" s="7" t="str" cm="1">
        <f t="array" ref="B134">IFERROR(INDEX(Data!$B$2:$B$5000,$J134),"")</f>
        <v>Flavour Artisan - Belgian Signature Dark Chocolate (80 Cocoa%)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41.333300000000001</v>
      </c>
      <c r="F134" s="8" cm="1">
        <f t="array" ref="F134">IFERROR(INDEX(Data!$J$2:$J$5000,$J134),"")</f>
        <v>0</v>
      </c>
      <c r="G134" s="8" cm="1">
        <f t="array" ref="G134">IFERROR(INDEX(Data!$N$2:$N$5000,$J134),"")</f>
        <v>38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441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442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443</v>
      </c>
    </row>
    <row r="137" spans="1:10" x14ac:dyDescent="0.25">
      <c r="A137" s="7" t="str" cm="1">
        <f t="array" ref="A137">IFERROR(INDEX(Data!$A$2:$A$5000,$J137),IF(ROW()=2,"No data",""))</f>
        <v>PMS0062</v>
      </c>
      <c r="B137" s="7" t="str" cm="1">
        <f t="array" ref="B137">IFERROR(INDEX(Data!$B$2:$B$5000,$J137),"")</f>
        <v>Frappe Powder - Vanilla Butter Cream 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7</v>
      </c>
      <c r="F137" s="8" cm="1">
        <f t="array" ref="F137">IFERROR(INDEX(Data!$J$2:$J$5000,$J137),"")</f>
        <v>0</v>
      </c>
      <c r="G137" s="8" cm="1">
        <f t="array" ref="G137">IFERROR(INDEX(Data!$N$2:$N$5000,$J137),"")</f>
        <v>13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444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PMS0072</v>
      </c>
      <c r="B145" s="7" t="str" cm="1">
        <f t="array" ref="B145">IFERROR(INDEX(Data!$B$2:$B$5000,$J145),"")</f>
        <v>ICE SHAKEN PEACH TEA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19</v>
      </c>
      <c r="F145" s="8" cm="1">
        <f t="array" ref="F145">IFERROR(INDEX(Data!$J$2:$J$5000,$J145),"")</f>
        <v>0</v>
      </c>
      <c r="G145" s="8" cm="1">
        <f t="array" ref="G145">IFERROR(INDEX(Data!$N$2:$N$5000,$J145),"")</f>
        <v>16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454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455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456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459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460</v>
      </c>
    </row>
    <row r="150" spans="1:10" x14ac:dyDescent="0.25">
      <c r="A150" s="7" t="str" cm="1">
        <f t="array" ref="A150">IFERROR(INDEX(Data!$A$2:$A$5000,$J150),IF(ROW()=2,"No data",""))</f>
        <v>PMS0080</v>
      </c>
      <c r="B150" s="7" t="str" cm="1">
        <f t="array" ref="B150">IFERROR(INDEX(Data!$B$2:$B$5000,$J150),"")</f>
        <v>Ice Shaken Mango Freeze 800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6.3333000000000004</v>
      </c>
      <c r="F150" s="8" cm="1">
        <f t="array" ref="F150">IFERROR(INDEX(Data!$J$2:$J$5000,$J150),"")</f>
        <v>0</v>
      </c>
      <c r="G150" s="8" cm="1">
        <f t="array" ref="G150">IFERROR(INDEX(Data!$N$2:$N$5000,$J150),"")</f>
        <v>8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462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467</v>
      </c>
    </row>
    <row r="152" spans="1:10" x14ac:dyDescent="0.25">
      <c r="A152" s="7" t="str" cm="1">
        <f t="array" ref="A152">IFERROR(INDEX(Data!$A$2:$A$5000,$J152),IF(ROW()=2,"No data",""))</f>
        <v>PMS0086</v>
      </c>
      <c r="B152" s="7" t="str" cm="1">
        <f t="array" ref="B152">IFERROR(INDEX(Data!$B$2:$B$5000,$J152),"")</f>
        <v>Ice Shaken Blackcurrant Punch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13.333299999999999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468</v>
      </c>
    </row>
    <row r="153" spans="1:10" x14ac:dyDescent="0.25">
      <c r="A153" s="7" t="str" cm="1">
        <f t="array" ref="A153">IFERROR(INDEX(Data!$A$2:$A$5000,$J153),IF(ROW()=2,"No data",""))</f>
        <v>PMS0087</v>
      </c>
      <c r="B153" s="7" t="str" cm="1">
        <f t="array" ref="B153">IFERROR(INDEX(Data!$B$2:$B$5000,$J153),"")</f>
        <v>Flavorista Coffee Latte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15.333299999999999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469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471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478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489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502</v>
      </c>
    </row>
    <row r="166" spans="1:10" x14ac:dyDescent="0.25">
      <c r="A166" s="7" t="str" cm="1">
        <f t="array" ref="A166">IFERROR(INDEX(Data!$A$2:$A$5000,$J166),IF(ROW()=2,"No data",""))</f>
        <v>PMS0130</v>
      </c>
      <c r="B166" s="7" t="str" cm="1">
        <f t="array" ref="B166">IFERROR(INDEX(Data!$B$2:$B$5000,$J166),"")</f>
        <v>Masterista Syrup Classic Caramel 850ml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79.333299999999994</v>
      </c>
      <c r="F166" s="8" cm="1">
        <f t="array" ref="F166">IFERROR(INDEX(Data!$J$2:$J$5000,$J166),"")</f>
        <v>0</v>
      </c>
      <c r="G166" s="8" cm="1">
        <f t="array" ref="G166">IFERROR(INDEX(Data!$N$2:$N$5000,$J166),"")</f>
        <v>30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504</v>
      </c>
    </row>
    <row r="167" spans="1:10" x14ac:dyDescent="0.25">
      <c r="A167" s="7" t="str" cm="1">
        <f t="array" ref="A167">IFERROR(INDEX(Data!$A$2:$A$5000,$J167),IF(ROW()=2,"No data",""))</f>
        <v>PMS0132</v>
      </c>
      <c r="B167" s="7" t="str" cm="1">
        <f t="array" ref="B167">IFERROR(INDEX(Data!$B$2:$B$5000,$J167),"")</f>
        <v>Masterista Syrup Vanilla Tradition 850ml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122.33329999999999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47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506</v>
      </c>
    </row>
    <row r="168" spans="1:10" x14ac:dyDescent="0.25">
      <c r="A168" s="7" t="str" cm="1">
        <f t="array" ref="A168">IFERROR(INDEX(Data!$A$2:$A$5000,$J168),IF(ROW()=2,"No data",""))</f>
        <v>PMS0144</v>
      </c>
      <c r="B168" s="7" t="str" cm="1">
        <f t="array" ref="B168">IFERROR(INDEX(Data!$B$2:$B$5000,$J168),"")</f>
        <v>Masterista Syrup Peach 850ml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22.666599999999999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8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528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3</v>
      </c>
      <c r="F170" s="8" cm="1">
        <f t="array" ref="F170">IFERROR(INDEX(Data!$J$2:$J$5000,$J170),"")</f>
        <v>0</v>
      </c>
      <c r="G170" s="8" cm="1">
        <f t="array" ref="G170">IFERROR(INDEX(Data!$N$2:$N$5000,$J170),"")</f>
        <v>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536</v>
      </c>
    </row>
    <row r="171" spans="1:10" x14ac:dyDescent="0.25">
      <c r="A171" s="7" t="str" cm="1">
        <f t="array" ref="A171">IFERROR(INDEX(Data!$A$2:$A$5000,$J171),IF(ROW()=2,"No data",""))</f>
        <v>PMS0169</v>
      </c>
      <c r="B171" s="7" t="str" cm="1">
        <f t="array" ref="B171">IFERROR(INDEX(Data!$B$2:$B$5000,$J171),"")</f>
        <v>Masterista Cheese Cream Topping 500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2.3332999999999999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538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543</v>
      </c>
    </row>
    <row r="173" spans="1:10" x14ac:dyDescent="0.25">
      <c r="A173" s="7" t="str" cm="1">
        <f t="array" ref="A173">IFERROR(INDEX(Data!$A$2:$A$5000,$J173),IF(ROW()=2,"No data",""))</f>
        <v>PMS0181</v>
      </c>
      <c r="B173" s="7" t="str" cm="1">
        <f t="array" ref="B173">IFERROR(INDEX(Data!$B$2:$B$5000,$J173),"")</f>
        <v>Ice Shaken Pink Lava 1.000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84</v>
      </c>
      <c r="F173" s="8" cm="1">
        <f t="array" ref="F173">IFERROR(INDEX(Data!$J$2:$J$5000,$J173),"")</f>
        <v>0</v>
      </c>
      <c r="G173" s="8" cm="1">
        <f t="array" ref="G173">IFERROR(INDEX(Data!$N$2:$N$5000,$J173),"")</f>
        <v>18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550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771</v>
      </c>
      <c r="E2" s="8" cm="1">
        <f t="array" ref="E2">IFERROR(INDEX(Data!$H$2:$H$5000,$J2),"")</f>
        <v>1426</v>
      </c>
      <c r="F2" s="8" cm="1">
        <f t="array" ref="F2">IFERROR(INDEX(Data!$J$2:$J$5000,$J2),"")</f>
        <v>16.220199999999998</v>
      </c>
      <c r="G2" s="8" cm="1">
        <f t="array" ref="G2">IFERROR(INDEX(Data!$N$2:$N$5000,$J2),"")</f>
        <v>941</v>
      </c>
      <c r="H2" s="8" cm="1">
        <f t="array" ref="H2">IFERROR(INDEX(Data!$P$2:$P$5000,$J2),"")</f>
        <v>11.470700000000001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510</v>
      </c>
      <c r="E3" s="8" cm="1">
        <f t="array" ref="E3">IFERROR(INDEX(Data!$H$2:$H$5000,$J3),"")</f>
        <v>1507.3333</v>
      </c>
      <c r="F3" s="8" cm="1">
        <f t="array" ref="F3">IFERROR(INDEX(Data!$J$2:$J$5000,$J3),"")</f>
        <v>10.1503</v>
      </c>
      <c r="G3" s="8" cm="1">
        <f t="array" ref="G3">IFERROR(INDEX(Data!$N$2:$N$5000,$J3),"")</f>
        <v>872</v>
      </c>
      <c r="H3" s="8" cm="1">
        <f t="array" ref="H3">IFERROR(INDEX(Data!$P$2:$P$5000,$J3),"")</f>
        <v>8.1880000000000006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246</v>
      </c>
      <c r="E4" s="8" cm="1">
        <f t="array" ref="E4">IFERROR(INDEX(Data!$H$2:$H$5000,$J4),"")</f>
        <v>759</v>
      </c>
      <c r="F4" s="8" cm="1">
        <f t="array" ref="F4">IFERROR(INDEX(Data!$J$2:$J$5000,$J4),"")</f>
        <v>9.7233000000000001</v>
      </c>
      <c r="G4" s="8" cm="1">
        <f t="array" ref="G4">IFERROR(INDEX(Data!$N$2:$N$5000,$J4),"")</f>
        <v>619</v>
      </c>
      <c r="H4" s="8" cm="1">
        <f t="array" ref="H4">IFERROR(INDEX(Data!$P$2:$P$5000,$J4),"")</f>
        <v>5.5637999999999996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455</v>
      </c>
      <c r="F6" s="8" cm="1">
        <f t="array" ref="F6">IFERROR(INDEX(Data!$J$2:$J$5000,$J6),"")</f>
        <v>2.9670000000000001</v>
      </c>
      <c r="G6" s="8" cm="1">
        <f t="array" ref="G6">IFERROR(INDEX(Data!$N$2:$N$5000,$J6),"")</f>
        <v>475</v>
      </c>
      <c r="H6" s="8" cm="1">
        <f t="array" ref="H6">IFERROR(INDEX(Data!$P$2:$P$5000,$J6),"")</f>
        <v>1.3263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CKPS014</v>
      </c>
      <c r="B7" s="7" t="str" cm="1">
        <f t="array" ref="B7">IFERROR(INDEX(Data!$B$2:$B$5000,$J7),"")</f>
        <v>Fashion Vodka Premium Quality</v>
      </c>
      <c r="C7" s="7" t="str" cm="1">
        <f t="array" ref="C7">IFERROR(INDEX(Data!$C$2:$C$5000,$J7),"")</f>
        <v>BTL</v>
      </c>
      <c r="D7" s="8" cm="1">
        <f t="array" ref="D7">IFERROR(INDEX(Data!$D$2:$D$5000,$J7),"")</f>
        <v>38</v>
      </c>
      <c r="E7" s="8" cm="1">
        <f t="array" ref="E7">IFERROR(INDEX(Data!$H$2:$H$5000,$J7),"")</f>
        <v>33.666600000000003</v>
      </c>
      <c r="F7" s="8" cm="1">
        <f t="array" ref="F7">IFERROR(INDEX(Data!$J$2:$J$5000,$J7),"")</f>
        <v>33.862000000000002</v>
      </c>
      <c r="G7" s="8" cm="1">
        <f t="array" ref="G7">IFERROR(INDEX(Data!$N$2:$N$5000,$J7),"")</f>
        <v>12</v>
      </c>
      <c r="H7" s="8" cm="1">
        <f t="array" ref="H7">IFERROR(INDEX(Data!$P$2:$P$5000,$J7),"")</f>
        <v>44.335500000000003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213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28</v>
      </c>
      <c r="F8" s="8" cm="1">
        <f t="array" ref="F8">IFERROR(INDEX(Data!$J$2:$J$5000,$J8),"")</f>
        <v>38.572800000000001</v>
      </c>
      <c r="G8" s="8" cm="1">
        <f t="array" ref="G8">IFERROR(INDEX(Data!$N$2:$N$5000,$J8),"")</f>
        <v>24</v>
      </c>
      <c r="H8" s="8" cm="1">
        <f t="array" ref="H8">IFERROR(INDEX(Data!$P$2:$P$5000,$J8),"")</f>
        <v>21.001000000000001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635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36</v>
      </c>
      <c r="F9" s="8" cm="1">
        <f t="array" ref="F9">IFERROR(INDEX(Data!$J$2:$J$5000,$J9),"")</f>
        <v>30</v>
      </c>
      <c r="G9" s="8" cm="1">
        <f t="array" ref="G9">IFERROR(INDEX(Data!$N$2:$N$5000,$J9),"")</f>
        <v>24</v>
      </c>
      <c r="H9" s="8" cm="1">
        <f t="array" ref="H9">IFERROR(INDEX(Data!$P$2:$P$5000,$J9),"")</f>
        <v>21.001000000000001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637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32</v>
      </c>
      <c r="E10" s="8" cm="1">
        <f t="array" ref="E10">IFERROR(INDEX(Data!$H$2:$H$5000,$J10),"")</f>
        <v>39</v>
      </c>
      <c r="F10" s="8" cm="1">
        <f t="array" ref="F10">IFERROR(INDEX(Data!$J$2:$J$5000,$J10),"")</f>
        <v>24.615300000000001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14.9337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217.08680000000001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17.500800000000002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24</v>
      </c>
      <c r="F14" s="8" cm="1">
        <f t="array" ref="F14">IFERROR(INDEX(Data!$J$2:$J$5000,$J14),"")</f>
        <v>28.75</v>
      </c>
      <c r="G14" s="8" cm="1">
        <f t="array" ref="G14">IFERROR(INDEX(Data!$N$2:$N$5000,$J14),"")</f>
        <v>13</v>
      </c>
      <c r="H14" s="8" cm="1">
        <f t="array" ref="H14">IFERROR(INDEX(Data!$P$2:$P$5000,$J14),"")</f>
        <v>24.771100000000001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10.2669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22</v>
      </c>
      <c r="E16" s="8" cm="1">
        <f t="array" ref="E16">IFERROR(INDEX(Data!$H$2:$H$5000,$J16),"")</f>
        <v>95</v>
      </c>
      <c r="F16" s="8" cm="1">
        <f t="array" ref="F16">IFERROR(INDEX(Data!$J$2:$J$5000,$J16),"")</f>
        <v>6.9474999999999998</v>
      </c>
      <c r="G16" s="8" cm="1">
        <f t="array" ref="G16">IFERROR(INDEX(Data!$N$2:$N$5000,$J16),"")</f>
        <v>85</v>
      </c>
      <c r="H16" s="8" cm="1">
        <f t="array" ref="H16">IFERROR(INDEX(Data!$P$2:$P$5000,$J16),"")</f>
        <v>3.6234999999999999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12.666600000000001</v>
      </c>
      <c r="F17" s="8" cm="1">
        <f t="array" ref="F17">IFERROR(INDEX(Data!$J$2:$J$5000,$J17),"")</f>
        <v>47.370899999999999</v>
      </c>
      <c r="G17" s="8" cm="1">
        <f t="array" ref="G17">IFERROR(INDEX(Data!$N$2:$N$5000,$J17),"")</f>
        <v>30</v>
      </c>
      <c r="H17" s="8" cm="1">
        <f t="array" ref="H17">IFERROR(INDEX(Data!$P$2:$P$5000,$J17),"")</f>
        <v>9.3335000000000008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0.93330000000000002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Aug 2026</v>
      </c>
      <c r="H1" s="6" t="str">
        <f>Data!P1</f>
        <v>Buffer Day (Tgl 1 sd 14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26.9236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21</v>
      </c>
      <c r="F3" s="8" cm="1">
        <f t="array" ref="F3">IFERROR(INDEX(Data!$J$2:$J$5000,$J3),"")</f>
        <v>30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298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19.287600000000001</v>
      </c>
      <c r="G4" s="8" cm="1">
        <f t="array" ref="G4">IFERROR(INDEX(Data!$N$2:$N$5000,$J4),"")</f>
        <v>14</v>
      </c>
      <c r="H4" s="8" cm="1">
        <f t="array" ref="H4">IFERROR(INDEX(Data!$P$2:$P$5000,$J4),"")</f>
        <v>15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317</v>
      </c>
    </row>
    <row r="6" spans="1:10" x14ac:dyDescent="0.25">
      <c r="A6" s="7" t="str" cm="1">
        <f t="array" ref="A6">IFERROR(INDEX(Data!$A$2:$A$5000,$J6),IF(ROW()=2,"No data",""))</f>
        <v>PAS0052</v>
      </c>
      <c r="B6" s="7" t="str" cm="1">
        <f t="array" ref="B6">IFERROR(INDEX(Data!$B$2:$B$5000,$J6),"")</f>
        <v>Savis English Breakfast Jumbo Bag (25x18Gr)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303</v>
      </c>
    </row>
    <row r="7" spans="1:10" x14ac:dyDescent="0.25">
      <c r="A7" s="7" t="str" cm="1">
        <f t="array" ref="A7">IFERROR(INDEX(Data!$A$2:$A$5000,$J7),IF(ROW()=2,"No data",""))</f>
        <v>PAS0069</v>
      </c>
      <c r="B7" s="7" t="str" cm="1">
        <f t="array" ref="B7">IFERROR(INDEX(Data!$B$2:$B$5000,$J7),"")</f>
        <v>Arass English Breakfast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9</v>
      </c>
      <c r="E7" s="8" cm="1">
        <f t="array" ref="E7">IFERROR(INDEX(Data!$H$2:$H$5000,$J7),"")</f>
        <v>42</v>
      </c>
      <c r="F7" s="8" cm="1">
        <f t="array" ref="F7">IFERROR(INDEX(Data!$J$2:$J$5000,$J7),"")</f>
        <v>6.4284999999999997</v>
      </c>
      <c r="G7" s="8" cm="1">
        <f t="array" ref="G7">IFERROR(INDEX(Data!$N$2:$N$5000,$J7),"")</f>
        <v>42</v>
      </c>
      <c r="H7" s="8" cm="1">
        <f t="array" ref="H7">IFERROR(INDEX(Data!$P$2:$P$5000,$J7),"")</f>
        <v>3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261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8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32.733199999999997</v>
      </c>
      <c r="G9" s="8" cm="1">
        <f t="array" ref="G9">IFERROR(INDEX(Data!$N$2:$N$5000,$J9),"")</f>
        <v>1</v>
      </c>
      <c r="H9" s="8" cm="1">
        <f t="array" ref="H9">IFERROR(INDEX(Data!$P$2:$P$5000,$J9),"")</f>
        <v>112.0448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320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10.466799999999999</v>
      </c>
      <c r="G11" s="8" cm="1">
        <f t="array" ref="G11">IFERROR(INDEX(Data!$N$2:$N$5000,$J11),"")</f>
        <v>10</v>
      </c>
      <c r="H11" s="8" cm="1">
        <f t="array" ref="H11">IFERROR(INDEX(Data!$P$2:$P$5000,$J11),"")</f>
        <v>7.0007999999999999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</v>
      </c>
      <c r="F13" s="8" cm="1">
        <f t="array" ref="F13">IFERROR(INDEX(Data!$J$2:$J$5000,$J13),"")</f>
        <v>15.015000000000001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14.005599999999999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278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312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14 Aug 2026</v>
      </c>
      <c r="K1" s="6" t="str">
        <f>Data!P1</f>
        <v>Buffer Day (Tgl 1 sd 14 Aug 2026)</v>
      </c>
      <c r="M1" s="19" t="s">
        <v>1864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6</v>
      </c>
      <c r="F57" s="8" cm="1">
        <f t="array" ref="F57">IFERROR(INDEX(Data!$F$2:$F$5000,$M57),"")</f>
        <v>6</v>
      </c>
      <c r="G57" s="8" cm="1">
        <f t="array" ref="G57">IFERROR(INDEX(Data!$G$2:$G$5000,$M57),"")</f>
        <v>13</v>
      </c>
      <c r="H57" s="8" cm="1">
        <f t="array" ref="H57">IFERROR(INDEX(Data!$H$2:$H$5000,$M57),"")</f>
        <v>8.3332999999999995</v>
      </c>
      <c r="I57" s="8" cm="1">
        <f t="array" ref="I57">IFERROR(INDEX(Data!$J$2:$J$5000,$M57),"")</f>
        <v>0</v>
      </c>
      <c r="J57" s="8" cm="1">
        <f t="array" ref="J57">IFERROR(INDEX(Data!$N$2:$N$5000,$M57),"")</f>
        <v>10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1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254</v>
      </c>
    </row>
    <row r="202" spans="1:13" x14ac:dyDescent="0.25">
      <c r="A202" s="7" t="str" cm="1">
        <f t="array" ref="A202">IFERROR(INDEX(Data!$A$2:$A$5000,$M202),IF(ROW()=2,"No data",""))</f>
        <v>PAL0003</v>
      </c>
      <c r="B202" s="7" t="str" cm="1">
        <f t="array" ref="B202">IFERROR(INDEX(Data!$B$2:$B$5000,$M202),"")</f>
        <v>Isabi Smoked Salmon Slice 1Kg/Pack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274</v>
      </c>
      <c r="F202" s="8" cm="1">
        <f t="array" ref="F202">IFERROR(INDEX(Data!$F$2:$F$5000,$M202),"")</f>
        <v>258</v>
      </c>
      <c r="G202" s="8" cm="1">
        <f t="array" ref="G202">IFERROR(INDEX(Data!$G$2:$G$5000,$M202),"")</f>
        <v>315</v>
      </c>
      <c r="H202" s="8" cm="1">
        <f t="array" ref="H202">IFERROR(INDEX(Data!$H$2:$H$5000,$M202),"")</f>
        <v>282.33330000000001</v>
      </c>
      <c r="I202" s="8" cm="1">
        <f t="array" ref="I202">IFERROR(INDEX(Data!$J$2:$J$5000,$M202),"")</f>
        <v>0</v>
      </c>
      <c r="J202" s="8" cm="1">
        <f t="array" ref="J202">IFERROR(INDEX(Data!$N$2:$N$5000,$M202),"")</f>
        <v>137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130</v>
      </c>
      <c r="F210" s="8" cm="1">
        <f t="array" ref="F210">IFERROR(INDEX(Data!$F$2:$F$5000,$M210),"")</f>
        <v>116</v>
      </c>
      <c r="G210" s="8" cm="1">
        <f t="array" ref="G210">IFERROR(INDEX(Data!$G$2:$G$5000,$M210),"")</f>
        <v>159</v>
      </c>
      <c r="H210" s="8" cm="1">
        <f t="array" ref="H210">IFERROR(INDEX(Data!$H$2:$H$5000,$M210),"")</f>
        <v>135</v>
      </c>
      <c r="I210" s="8" cm="1">
        <f t="array" ref="I210">IFERROR(INDEX(Data!$J$2:$J$5000,$M210),"")</f>
        <v>0</v>
      </c>
      <c r="J210" s="8" cm="1">
        <f t="array" ref="J210">IFERROR(INDEX(Data!$N$2:$N$5000,$M210),"")</f>
        <v>28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50</v>
      </c>
      <c r="F211" s="8" cm="1">
        <f t="array" ref="F211">IFERROR(INDEX(Data!$F$2:$F$5000,$M211),"")</f>
        <v>47</v>
      </c>
      <c r="G211" s="8" cm="1">
        <f t="array" ref="G211">IFERROR(INDEX(Data!$G$2:$G$5000,$M211),"")</f>
        <v>59</v>
      </c>
      <c r="H211" s="8" cm="1">
        <f t="array" ref="H211">IFERROR(INDEX(Data!$H$2:$H$5000,$M211),"")</f>
        <v>52</v>
      </c>
      <c r="I211" s="8" cm="1">
        <f t="array" ref="I211">IFERROR(INDEX(Data!$J$2:$J$5000,$M211),"")</f>
        <v>0</v>
      </c>
      <c r="J211" s="8" cm="1">
        <f t="array" ref="J211">IFERROR(INDEX(Data!$N$2:$N$5000,$M211),"")</f>
        <v>4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15</v>
      </c>
      <c r="F216" s="8" cm="1">
        <f t="array" ref="F216">IFERROR(INDEX(Data!$F$2:$F$5000,$M216),"")</f>
        <v>68</v>
      </c>
      <c r="G216" s="8" cm="1">
        <f t="array" ref="G216">IFERROR(INDEX(Data!$G$2:$G$5000,$M216),"")</f>
        <v>35</v>
      </c>
      <c r="H216" s="8" cm="1">
        <f t="array" ref="H216">IFERROR(INDEX(Data!$H$2:$H$5000,$M216),"")</f>
        <v>39.333300000000001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277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64</v>
      </c>
      <c r="F218" s="8" cm="1">
        <f t="array" ref="F218">IFERROR(INDEX(Data!$F$2:$F$5000,$M218),"")</f>
        <v>40</v>
      </c>
      <c r="G218" s="8" cm="1">
        <f t="array" ref="G218">IFERROR(INDEX(Data!$G$2:$G$5000,$M218),"")</f>
        <v>43</v>
      </c>
      <c r="H218" s="8" cm="1">
        <f t="array" ref="H218">IFERROR(INDEX(Data!$H$2:$H$5000,$M218),"")</f>
        <v>49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51</v>
      </c>
      <c r="F219" s="8" cm="1">
        <f t="array" ref="F219">IFERROR(INDEX(Data!$F$2:$F$5000,$M219),"")</f>
        <v>25</v>
      </c>
      <c r="G219" s="8" cm="1">
        <f t="array" ref="G219">IFERROR(INDEX(Data!$G$2:$G$5000,$M219),"")</f>
        <v>8</v>
      </c>
      <c r="H219" s="8" cm="1">
        <f t="array" ref="H219">IFERROR(INDEX(Data!$H$2:$H$5000,$M219),"")</f>
        <v>28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283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PAS0034</v>
      </c>
      <c r="B224" s="7" t="str" cm="1">
        <f t="array" ref="B224">IFERROR(INDEX(Data!$B$2:$B$5000,$M224),"")</f>
        <v>Crr Rock'n Simply Crrrrips Straight Cut Fries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PAS0035</v>
      </c>
      <c r="B225" s="7" t="str" cm="1">
        <f t="array" ref="B225">IFERROR(INDEX(Data!$B$2:$B$5000,$M225),"")</f>
        <v>Crr Rock'n Batter Skin On Fries 9x9mm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</v>
      </c>
      <c r="F225" s="8" cm="1">
        <f t="array" ref="F225">IFERROR(INDEX(Data!$F$2:$F$5000,$M225),"")</f>
        <v>1</v>
      </c>
      <c r="G225" s="8" cm="1">
        <f t="array" ref="G225">IFERROR(INDEX(Data!$G$2:$G$5000,$M225),"")</f>
        <v>1</v>
      </c>
      <c r="H225" s="8" cm="1">
        <f t="array" ref="H225">IFERROR(INDEX(Data!$H$2:$H$5000,$M225),"")</f>
        <v>1.3332999999999999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287</v>
      </c>
    </row>
    <row r="226" spans="1:13" x14ac:dyDescent="0.25">
      <c r="A226" s="7" t="str" cm="1">
        <f t="array" ref="A226">IFERROR(INDEX(Data!$A$2:$A$5000,$M226),IF(ROW()=2,"No data",""))</f>
        <v>PAS0036</v>
      </c>
      <c r="B226" s="7" t="str" cm="1">
        <f t="array" ref="B226">IFERROR(INDEX(Data!$B$2:$B$5000,$M226),"")</f>
        <v>Crr Rock'n Hash Brown Triangular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159</v>
      </c>
      <c r="F226" s="8" cm="1">
        <f t="array" ref="F226">IFERROR(INDEX(Data!$F$2:$F$5000,$M226),"")</f>
        <v>270</v>
      </c>
      <c r="G226" s="8" cm="1">
        <f t="array" ref="G226">IFERROR(INDEX(Data!$G$2:$G$5000,$M226),"")</f>
        <v>332</v>
      </c>
      <c r="H226" s="8" cm="1">
        <f t="array" ref="H226">IFERROR(INDEX(Data!$H$2:$H$5000,$M226),"")</f>
        <v>253.66659999999999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61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288</v>
      </c>
    </row>
    <row r="227" spans="1:13" x14ac:dyDescent="0.25">
      <c r="A227" s="7" t="str" cm="1">
        <f t="array" ref="A227">IFERROR(INDEX(Data!$A$2:$A$5000,$M227),IF(ROW()=2,"No data",""))</f>
        <v>PAS0037</v>
      </c>
      <c r="B227" s="7" t="str" cm="1">
        <f t="array" ref="B227">IFERROR(INDEX(Data!$B$2:$B$5000,$M227),"")</f>
        <v>Crr Rock'n Super Crispy Jakets Spicy Wedges 2.5Kg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77</v>
      </c>
      <c r="F227" s="8" cm="1">
        <f t="array" ref="F227">IFERROR(INDEX(Data!$F$2:$F$5000,$M227),"")</f>
        <v>94</v>
      </c>
      <c r="G227" s="8" cm="1">
        <f t="array" ref="G227">IFERROR(INDEX(Data!$G$2:$G$5000,$M227),"")</f>
        <v>136</v>
      </c>
      <c r="H227" s="8" cm="1">
        <f t="array" ref="H227">IFERROR(INDEX(Data!$H$2:$H$5000,$M227),"")</f>
        <v>102.33329999999999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13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34</v>
      </c>
      <c r="F228" s="8" cm="1">
        <f t="array" ref="F228">IFERROR(INDEX(Data!$F$2:$F$5000,$M228),"")</f>
        <v>30</v>
      </c>
      <c r="G228" s="8" cm="1">
        <f t="array" ref="G228">IFERROR(INDEX(Data!$G$2:$G$5000,$M228),"")</f>
        <v>28</v>
      </c>
      <c r="H228" s="8" cm="1">
        <f t="array" ref="H228">IFERROR(INDEX(Data!$H$2:$H$5000,$M228),"")</f>
        <v>30.666599999999999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PAS0041</v>
      </c>
      <c r="B229" s="7" t="str" cm="1">
        <f t="array" ref="B229">IFERROR(INDEX(Data!$B$2:$B$5000,$M229),"")</f>
        <v>Maestro FF 10x10mm Straight Cut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157</v>
      </c>
      <c r="F229" s="8" cm="1">
        <f t="array" ref="F229">IFERROR(INDEX(Data!$F$2:$F$5000,$M229),"")</f>
        <v>65</v>
      </c>
      <c r="G229" s="8" cm="1">
        <f t="array" ref="G229">IFERROR(INDEX(Data!$G$2:$G$5000,$M229),"")</f>
        <v>172</v>
      </c>
      <c r="H229" s="8" cm="1">
        <f t="array" ref="H229">IFERROR(INDEX(Data!$H$2:$H$5000,$M229),"")</f>
        <v>131.33330000000001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292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293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296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297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301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5</v>
      </c>
      <c r="H235" s="8" cm="1">
        <f t="array" ref="H235">IFERROR(INDEX(Data!$H$2:$H$5000,$M235),"")</f>
        <v>5</v>
      </c>
      <c r="I235" s="8" cm="1">
        <f t="array" ref="I235">IFERROR(INDEX(Data!$J$2:$J$5000,$M235),"")</f>
        <v>0</v>
      </c>
      <c r="J235" s="8" cm="1">
        <f t="array" ref="J235">IFERROR(INDEX(Data!$N$2:$N$5000,$M235),"")</f>
        <v>9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24</v>
      </c>
      <c r="H236" s="8" cm="1">
        <f t="array" ref="H236">IFERROR(INDEX(Data!$H$2:$H$5000,$M236),"")</f>
        <v>20</v>
      </c>
      <c r="I236" s="8" cm="1">
        <f t="array" ref="I236">IFERROR(INDEX(Data!$J$2:$J$5000,$M236),"")</f>
        <v>0</v>
      </c>
      <c r="J236" s="8" cm="1">
        <f t="array" ref="J236">IFERROR(INDEX(Data!$N$2:$N$5000,$M236),"")</f>
        <v>11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17</v>
      </c>
      <c r="H237" s="8" cm="1">
        <f t="array" ref="H237">IFERROR(INDEX(Data!$H$2:$H$5000,$M237),"")</f>
        <v>16.5</v>
      </c>
      <c r="I237" s="8" cm="1">
        <f t="array" ref="I237">IFERROR(INDEX(Data!$J$2:$J$5000,$M237),"")</f>
        <v>0</v>
      </c>
      <c r="J237" s="8" cm="1">
        <f t="array" ref="J237">IFERROR(INDEX(Data!$N$2:$N$5000,$M237),"")</f>
        <v>18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13</v>
      </c>
      <c r="H238" s="8" cm="1">
        <f t="array" ref="H238">IFERROR(INDEX(Data!$H$2:$H$5000,$M238),"")</f>
        <v>14.5</v>
      </c>
      <c r="I238" s="8" cm="1">
        <f t="array" ref="I238">IFERROR(INDEX(Data!$J$2:$J$5000,$M238),"")</f>
        <v>0</v>
      </c>
      <c r="J238" s="8" cm="1">
        <f t="array" ref="J238">IFERROR(INDEX(Data!$N$2:$N$5000,$M238),"")</f>
        <v>20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PAS0062</v>
      </c>
      <c r="B239" s="7" t="str" cm="1">
        <f t="array" ref="B239">IFERROR(INDEX(Data!$B$2:$B$5000,$M239),"")</f>
        <v>Savis Cold Infusions Energizing 50Pbx4g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1</v>
      </c>
      <c r="H239" s="8" cm="1">
        <f t="array" ref="H239">IFERROR(INDEX(Data!$H$2:$H$5000,$M239),"")</f>
        <v>1</v>
      </c>
      <c r="I239" s="8" cm="1">
        <f t="array" ref="I239">IFERROR(INDEX(Data!$J$2:$J$5000,$M239),"")</f>
        <v>0</v>
      </c>
      <c r="J239" s="8" cm="1">
        <f t="array" ref="J239">IFERROR(INDEX(Data!$N$2:$N$5000,$M239),"")</f>
        <v>2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312</v>
      </c>
    </row>
    <row r="240" spans="1:13" x14ac:dyDescent="0.25">
      <c r="A240" s="7" t="str" cm="1">
        <f t="array" ref="A240">IFERROR(INDEX(Data!$A$2:$A$5000,$M240),IF(ROW()=2,"No data",""))</f>
        <v>PAS0063</v>
      </c>
      <c r="B240" s="7" t="str" cm="1">
        <f t="array" ref="B240">IFERROR(INDEX(Data!$B$2:$B$5000,$M240),"")</f>
        <v>Savis Morning Sunshine 250Gr/Pouch</v>
      </c>
      <c r="C240" s="7" t="str" cm="1">
        <f t="array" ref="C240">IFERROR(INDEX(Data!$C$2:$C$5000,$M240),"")</f>
        <v>POU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313</v>
      </c>
    </row>
    <row r="241" spans="1:13" x14ac:dyDescent="0.25">
      <c r="A241" s="7" t="str" cm="1">
        <f t="array" ref="A241">IFERROR(INDEX(Data!$A$2:$A$5000,$M241),IF(ROW()=2,"No data",""))</f>
        <v>PAS0065</v>
      </c>
      <c r="B241" s="7" t="str" cm="1">
        <f t="array" ref="B241">IFERROR(INDEX(Data!$B$2:$B$5000,$M241),"")</f>
        <v>Crr Rock'n Waffle Fries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1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1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315</v>
      </c>
    </row>
    <row r="242" spans="1:13" x14ac:dyDescent="0.25">
      <c r="A242" s="7" t="str" cm="1">
        <f t="array" ref="A242">IFERROR(INDEX(Data!$A$2:$A$5000,$M242),IF(ROW()=2,"No data",""))</f>
        <v>PCA0001</v>
      </c>
      <c r="B242" s="7" t="str" cm="1">
        <f t="array" ref="B242">IFERROR(INDEX(Data!$B$2:$B$5000,$M242),"")</f>
        <v>Camp Filetti Di Acciughe 100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321</v>
      </c>
    </row>
    <row r="243" spans="1:13" x14ac:dyDescent="0.25">
      <c r="A243" s="7" t="str" cm="1">
        <f t="array" ref="A243">IFERROR(INDEX(Data!$A$2:$A$5000,$M243),IF(ROW()=2,"No data",""))</f>
        <v>PCA0002</v>
      </c>
      <c r="B243" s="7" t="str" cm="1">
        <f t="array" ref="B243">IFERROR(INDEX(Data!$B$2:$B$5000,$M243),"")</f>
        <v>Camp Filetti Di Acciughe 200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322</v>
      </c>
    </row>
    <row r="244" spans="1:13" x14ac:dyDescent="0.25">
      <c r="A244" s="7" t="str" cm="1">
        <f t="array" ref="A244">IFERROR(INDEX(Data!$A$2:$A$5000,$M244),IF(ROW()=2,"No data",""))</f>
        <v>PCA0003</v>
      </c>
      <c r="B244" s="7" t="str" cm="1">
        <f t="array" ref="B244">IFERROR(INDEX(Data!$B$2:$B$5000,$M244),"")</f>
        <v>Camp Filetti Di Acciughe 500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323</v>
      </c>
    </row>
    <row r="245" spans="1:13" x14ac:dyDescent="0.25">
      <c r="A245" s="7" t="str" cm="1">
        <f t="array" ref="A245">IFERROR(INDEX(Data!$A$2:$A$5000,$M245),IF(ROW()=2,"No data",""))</f>
        <v>PCA0004</v>
      </c>
      <c r="B245" s="7" t="str" cm="1">
        <f t="array" ref="B245">IFERROR(INDEX(Data!$B$2:$B$5000,$M245),"")</f>
        <v>Camp Filetti Di Acciughe Peperoncino 200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324</v>
      </c>
    </row>
    <row r="246" spans="1:13" x14ac:dyDescent="0.25">
      <c r="A246" s="7" t="str" cm="1">
        <f t="array" ref="A246">IFERROR(INDEX(Data!$A$2:$A$5000,$M246),IF(ROW()=2,"No data",""))</f>
        <v>PCA0005</v>
      </c>
      <c r="B246" s="7" t="str" cm="1">
        <f t="array" ref="B246">IFERROR(INDEX(Data!$B$2:$B$5000,$M246),"")</f>
        <v>Camp Filetti Di Acciughe Al Peperoncino 500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325</v>
      </c>
    </row>
    <row r="247" spans="1:13" x14ac:dyDescent="0.25">
      <c r="A247" s="7" t="str" cm="1">
        <f t="array" ref="A247">IFERROR(INDEX(Data!$A$2:$A$5000,$M247),IF(ROW()=2,"No data",""))</f>
        <v>PCA0006</v>
      </c>
      <c r="B247" s="7" t="str" cm="1">
        <f t="array" ref="B247">IFERROR(INDEX(Data!$B$2:$B$5000,$M247),"")</f>
        <v>Camp Colatura Di Alici 100 Ml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326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336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337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346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347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348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349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350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352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353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354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355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356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357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358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359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360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361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362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365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366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377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383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407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414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417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425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2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2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437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438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439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440</v>
      </c>
    </row>
    <row r="307" spans="1:13" x14ac:dyDescent="0.25">
      <c r="A307" s="7" t="str" cm="1">
        <f t="array" ref="A307">IFERROR(INDEX(Data!$A$2:$A$5000,$M307),IF(ROW()=2,"No data",""))</f>
        <v>PMS0059</v>
      </c>
      <c r="B307" s="7" t="str" cm="1">
        <f t="array" ref="B307">IFERROR(INDEX(Data!$B$2:$B$5000,$M307),"")</f>
        <v>Flavour Artisan - Belgian Signature Dark Chocolate (80 Cocoa%)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29</v>
      </c>
      <c r="F307" s="8" cm="1">
        <f t="array" ref="F307">IFERROR(INDEX(Data!$F$2:$F$5000,$M307),"")</f>
        <v>48</v>
      </c>
      <c r="G307" s="8" cm="1">
        <f t="array" ref="G307">IFERROR(INDEX(Data!$G$2:$G$5000,$M307),"")</f>
        <v>47</v>
      </c>
      <c r="H307" s="8" cm="1">
        <f t="array" ref="H307">IFERROR(INDEX(Data!$H$2:$H$5000,$M307),"")</f>
        <v>41.333300000000001</v>
      </c>
      <c r="I307" s="8" cm="1">
        <f t="array" ref="I307">IFERROR(INDEX(Data!$J$2:$J$5000,$M307),"")</f>
        <v>0</v>
      </c>
      <c r="J307" s="8" cm="1">
        <f t="array" ref="J307">IFERROR(INDEX(Data!$N$2:$N$5000,$M307),"")</f>
        <v>38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441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442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443</v>
      </c>
    </row>
    <row r="310" spans="1:13" x14ac:dyDescent="0.25">
      <c r="A310" s="7" t="str" cm="1">
        <f t="array" ref="A310">IFERROR(INDEX(Data!$A$2:$A$5000,$M310),IF(ROW()=2,"No data",""))</f>
        <v>PMS0062</v>
      </c>
      <c r="B310" s="7" t="str" cm="1">
        <f t="array" ref="B310">IFERROR(INDEX(Data!$B$2:$B$5000,$M310),"")</f>
        <v>Frappe Powder - Vanilla Butter Cream 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10</v>
      </c>
      <c r="F310" s="8" cm="1">
        <f t="array" ref="F310">IFERROR(INDEX(Data!$F$2:$F$5000,$M310),"")</f>
        <v>10</v>
      </c>
      <c r="G310" s="8" cm="1">
        <f t="array" ref="G310">IFERROR(INDEX(Data!$G$2:$G$5000,$M310),"")</f>
        <v>1</v>
      </c>
      <c r="H310" s="8" cm="1">
        <f t="array" ref="H310">IFERROR(INDEX(Data!$H$2:$H$5000,$M310),"")</f>
        <v>7</v>
      </c>
      <c r="I310" s="8" cm="1">
        <f t="array" ref="I310">IFERROR(INDEX(Data!$J$2:$J$5000,$M310),"")</f>
        <v>0</v>
      </c>
      <c r="J310" s="8" cm="1">
        <f t="array" ref="J310">IFERROR(INDEX(Data!$N$2:$N$5000,$M310),"")</f>
        <v>13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444</v>
      </c>
    </row>
    <row r="311" spans="1:13" x14ac:dyDescent="0.25">
      <c r="A311" s="7" t="str" cm="1">
        <f t="array" ref="A311">IFERROR(INDEX(Data!$A$2:$A$5000,$M311),IF(ROW()=2,"No data",""))</f>
        <v>PMS0065</v>
      </c>
      <c r="B311" s="7" t="str" cm="1">
        <f t="array" ref="B311">IFERROR(INDEX(Data!$B$2:$B$5000,$M311),"")</f>
        <v>Frappe Bubble Gum Expecta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447</v>
      </c>
    </row>
    <row r="312" spans="1:13" x14ac:dyDescent="0.25">
      <c r="A312" s="7" t="str" cm="1">
        <f t="array" ref="A312">IFERROR(INDEX(Data!$A$2:$A$5000,$M312),IF(ROW()=2,"No data",""))</f>
        <v>PMS0066</v>
      </c>
      <c r="B312" s="7" t="str" cm="1">
        <f t="array" ref="B312">IFERROR(INDEX(Data!$B$2:$B$5000,$M312),"")</f>
        <v>Masterista Fruit Base Orange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448</v>
      </c>
    </row>
    <row r="313" spans="1:13" x14ac:dyDescent="0.25">
      <c r="A313" s="7" t="str" cm="1">
        <f t="array" ref="A313">IFERROR(INDEX(Data!$A$2:$A$5000,$M313),IF(ROW()=2,"No data",""))</f>
        <v>PMS0067</v>
      </c>
      <c r="B313" s="7" t="str" cm="1">
        <f t="array" ref="B313">IFERROR(INDEX(Data!$B$2:$B$5000,$M313),"")</f>
        <v>Masterista Fruit Base Manggo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449</v>
      </c>
    </row>
    <row r="314" spans="1:13" x14ac:dyDescent="0.25">
      <c r="A314" s="7" t="str" cm="1">
        <f t="array" ref="A314">IFERROR(INDEX(Data!$A$2:$A$5000,$M314),IF(ROW()=2,"No data",""))</f>
        <v>PMS0068</v>
      </c>
      <c r="B314" s="7" t="str" cm="1">
        <f t="array" ref="B314">IFERROR(INDEX(Data!$B$2:$B$5000,$M314),"")</f>
        <v>Masterista Fruit Base Lemon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450</v>
      </c>
    </row>
    <row r="315" spans="1:13" x14ac:dyDescent="0.25">
      <c r="A315" s="7" t="str" cm="1">
        <f t="array" ref="A315">IFERROR(INDEX(Data!$A$2:$A$5000,$M315),IF(ROW()=2,"No data",""))</f>
        <v>PMS0069</v>
      </c>
      <c r="B315" s="7" t="str" cm="1">
        <f t="array" ref="B315">IFERROR(INDEX(Data!$B$2:$B$5000,$M315),"")</f>
        <v>Masterista Fruit Base Pineapple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451</v>
      </c>
    </row>
    <row r="316" spans="1:13" x14ac:dyDescent="0.25">
      <c r="A316" s="7" t="str" cm="1">
        <f t="array" ref="A316">IFERROR(INDEX(Data!$A$2:$A$5000,$M316),IF(ROW()=2,"No data",""))</f>
        <v>PMS0070</v>
      </c>
      <c r="B316" s="7" t="str" cm="1">
        <f t="array" ref="B316">IFERROR(INDEX(Data!$B$2:$B$5000,$M316),"")</f>
        <v>Flavorista Super Matcha (1000Gr/Pack)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452</v>
      </c>
    </row>
    <row r="317" spans="1:13" x14ac:dyDescent="0.25">
      <c r="A317" s="7" t="str" cm="1">
        <f t="array" ref="A317">IFERROR(INDEX(Data!$A$2:$A$5000,$M317),IF(ROW()=2,"No data",""))</f>
        <v>PMS0071</v>
      </c>
      <c r="B317" s="7" t="str" cm="1">
        <f t="array" ref="B317">IFERROR(INDEX(Data!$B$2:$B$5000,$M317),"")</f>
        <v>MASTERISTA FRAPPE POWDER - VANILLA BUTTER CREAM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453</v>
      </c>
    </row>
    <row r="318" spans="1:13" x14ac:dyDescent="0.25">
      <c r="A318" s="7" t="str" cm="1">
        <f t="array" ref="A318">IFERROR(INDEX(Data!$A$2:$A$5000,$M318),IF(ROW()=2,"No data",""))</f>
        <v>PMS0072</v>
      </c>
      <c r="B318" s="7" t="str" cm="1">
        <f t="array" ref="B318">IFERROR(INDEX(Data!$B$2:$B$5000,$M318),"")</f>
        <v>ICE SHAKEN PEACH TEA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24</v>
      </c>
      <c r="F318" s="8" cm="1">
        <f t="array" ref="F318">IFERROR(INDEX(Data!$F$2:$F$5000,$M318),"")</f>
        <v>20</v>
      </c>
      <c r="G318" s="8" cm="1">
        <f t="array" ref="G318">IFERROR(INDEX(Data!$G$2:$G$5000,$M318),"")</f>
        <v>13</v>
      </c>
      <c r="H318" s="8" cm="1">
        <f t="array" ref="H318">IFERROR(INDEX(Data!$H$2:$H$5000,$M318),"")</f>
        <v>19</v>
      </c>
      <c r="I318" s="8" cm="1">
        <f t="array" ref="I318">IFERROR(INDEX(Data!$J$2:$J$5000,$M318),"")</f>
        <v>0</v>
      </c>
      <c r="J318" s="8" cm="1">
        <f t="array" ref="J318">IFERROR(INDEX(Data!$N$2:$N$5000,$M318),"")</f>
        <v>16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454</v>
      </c>
    </row>
    <row r="319" spans="1:13" x14ac:dyDescent="0.25">
      <c r="A319" s="7" t="str" cm="1">
        <f t="array" ref="A319">IFERROR(INDEX(Data!$A$2:$A$5000,$M319),IF(ROW()=2,"No data",""))</f>
        <v>PMS0073</v>
      </c>
      <c r="B319" s="7" t="str" cm="1">
        <f t="array" ref="B319">IFERROR(INDEX(Data!$B$2:$B$5000,$M319),"")</f>
        <v>ICE SHAKEN JAPANESE STRAWBERRY YAK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455</v>
      </c>
    </row>
    <row r="320" spans="1:13" x14ac:dyDescent="0.25">
      <c r="A320" s="7" t="str" cm="1">
        <f t="array" ref="A320">IFERROR(INDEX(Data!$A$2:$A$5000,$M320),IF(ROW()=2,"No data",""))</f>
        <v>PMS0074</v>
      </c>
      <c r="B320" s="7" t="str" cm="1">
        <f t="array" ref="B320">IFERROR(INDEX(Data!$B$2:$B$5000,$M320),"")</f>
        <v>ICE SHAKEN STRAWBERRY &amp; PEACH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456</v>
      </c>
    </row>
    <row r="321" spans="1:13" x14ac:dyDescent="0.25">
      <c r="A321" s="7" t="str" cm="1">
        <f t="array" ref="A321">IFERROR(INDEX(Data!$A$2:$A$5000,$M321),IF(ROW()=2,"No data",""))</f>
        <v>PMS0077</v>
      </c>
      <c r="B321" s="7" t="str" cm="1">
        <f t="array" ref="B321">IFERROR(INDEX(Data!$B$2:$B$5000,$M321),"")</f>
        <v>Masterista Creamer Base (Ultra Creamy)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459</v>
      </c>
    </row>
    <row r="322" spans="1:13" x14ac:dyDescent="0.25">
      <c r="A322" s="7" t="str" cm="1">
        <f t="array" ref="A322">IFERROR(INDEX(Data!$A$2:$A$5000,$M322),IF(ROW()=2,"No data",""))</f>
        <v>PMS0078</v>
      </c>
      <c r="B322" s="7" t="str" cm="1">
        <f t="array" ref="B322">IFERROR(INDEX(Data!$B$2:$B$5000,$M322),"")</f>
        <v>Masterista Syrup Mojito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460</v>
      </c>
    </row>
    <row r="323" spans="1:13" x14ac:dyDescent="0.25">
      <c r="A323" s="7" t="str" cm="1">
        <f t="array" ref="A323">IFERROR(INDEX(Data!$A$2:$A$5000,$M323),IF(ROW()=2,"No data",""))</f>
        <v>PMS0080</v>
      </c>
      <c r="B323" s="7" t="str" cm="1">
        <f t="array" ref="B323">IFERROR(INDEX(Data!$B$2:$B$5000,$M323),"")</f>
        <v>Ice Shaken Mango Freeze 800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3</v>
      </c>
      <c r="F323" s="8" cm="1">
        <f t="array" ref="F323">IFERROR(INDEX(Data!$F$2:$F$5000,$M323),"")</f>
        <v>3</v>
      </c>
      <c r="G323" s="8" cm="1">
        <f t="array" ref="G323">IFERROR(INDEX(Data!$G$2:$G$5000,$M323),"")</f>
        <v>13</v>
      </c>
      <c r="H323" s="8" cm="1">
        <f t="array" ref="H323">IFERROR(INDEX(Data!$H$2:$H$5000,$M323),"")</f>
        <v>6.3333000000000004</v>
      </c>
      <c r="I323" s="8" cm="1">
        <f t="array" ref="I323">IFERROR(INDEX(Data!$J$2:$J$5000,$M323),"")</f>
        <v>0</v>
      </c>
      <c r="J323" s="8" cm="1">
        <f t="array" ref="J323">IFERROR(INDEX(Data!$N$2:$N$5000,$M323),"")</f>
        <v>8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462</v>
      </c>
    </row>
    <row r="324" spans="1:13" x14ac:dyDescent="0.25">
      <c r="A324" s="7" t="str" cm="1">
        <f t="array" ref="A324">IFERROR(INDEX(Data!$A$2:$A$5000,$M324),IF(ROW()=2,"No data",""))</f>
        <v>PMS0085</v>
      </c>
      <c r="B324" s="7" t="str" cm="1">
        <f t="array" ref="B324">IFERROR(INDEX(Data!$B$2:$B$5000,$M324),"")</f>
        <v>Flavorista Dark Cocoa Drink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467</v>
      </c>
    </row>
    <row r="325" spans="1:13" x14ac:dyDescent="0.25">
      <c r="A325" s="7" t="str" cm="1">
        <f t="array" ref="A325">IFERROR(INDEX(Data!$A$2:$A$5000,$M325),IF(ROW()=2,"No data",""))</f>
        <v>PMS0086</v>
      </c>
      <c r="B325" s="7" t="str" cm="1">
        <f t="array" ref="B325">IFERROR(INDEX(Data!$B$2:$B$5000,$M325),"")</f>
        <v>Ice Shaken Blackcurrant Punch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14</v>
      </c>
      <c r="F325" s="8" cm="1">
        <f t="array" ref="F325">IFERROR(INDEX(Data!$F$2:$F$5000,$M325),"")</f>
        <v>11</v>
      </c>
      <c r="G325" s="8" cm="1">
        <f t="array" ref="G325">IFERROR(INDEX(Data!$G$2:$G$5000,$M325),"")</f>
        <v>15</v>
      </c>
      <c r="H325" s="8" cm="1">
        <f t="array" ref="H325">IFERROR(INDEX(Data!$H$2:$H$5000,$M325),"")</f>
        <v>13.333299999999999</v>
      </c>
      <c r="I325" s="8" cm="1">
        <f t="array" ref="I325">IFERROR(INDEX(Data!$J$2:$J$5000,$M325),"")</f>
        <v>0</v>
      </c>
      <c r="J325" s="8" cm="1">
        <f t="array" ref="J325">IFERROR(INDEX(Data!$N$2:$N$5000,$M325),"")</f>
        <v>5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468</v>
      </c>
    </row>
    <row r="326" spans="1:13" x14ac:dyDescent="0.25">
      <c r="A326" s="7" t="str" cm="1">
        <f t="array" ref="A326">IFERROR(INDEX(Data!$A$2:$A$5000,$M326),IF(ROW()=2,"No data",""))</f>
        <v>PMS0087</v>
      </c>
      <c r="B326" s="7" t="str" cm="1">
        <f t="array" ref="B326">IFERROR(INDEX(Data!$B$2:$B$5000,$M326),"")</f>
        <v>Flavorista Coffee Latte 1 Kg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12</v>
      </c>
      <c r="F326" s="8" cm="1">
        <f t="array" ref="F326">IFERROR(INDEX(Data!$F$2:$F$5000,$M326),"")</f>
        <v>22</v>
      </c>
      <c r="G326" s="8" cm="1">
        <f t="array" ref="G326">IFERROR(INDEX(Data!$G$2:$G$5000,$M326),"")</f>
        <v>12</v>
      </c>
      <c r="H326" s="8" cm="1">
        <f t="array" ref="H326">IFERROR(INDEX(Data!$H$2:$H$5000,$M326),"")</f>
        <v>15.333299999999999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469</v>
      </c>
    </row>
    <row r="327" spans="1:13" x14ac:dyDescent="0.25">
      <c r="A327" s="7" t="str" cm="1">
        <f t="array" ref="A327">IFERROR(INDEX(Data!$A$2:$A$5000,$M327),IF(ROW()=2,"No data",""))</f>
        <v>PMS0091</v>
      </c>
      <c r="B327" s="7" t="str" cm="1">
        <f t="array" ref="B327">IFERROR(INDEX(Data!$B$2:$B$5000,$M327),"")</f>
        <v>Flavorista Coffee Mate Creamer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471</v>
      </c>
    </row>
    <row r="328" spans="1:13" x14ac:dyDescent="0.25">
      <c r="A328" s="7" t="str" cm="1">
        <f t="array" ref="A328">IFERROR(INDEX(Data!$A$2:$A$5000,$M328),IF(ROW()=2,"No data",""))</f>
        <v>PMS0099</v>
      </c>
      <c r="B328" s="7" t="str" cm="1">
        <f t="array" ref="B328">IFERROR(INDEX(Data!$B$2:$B$5000,$M328),"")</f>
        <v>Flavourista Syrup Lychee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478</v>
      </c>
    </row>
    <row r="329" spans="1:13" x14ac:dyDescent="0.25">
      <c r="A329" s="7" t="str" cm="1">
        <f t="array" ref="A329">IFERROR(INDEX(Data!$A$2:$A$5000,$M329),IF(ROW()=2,"No data",""))</f>
        <v>PMS0100</v>
      </c>
      <c r="B329" s="7" t="str" cm="1">
        <f t="array" ref="B329">IFERROR(INDEX(Data!$B$2:$B$5000,$M329),"")</f>
        <v>Flavourista Syrup Strawberry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479</v>
      </c>
    </row>
    <row r="330" spans="1:13" x14ac:dyDescent="0.25">
      <c r="A330" s="7" t="str" cm="1">
        <f t="array" ref="A330">IFERROR(INDEX(Data!$A$2:$A$5000,$M330),IF(ROW()=2,"No data",""))</f>
        <v>PMS0101</v>
      </c>
      <c r="B330" s="7" t="str" cm="1">
        <f t="array" ref="B330">IFERROR(INDEX(Data!$B$2:$B$5000,$M330),"")</f>
        <v>Flavourista Syrup Mango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480</v>
      </c>
    </row>
    <row r="331" spans="1:13" x14ac:dyDescent="0.25">
      <c r="A331" s="7" t="str" cm="1">
        <f t="array" ref="A331">IFERROR(INDEX(Data!$A$2:$A$5000,$M331),IF(ROW()=2,"No data",""))</f>
        <v>PMS0102</v>
      </c>
      <c r="B331" s="7" t="str" cm="1">
        <f t="array" ref="B331">IFERROR(INDEX(Data!$B$2:$B$5000,$M331),"")</f>
        <v>Flavourista Syrup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481</v>
      </c>
    </row>
    <row r="332" spans="1:13" x14ac:dyDescent="0.25">
      <c r="A332" s="7" t="str" cm="1">
        <f t="array" ref="A332">IFERROR(INDEX(Data!$A$2:$A$5000,$M332),IF(ROW()=2,"No data",""))</f>
        <v>PMS0103</v>
      </c>
      <c r="B332" s="7" t="str" cm="1">
        <f t="array" ref="B332">IFERROR(INDEX(Data!$B$2:$B$5000,$M332),"")</f>
        <v>Flavourista Syrup Hazelnut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482</v>
      </c>
    </row>
    <row r="333" spans="1:13" x14ac:dyDescent="0.25">
      <c r="A333" s="7" t="str" cm="1">
        <f t="array" ref="A333">IFERROR(INDEX(Data!$A$2:$A$5000,$M333),IF(ROW()=2,"No data",""))</f>
        <v>PMS0104</v>
      </c>
      <c r="B333" s="7" t="str" cm="1">
        <f t="array" ref="B333">IFERROR(INDEX(Data!$B$2:$B$5000,$M333),"")</f>
        <v>Flavourista Syrup Green Apple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483</v>
      </c>
    </row>
    <row r="334" spans="1:13" x14ac:dyDescent="0.25">
      <c r="A334" s="7" t="str" cm="1">
        <f t="array" ref="A334">IFERROR(INDEX(Data!$A$2:$A$5000,$M334),IF(ROW()=2,"No data",""))</f>
        <v>PMS0106</v>
      </c>
      <c r="B334" s="7" t="str" cm="1">
        <f t="array" ref="B334">IFERROR(INDEX(Data!$B$2:$B$5000,$M334),"")</f>
        <v>Flavourista Syrup Blue Curacao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484</v>
      </c>
    </row>
    <row r="335" spans="1:13" x14ac:dyDescent="0.25">
      <c r="A335" s="7" t="str" cm="1">
        <f t="array" ref="A335">IFERROR(INDEX(Data!$A$2:$A$5000,$M335),IF(ROW()=2,"No data",""))</f>
        <v>PMS0107</v>
      </c>
      <c r="B335" s="7" t="str" cm="1">
        <f t="array" ref="B335">IFERROR(INDEX(Data!$B$2:$B$5000,$M335),"")</f>
        <v>Flavourista Syrup Salted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485</v>
      </c>
    </row>
    <row r="336" spans="1:13" x14ac:dyDescent="0.25">
      <c r="A336" s="7" t="str" cm="1">
        <f t="array" ref="A336">IFERROR(INDEX(Data!$A$2:$A$5000,$M336),IF(ROW()=2,"No data",""))</f>
        <v>PMS0108</v>
      </c>
      <c r="B336" s="7" t="str" cm="1">
        <f t="array" ref="B336">IFERROR(INDEX(Data!$B$2:$B$5000,$M336),"")</f>
        <v>Flavourista Syrup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486</v>
      </c>
    </row>
    <row r="337" spans="1:13" x14ac:dyDescent="0.25">
      <c r="A337" s="7" t="str" cm="1">
        <f t="array" ref="A337">IFERROR(INDEX(Data!$A$2:$A$5000,$M337),IF(ROW()=2,"No data",""))</f>
        <v>PMS0111</v>
      </c>
      <c r="B337" s="7" t="str" cm="1">
        <f t="array" ref="B337">IFERROR(INDEX(Data!$B$2:$B$5000,$M337),"")</f>
        <v>Masterista Bitter Dark Chocolate 800gr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489</v>
      </c>
    </row>
    <row r="338" spans="1:13" x14ac:dyDescent="0.25">
      <c r="A338" s="7" t="str" cm="1">
        <f t="array" ref="A338">IFERROR(INDEX(Data!$A$2:$A$5000,$M338),IF(ROW()=2,"No data",""))</f>
        <v>PMS0128</v>
      </c>
      <c r="B338" s="7" t="str" cm="1">
        <f t="array" ref="B338">IFERROR(INDEX(Data!$B$2:$B$5000,$M338),"")</f>
        <v>Flavorista Syrup Tokyo Banana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502</v>
      </c>
    </row>
    <row r="339" spans="1:13" x14ac:dyDescent="0.25">
      <c r="A339" s="7" t="str" cm="1">
        <f t="array" ref="A339">IFERROR(INDEX(Data!$A$2:$A$5000,$M339),IF(ROW()=2,"No data",""))</f>
        <v>PMS0130</v>
      </c>
      <c r="B339" s="7" t="str" cm="1">
        <f t="array" ref="B339">IFERROR(INDEX(Data!$B$2:$B$5000,$M339),"")</f>
        <v>Masterista Syrup Classic Caramel 850ml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85</v>
      </c>
      <c r="F339" s="8" cm="1">
        <f t="array" ref="F339">IFERROR(INDEX(Data!$F$2:$F$5000,$M339),"")</f>
        <v>67</v>
      </c>
      <c r="G339" s="8" cm="1">
        <f t="array" ref="G339">IFERROR(INDEX(Data!$G$2:$G$5000,$M339),"")</f>
        <v>86</v>
      </c>
      <c r="H339" s="8" cm="1">
        <f t="array" ref="H339">IFERROR(INDEX(Data!$H$2:$H$5000,$M339),"")</f>
        <v>79.333299999999994</v>
      </c>
      <c r="I339" s="8" cm="1">
        <f t="array" ref="I339">IFERROR(INDEX(Data!$J$2:$J$5000,$M339),"")</f>
        <v>0</v>
      </c>
      <c r="J339" s="8" cm="1">
        <f t="array" ref="J339">IFERROR(INDEX(Data!$N$2:$N$5000,$M339),"")</f>
        <v>30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504</v>
      </c>
    </row>
    <row r="340" spans="1:13" x14ac:dyDescent="0.25">
      <c r="A340" s="7" t="str" cm="1">
        <f t="array" ref="A340">IFERROR(INDEX(Data!$A$2:$A$5000,$M340),IF(ROW()=2,"No data",""))</f>
        <v>PMS0132</v>
      </c>
      <c r="B340" s="7" t="str" cm="1">
        <f t="array" ref="B340">IFERROR(INDEX(Data!$B$2:$B$5000,$M340),"")</f>
        <v>Masterista Syrup Vanilla Tradition 850ml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125</v>
      </c>
      <c r="F340" s="8" cm="1">
        <f t="array" ref="F340">IFERROR(INDEX(Data!$F$2:$F$5000,$M340),"")</f>
        <v>129</v>
      </c>
      <c r="G340" s="8" cm="1">
        <f t="array" ref="G340">IFERROR(INDEX(Data!$G$2:$G$5000,$M340),"")</f>
        <v>113</v>
      </c>
      <c r="H340" s="8" cm="1">
        <f t="array" ref="H340">IFERROR(INDEX(Data!$H$2:$H$5000,$M340),"")</f>
        <v>122.33329999999999</v>
      </c>
      <c r="I340" s="8" cm="1">
        <f t="array" ref="I340">IFERROR(INDEX(Data!$J$2:$J$5000,$M340),"")</f>
        <v>0</v>
      </c>
      <c r="J340" s="8" cm="1">
        <f t="array" ref="J340">IFERROR(INDEX(Data!$N$2:$N$5000,$M340),"")</f>
        <v>47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506</v>
      </c>
    </row>
    <row r="341" spans="1:13" x14ac:dyDescent="0.25">
      <c r="A341" s="7" t="str" cm="1">
        <f t="array" ref="A341">IFERROR(INDEX(Data!$A$2:$A$5000,$M341),IF(ROW()=2,"No data",""))</f>
        <v>PMS0144</v>
      </c>
      <c r="B341" s="7" t="str" cm="1">
        <f t="array" ref="B341">IFERROR(INDEX(Data!$B$2:$B$5000,$M341),"")</f>
        <v>Masterista Syrup Peach 850ml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13</v>
      </c>
      <c r="F341" s="8" cm="1">
        <f t="array" ref="F341">IFERROR(INDEX(Data!$F$2:$F$5000,$M341),"")</f>
        <v>25</v>
      </c>
      <c r="G341" s="8" cm="1">
        <f t="array" ref="G341">IFERROR(INDEX(Data!$G$2:$G$5000,$M341),"")</f>
        <v>30</v>
      </c>
      <c r="H341" s="8" cm="1">
        <f t="array" ref="H341">IFERROR(INDEX(Data!$H$2:$H$5000,$M341),"")</f>
        <v>22.666599999999999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8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515</v>
      </c>
    </row>
    <row r="342" spans="1:13" x14ac:dyDescent="0.25">
      <c r="A342" s="7" t="str" cm="1">
        <f t="array" ref="A342">IFERROR(INDEX(Data!$A$2:$A$5000,$M342),IF(ROW()=2,"No data",""))</f>
        <v>PMS0159</v>
      </c>
      <c r="B342" s="7" t="str" cm="1">
        <f t="array" ref="B342">IFERROR(INDEX(Data!$B$2:$B$5000,$M342),"")</f>
        <v>Masterista Syrup Blackcurrant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528</v>
      </c>
    </row>
    <row r="343" spans="1:13" x14ac:dyDescent="0.25">
      <c r="A343" s="7" t="str" cm="1">
        <f t="array" ref="A343">IFERROR(INDEX(Data!$A$2:$A$5000,$M343),IF(ROW()=2,"No data",""))</f>
        <v>PMS0167</v>
      </c>
      <c r="B343" s="7" t="str" cm="1">
        <f t="array" ref="B343">IFERROR(INDEX(Data!$B$2:$B$5000,$M343),"")</f>
        <v>Ice Shaken Earl Grey Milk Tea 1000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5</v>
      </c>
      <c r="F343" s="8" cm="1">
        <f t="array" ref="F343">IFERROR(INDEX(Data!$F$2:$F$5000,$M343),"")</f>
        <v>0</v>
      </c>
      <c r="G343" s="8" cm="1">
        <f t="array" ref="G343">IFERROR(INDEX(Data!$G$2:$G$5000,$M343),"")</f>
        <v>1</v>
      </c>
      <c r="H343" s="8" cm="1">
        <f t="array" ref="H343">IFERROR(INDEX(Data!$H$2:$H$5000,$M343),"")</f>
        <v>3</v>
      </c>
      <c r="I343" s="8" cm="1">
        <f t="array" ref="I343">IFERROR(INDEX(Data!$J$2:$J$5000,$M343),"")</f>
        <v>0</v>
      </c>
      <c r="J343" s="8" cm="1">
        <f t="array" ref="J343">IFERROR(INDEX(Data!$N$2:$N$5000,$M343),"")</f>
        <v>3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536</v>
      </c>
    </row>
    <row r="344" spans="1:13" x14ac:dyDescent="0.25">
      <c r="A344" s="7" t="str" cm="1">
        <f t="array" ref="A344">IFERROR(INDEX(Data!$A$2:$A$5000,$M344),IF(ROW()=2,"No data",""))</f>
        <v>PMS0169</v>
      </c>
      <c r="B344" s="7" t="str" cm="1">
        <f t="array" ref="B344">IFERROR(INDEX(Data!$B$2:$B$5000,$M344),"")</f>
        <v>Masterista Cheese Cream Topping 500 Gr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3</v>
      </c>
      <c r="F344" s="8" cm="1">
        <f t="array" ref="F344">IFERROR(INDEX(Data!$F$2:$F$5000,$M344),"")</f>
        <v>2</v>
      </c>
      <c r="G344" s="8" cm="1">
        <f t="array" ref="G344">IFERROR(INDEX(Data!$G$2:$G$5000,$M344),"")</f>
        <v>2</v>
      </c>
      <c r="H344" s="8" cm="1">
        <f t="array" ref="H344">IFERROR(INDEX(Data!$H$2:$H$5000,$M344),"")</f>
        <v>2.3332999999999999</v>
      </c>
      <c r="I344" s="8" cm="1">
        <f t="array" ref="I344">IFERROR(INDEX(Data!$J$2:$J$5000,$M344),"")</f>
        <v>0</v>
      </c>
      <c r="J344" s="8" cm="1">
        <f t="array" ref="J344">IFERROR(INDEX(Data!$N$2:$N$5000,$M344),"")</f>
        <v>2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538</v>
      </c>
    </row>
    <row r="345" spans="1:13" x14ac:dyDescent="0.25">
      <c r="A345" s="7" t="str" cm="1">
        <f t="array" ref="A345">IFERROR(INDEX(Data!$A$2:$A$5000,$M345),IF(ROW()=2,"No data",""))</f>
        <v>PMS0174</v>
      </c>
      <c r="B345" s="7" t="str" cm="1">
        <f t="array" ref="B345">IFERROR(INDEX(Data!$B$2:$B$5000,$M345),"")</f>
        <v>Masterista Syrup Jalapeno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543</v>
      </c>
    </row>
    <row r="346" spans="1:13" x14ac:dyDescent="0.25">
      <c r="A346" s="7" t="str" cm="1">
        <f t="array" ref="A346">IFERROR(INDEX(Data!$A$2:$A$5000,$M346),IF(ROW()=2,"No data",""))</f>
        <v>PMS0181</v>
      </c>
      <c r="B346" s="7" t="str" cm="1">
        <f t="array" ref="B346">IFERROR(INDEX(Data!$B$2:$B$5000,$M346),"")</f>
        <v>Ice Shaken Pink Lava 1.000 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2</v>
      </c>
      <c r="F346" s="8" cm="1">
        <f t="array" ref="F346">IFERROR(INDEX(Data!$F$2:$F$5000,$M346),"")</f>
        <v>0</v>
      </c>
      <c r="G346" s="8" cm="1">
        <f t="array" ref="G346">IFERROR(INDEX(Data!$G$2:$G$5000,$M346),"")</f>
        <v>166</v>
      </c>
      <c r="H346" s="8" cm="1">
        <f t="array" ref="H346">IFERROR(INDEX(Data!$H$2:$H$5000,$M346),"")</f>
        <v>84</v>
      </c>
      <c r="I346" s="8" cm="1">
        <f t="array" ref="I346">IFERROR(INDEX(Data!$J$2:$J$5000,$M346),"")</f>
        <v>0</v>
      </c>
      <c r="J346" s="8" cm="1">
        <f t="array" ref="J346">IFERROR(INDEX(Data!$N$2:$N$5000,$M346),"")</f>
        <v>18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550</v>
      </c>
    </row>
    <row r="347" spans="1:13" x14ac:dyDescent="0.25">
      <c r="A347" s="7" t="str" cm="1">
        <f t="array" ref="A347">IFERROR(INDEX(Data!$A$2:$A$5000,$M347),IF(ROW()=2,"No data",""))</f>
        <v>PMS0182</v>
      </c>
      <c r="B347" s="7" t="str" cm="1">
        <f t="array" ref="B347">IFERROR(INDEX(Data!$B$2:$B$5000,$M347),"")</f>
        <v>Masterista Syrup Coffee &amp; Rootbeer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1</v>
      </c>
      <c r="G347" s="8" cm="1">
        <f t="array" ref="G347">IFERROR(INDEX(Data!$G$2:$G$5000,$M347),"")</f>
        <v>0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551</v>
      </c>
    </row>
    <row r="348" spans="1:13" x14ac:dyDescent="0.25">
      <c r="A348" s="7" t="str" cm="1">
        <f t="array" ref="A348">IFERROR(INDEX(Data!$A$2:$A$5000,$M348),IF(ROW()=2,"No data",""))</f>
        <v>PMS0183</v>
      </c>
      <c r="B348" s="7" t="str" cm="1">
        <f t="array" ref="B348">IFERROR(INDEX(Data!$B$2:$B$5000,$M348),"")</f>
        <v>Masterista Bitter Dark Chocolate (100% Pure Chocolate) 500 Gr</v>
      </c>
      <c r="C348" s="7" t="str" cm="1">
        <f t="array" ref="C348">IFERROR(INDEX(Data!$C$2:$C$5000,$M348),"")</f>
        <v>PACK</v>
      </c>
      <c r="D348" s="8" cm="1">
        <f t="array" ref="D348">IFERROR(INDEX(Data!$D$2:$D$5000,$M348),"")</f>
        <v>0</v>
      </c>
      <c r="E348" s="8" cm="1">
        <f t="array" ref="E348">IFERROR(INDEX(Data!$E$2:$E$5000,$M348),"")</f>
        <v>15</v>
      </c>
      <c r="F348" s="8" cm="1">
        <f t="array" ref="F348">IFERROR(INDEX(Data!$F$2:$F$5000,$M348),"")</f>
        <v>20</v>
      </c>
      <c r="G348" s="8" cm="1">
        <f t="array" ref="G348">IFERROR(INDEX(Data!$G$2:$G$5000,$M348),"")</f>
        <v>21</v>
      </c>
      <c r="H348" s="8" cm="1">
        <f t="array" ref="H348">IFERROR(INDEX(Data!$H$2:$H$5000,$M348),"")</f>
        <v>18.666599999999999</v>
      </c>
      <c r="I348" s="8" cm="1">
        <f t="array" ref="I348">IFERROR(INDEX(Data!$J$2:$J$5000,$M348),"")</f>
        <v>0</v>
      </c>
      <c r="J348" s="8" cm="1">
        <f t="array" ref="J348">IFERROR(INDEX(Data!$N$2:$N$5000,$M348),"")</f>
        <v>20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552</v>
      </c>
    </row>
    <row r="349" spans="1:13" x14ac:dyDescent="0.25">
      <c r="A349" s="7" t="str" cm="1">
        <f t="array" ref="A349">IFERROR(INDEX(Data!$A$2:$A$5000,$M349),IF(ROW()=2,"No data",""))</f>
        <v>PNL0001</v>
      </c>
      <c r="B349" s="7" t="str" cm="1">
        <f t="array" ref="B349">IFERROR(INDEX(Data!$B$2:$B$5000,$M349),"")</f>
        <v>Absolute Blue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557</v>
      </c>
    </row>
    <row r="350" spans="1:13" x14ac:dyDescent="0.25">
      <c r="A350" s="7" t="str" cm="1">
        <f t="array" ref="A350">IFERROR(INDEX(Data!$A$2:$A$5000,$M350),IF(ROW()=2,"No data",""))</f>
        <v>POS0001</v>
      </c>
      <c r="B350" s="7" t="str" cm="1">
        <f t="array" ref="B350">IFERROR(INDEX(Data!$B$2:$B$5000,$M350),"")</f>
        <v>Osterberg Roasted Hazelnut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559</v>
      </c>
    </row>
    <row r="351" spans="1:13" x14ac:dyDescent="0.25">
      <c r="A351" s="7" t="str" cm="1">
        <f t="array" ref="A351">IFERROR(INDEX(Data!$A$2:$A$5000,$M351),IF(ROW()=2,"No data",""))</f>
        <v>POS0002</v>
      </c>
      <c r="B351" s="7" t="str" cm="1">
        <f t="array" ref="B351">IFERROR(INDEX(Data!$B$2:$B$5000,$M351),"")</f>
        <v>Osterberg Vanilla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1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560</v>
      </c>
    </row>
    <row r="352" spans="1:13" x14ac:dyDescent="0.25">
      <c r="A352" s="7" t="str" cm="1">
        <f t="array" ref="A352">IFERROR(INDEX(Data!$A$2:$A$5000,$M352),IF(ROW()=2,"No data",""))</f>
        <v>POS0003</v>
      </c>
      <c r="B352" s="7" t="str" cm="1">
        <f t="array" ref="B352">IFERROR(INDEX(Data!$B$2:$B$5000,$M352),"")</f>
        <v>Osterberg Caramel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1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1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561</v>
      </c>
    </row>
    <row r="353" spans="1:13" x14ac:dyDescent="0.25">
      <c r="A353" s="7" t="str" cm="1">
        <f t="array" ref="A353">IFERROR(INDEX(Data!$A$2:$A$5000,$M353),IF(ROW()=2,"No data",""))</f>
        <v>POS0005</v>
      </c>
      <c r="B353" s="7" t="str" cm="1">
        <f t="array" ref="B353">IFERROR(INDEX(Data!$B$2:$B$5000,$M353),"")</f>
        <v>Osterberg Peach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563</v>
      </c>
    </row>
    <row r="354" spans="1:13" x14ac:dyDescent="0.25">
      <c r="A354" s="7" t="str" cm="1">
        <f t="array" ref="A354">IFERROR(INDEX(Data!$A$2:$A$5000,$M354),IF(ROW()=2,"No data",""))</f>
        <v>POS0006</v>
      </c>
      <c r="B354" s="7" t="str" cm="1">
        <f t="array" ref="B354">IFERROR(INDEX(Data!$B$2:$B$5000,$M354),"")</f>
        <v>Osterberg Blueberry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564</v>
      </c>
    </row>
    <row r="355" spans="1:13" x14ac:dyDescent="0.25">
      <c r="A355" s="7" t="str" cm="1">
        <f t="array" ref="A355">IFERROR(INDEX(Data!$A$2:$A$5000,$M355),IF(ROW()=2,"No data",""))</f>
        <v>POS0007</v>
      </c>
      <c r="B355" s="7" t="str" cm="1">
        <f t="array" ref="B355">IFERROR(INDEX(Data!$B$2:$B$5000,$M355),"")</f>
        <v>Osterberg Passion Fruit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565</v>
      </c>
    </row>
    <row r="356" spans="1:13" x14ac:dyDescent="0.25">
      <c r="A356" s="7" t="str" cm="1">
        <f t="array" ref="A356">IFERROR(INDEX(Data!$A$2:$A$5000,$M356),IF(ROW()=2,"No data",""))</f>
        <v>POS0008</v>
      </c>
      <c r="B356" s="7" t="str" cm="1">
        <f t="array" ref="B356">IFERROR(INDEX(Data!$B$2:$B$5000,$M356),"")</f>
        <v>Osterberg Strawberry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566</v>
      </c>
    </row>
    <row r="357" spans="1:13" x14ac:dyDescent="0.25">
      <c r="A357" s="7" t="str" cm="1">
        <f t="array" ref="A357">IFERROR(INDEX(Data!$A$2:$A$5000,$M357),IF(ROW()=2,"No data",""))</f>
        <v>POS0009</v>
      </c>
      <c r="B357" s="7" t="str" cm="1">
        <f t="array" ref="B357">IFERROR(INDEX(Data!$B$2:$B$5000,$M357),"")</f>
        <v>Osterberg Yuzu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567</v>
      </c>
    </row>
    <row r="358" spans="1:13" x14ac:dyDescent="0.25">
      <c r="A358" s="7" t="str" cm="1">
        <f t="array" ref="A358">IFERROR(INDEX(Data!$A$2:$A$5000,$M358),IF(ROW()=2,"No data",""))</f>
        <v>POS0011</v>
      </c>
      <c r="B358" s="7" t="str" cm="1">
        <f t="array" ref="B358">IFERROR(INDEX(Data!$B$2:$B$5000,$M358),"")</f>
        <v>Osterberg Kiwi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569</v>
      </c>
    </row>
    <row r="359" spans="1:13" x14ac:dyDescent="0.25">
      <c r="A359" s="7" t="str" cm="1">
        <f t="array" ref="A359">IFERROR(INDEX(Data!$A$2:$A$5000,$M359),IF(ROW()=2,"No data",""))</f>
        <v>POS0012</v>
      </c>
      <c r="B359" s="7" t="str" cm="1">
        <f t="array" ref="B359">IFERROR(INDEX(Data!$B$2:$B$5000,$M359),"")</f>
        <v>Osterberg Lychee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570</v>
      </c>
    </row>
    <row r="360" spans="1:13" x14ac:dyDescent="0.25">
      <c r="A360" s="7" t="str" cm="1">
        <f t="array" ref="A360">IFERROR(INDEX(Data!$A$2:$A$5000,$M360),IF(ROW()=2,"No data",""))</f>
        <v>POS0013</v>
      </c>
      <c r="B360" s="7" t="str" cm="1">
        <f t="array" ref="B360">IFERROR(INDEX(Data!$B$2:$B$5000,$M360),"")</f>
        <v>Osterberg Mango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571</v>
      </c>
    </row>
    <row r="361" spans="1:13" x14ac:dyDescent="0.25">
      <c r="A361" s="7" t="str" cm="1">
        <f t="array" ref="A361">IFERROR(INDEX(Data!$A$2:$A$5000,$M361),IF(ROW()=2,"No data",""))</f>
        <v>POS0014</v>
      </c>
      <c r="B361" s="7" t="str" cm="1">
        <f t="array" ref="B361">IFERROR(INDEX(Data!$B$2:$B$5000,$M361),"")</f>
        <v>Osterberg Peach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572</v>
      </c>
    </row>
    <row r="362" spans="1:13" x14ac:dyDescent="0.25">
      <c r="A362" s="7" t="str" cm="1">
        <f t="array" ref="A362">IFERROR(INDEX(Data!$A$2:$A$5000,$M362),IF(ROW()=2,"No data",""))</f>
        <v>POS0015</v>
      </c>
      <c r="B362" s="7" t="str" cm="1">
        <f t="array" ref="B362">IFERROR(INDEX(Data!$B$2:$B$5000,$M362),"")</f>
        <v>Osterberg Chocolate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573</v>
      </c>
    </row>
    <row r="363" spans="1:13" x14ac:dyDescent="0.25">
      <c r="A363" s="7" t="str" cm="1">
        <f t="array" ref="A363">IFERROR(INDEX(Data!$A$2:$A$5000,$M363),IF(ROW()=2,"No data",""))</f>
        <v>POS0016</v>
      </c>
      <c r="B363" s="7" t="str" cm="1">
        <f t="array" ref="B363">IFERROR(INDEX(Data!$B$2:$B$5000,$M363),"")</f>
        <v>Osterberg Caramel Sauce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574</v>
      </c>
    </row>
    <row r="364" spans="1:13" x14ac:dyDescent="0.25">
      <c r="A364" s="7" t="str" cm="1">
        <f t="array" ref="A364">IFERROR(INDEX(Data!$A$2:$A$5000,$M364),IF(ROW()=2,"No data",""))</f>
        <v>POS0017</v>
      </c>
      <c r="B364" s="7" t="str" cm="1">
        <f t="array" ref="B364">IFERROR(INDEX(Data!$B$2:$B$5000,$M364),"")</f>
        <v>Osterberg Salted Popcorn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575</v>
      </c>
    </row>
    <row r="365" spans="1:13" x14ac:dyDescent="0.25">
      <c r="A365" s="7" t="str" cm="1">
        <f t="array" ref="A365">IFERROR(INDEX(Data!$A$2:$A$5000,$M365),IF(ROW()=2,"No data",""))</f>
        <v>POS0018</v>
      </c>
      <c r="B365" s="7" t="str" cm="1">
        <f t="array" ref="B365">IFERROR(INDEX(Data!$B$2:$B$5000,$M365),"")</f>
        <v>Osterberg Blue Bay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576</v>
      </c>
    </row>
    <row r="366" spans="1:13" x14ac:dyDescent="0.25">
      <c r="A366" s="7" t="str" cm="1">
        <f t="array" ref="A366">IFERROR(INDEX(Data!$A$2:$A$5000,$M366),IF(ROW()=2,"No data",""))</f>
        <v>POS0019</v>
      </c>
      <c r="B366" s="7" t="str" cm="1">
        <f t="array" ref="B366">IFERROR(INDEX(Data!$B$2:$B$5000,$M366),"")</f>
        <v>Osterberg Green Apple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577</v>
      </c>
    </row>
    <row r="367" spans="1:13" x14ac:dyDescent="0.25">
      <c r="A367" s="7" t="str" cm="1">
        <f t="array" ref="A367">IFERROR(INDEX(Data!$A$2:$A$5000,$M367),IF(ROW()=2,"No data",""))</f>
        <v>POS0020</v>
      </c>
      <c r="B367" s="7" t="str" cm="1">
        <f t="array" ref="B367">IFERROR(INDEX(Data!$B$2:$B$5000,$M367),"")</f>
        <v>Osterberg Grenadine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578</v>
      </c>
    </row>
    <row r="368" spans="1:13" x14ac:dyDescent="0.25">
      <c r="A368" s="7" t="str" cm="1">
        <f t="array" ref="A368">IFERROR(INDEX(Data!$A$2:$A$5000,$M368),IF(ROW()=2,"No data",""))</f>
        <v>POS0021</v>
      </c>
      <c r="B368" s="7" t="str" cm="1">
        <f t="array" ref="B368">IFERROR(INDEX(Data!$B$2:$B$5000,$M368),"")</f>
        <v>Osterberg Osmanthus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579</v>
      </c>
    </row>
    <row r="369" spans="1:13" x14ac:dyDescent="0.25">
      <c r="A369" s="7" t="str" cm="1">
        <f t="array" ref="A369">IFERROR(INDEX(Data!$A$2:$A$5000,$M369),IF(ROW()=2,"No data",""))</f>
        <v>POS0022</v>
      </c>
      <c r="B369" s="7" t="str" cm="1">
        <f t="array" ref="B369">IFERROR(INDEX(Data!$B$2:$B$5000,$M369),"")</f>
        <v>Osterberg Passionfruit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580</v>
      </c>
    </row>
    <row r="370" spans="1:13" x14ac:dyDescent="0.25">
      <c r="A370" s="7" t="str" cm="1">
        <f t="array" ref="A370">IFERROR(INDEX(Data!$A$2:$A$5000,$M370),IF(ROW()=2,"No data",""))</f>
        <v>POS0023</v>
      </c>
      <c r="B370" s="7" t="str" cm="1">
        <f t="array" ref="B370">IFERROR(INDEX(Data!$B$2:$B$5000,$M370),"")</f>
        <v>Osterberg Rose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581</v>
      </c>
    </row>
    <row r="371" spans="1:13" x14ac:dyDescent="0.25">
      <c r="A371" s="7" t="str" cm="1">
        <f t="array" ref="A371">IFERROR(INDEX(Data!$A$2:$A$5000,$M371),IF(ROW()=2,"No data",""))</f>
        <v>POS0029</v>
      </c>
      <c r="B371" s="7" t="str" cm="1">
        <f t="array" ref="B371">IFERROR(INDEX(Data!$B$2:$B$5000,$M371),"")</f>
        <v>O Sole Pesto Di Pistacchio 560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587</v>
      </c>
    </row>
    <row r="372" spans="1:13" x14ac:dyDescent="0.25">
      <c r="A372" s="7" t="str" cm="1">
        <f t="array" ref="A372">IFERROR(INDEX(Data!$A$2:$A$5000,$M372),IF(ROW()=2,"No data",""))</f>
        <v>POS0030</v>
      </c>
      <c r="B372" s="7" t="str" cm="1">
        <f t="array" ref="B372">IFERROR(INDEX(Data!$B$2:$B$5000,$M372),"")</f>
        <v>O Sole Fettine Di Carciofi 2.65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588</v>
      </c>
    </row>
    <row r="373" spans="1:13" x14ac:dyDescent="0.25">
      <c r="A373" s="7" t="str" cm="1">
        <f t="array" ref="A373">IFERROR(INDEX(Data!$A$2:$A$5000,$M373),IF(ROW()=2,"No data",""))</f>
        <v>POS0032</v>
      </c>
      <c r="B373" s="7" t="str" cm="1">
        <f t="array" ref="B373">IFERROR(INDEX(Data!$B$2:$B$5000,$M373),"")</f>
        <v>O Sole Crema Chef Di Zucca 540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590</v>
      </c>
    </row>
    <row r="374" spans="1:13" x14ac:dyDescent="0.25">
      <c r="A374" s="7" t="str" cm="1">
        <f t="array" ref="A374">IFERROR(INDEX(Data!$A$2:$A$5000,$M374),IF(ROW()=2,"No data",""))</f>
        <v>POS0033</v>
      </c>
      <c r="B374" s="7" t="str" cm="1">
        <f t="array" ref="B374">IFERROR(INDEX(Data!$B$2:$B$5000,$M374),"")</f>
        <v>O Sole Olive Nere A Rondelle 4.1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591</v>
      </c>
    </row>
    <row r="375" spans="1:13" x14ac:dyDescent="0.25">
      <c r="A375" s="7" t="str" cm="1">
        <f t="array" ref="A375">IFERROR(INDEX(Data!$A$2:$A$5000,$M375),IF(ROW()=2,"No data",""))</f>
        <v>POS0034</v>
      </c>
      <c r="B375" s="7" t="str" cm="1">
        <f t="array" ref="B375">IFERROR(INDEX(Data!$B$2:$B$5000,$M375),"")</f>
        <v>O Sole Capperi Lacrimella 1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592</v>
      </c>
    </row>
    <row r="376" spans="1:13" x14ac:dyDescent="0.25">
      <c r="A376" s="7" t="str" cm="1">
        <f t="array" ref="A376">IFERROR(INDEX(Data!$A$2:$A$5000,$M376),IF(ROW()=2,"No data",""))</f>
        <v>POS0035</v>
      </c>
      <c r="B376" s="7" t="str" cm="1">
        <f t="array" ref="B376">IFERROR(INDEX(Data!$B$2:$B$5000,$M376),"")</f>
        <v>O Sole Pomodori Secchi 600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593</v>
      </c>
    </row>
    <row r="377" spans="1:13" x14ac:dyDescent="0.25">
      <c r="A377" s="7" t="str" cm="1">
        <f t="array" ref="A377">IFERROR(INDEX(Data!$A$2:$A$5000,$M377),IF(ROW()=2,"No data",""))</f>
        <v>POS0036</v>
      </c>
      <c r="B377" s="7" t="str" cm="1">
        <f t="array" ref="B377">IFERROR(INDEX(Data!$B$2:$B$5000,$M377),"")</f>
        <v>O Sole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594</v>
      </c>
    </row>
    <row r="378" spans="1:13" x14ac:dyDescent="0.25">
      <c r="A378" s="7" t="str" cm="1">
        <f t="array" ref="A378">IFERROR(INDEX(Data!$A$2:$A$5000,$M378),IF(ROW()=2,"No data",""))</f>
        <v>POS0037</v>
      </c>
      <c r="B378" s="7" t="str" cm="1">
        <f t="array" ref="B378">IFERROR(INDEX(Data!$B$2:$B$5000,$M378),"")</f>
        <v>O Sole Pronto Pizza 4.05 Kg</v>
      </c>
      <c r="C378" s="7" t="str" cm="1">
        <f t="array" ref="C378">IFERROR(INDEX(Data!$C$2:$C$5000,$M378),"")</f>
        <v>CAN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595</v>
      </c>
    </row>
    <row r="379" spans="1:13" x14ac:dyDescent="0.25">
      <c r="A379" s="7" t="str" cm="1">
        <f t="array" ref="A379">IFERROR(INDEX(Data!$A$2:$A$5000,$M379),IF(ROW()=2,"No data",""))</f>
        <v>POS0038</v>
      </c>
      <c r="B379" s="7" t="str" cm="1">
        <f t="array" ref="B379">IFERROR(INDEX(Data!$B$2:$B$5000,$M379),"")</f>
        <v>O Sole Spacatella Di Pomodorin D'Or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596</v>
      </c>
    </row>
    <row r="380" spans="1:13" x14ac:dyDescent="0.25">
      <c r="A380" s="7" t="str" cm="1">
        <f t="array" ref="A380">IFERROR(INDEX(Data!$A$2:$A$5000,$M380),IF(ROW()=2,"No data",""))</f>
        <v>POS0039</v>
      </c>
      <c r="B380" s="7" t="str" cm="1">
        <f t="array" ref="B380">IFERROR(INDEX(Data!$B$2:$B$5000,$M380),"")</f>
        <v>O Sole Spacatella Di Datterino 960 Gr</v>
      </c>
      <c r="C380" s="7" t="str" cm="1">
        <f t="array" ref="C380">IFERROR(INDEX(Data!$C$2:$C$5000,$M380),"")</f>
        <v>JAR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597</v>
      </c>
    </row>
    <row r="381" spans="1:13" x14ac:dyDescent="0.25">
      <c r="A381" s="7" t="str" cm="1">
        <f t="array" ref="A381">IFERROR(INDEX(Data!$A$2:$A$5000,$M381),IF(ROW()=2,"No data",""))</f>
        <v>POT0001</v>
      </c>
      <c r="B381" s="7" t="str" cm="1">
        <f t="array" ref="B381">IFERROR(INDEX(Data!$B$2:$B$5000,$M381),"")</f>
        <v>Balvenie Double Wood 17 Y.O 700Ml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598</v>
      </c>
    </row>
    <row r="382" spans="1:13" x14ac:dyDescent="0.25">
      <c r="A382" s="7" t="str" cm="1">
        <f t="array" ref="A382">IFERROR(INDEX(Data!$A$2:$A$5000,$M382),IF(ROW()=2,"No data",""))</f>
        <v>POT0002</v>
      </c>
      <c r="B382" s="7" t="str" cm="1">
        <f t="array" ref="B382">IFERROR(INDEX(Data!$B$2:$B$5000,$M382),"")</f>
        <v>Levoni Parma Ham Boneless 14 months approx. 7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599</v>
      </c>
    </row>
    <row r="383" spans="1:13" x14ac:dyDescent="0.25">
      <c r="A383" s="7" t="str" cm="1">
        <f t="array" ref="A383">IFERROR(INDEX(Data!$A$2:$A$5000,$M383),IF(ROW()=2,"No data",""))</f>
        <v>POT0008</v>
      </c>
      <c r="B383" s="7" t="str" cm="1">
        <f t="array" ref="B383">IFERROR(INDEX(Data!$B$2:$B$5000,$M383),"")</f>
        <v>Salmon Whole 4-5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600</v>
      </c>
    </row>
    <row r="384" spans="1:13" x14ac:dyDescent="0.25">
      <c r="A384" s="7" t="str" cm="1">
        <f t="array" ref="A384">IFERROR(INDEX(Data!$A$2:$A$5000,$M384),IF(ROW()=2,"No data",""))</f>
        <v>POT0009</v>
      </c>
      <c r="B384" s="7" t="str" cm="1">
        <f t="array" ref="B384">IFERROR(INDEX(Data!$B$2:$B$5000,$M384),"")</f>
        <v>Fashion Prosecco Doc Extra Dry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601</v>
      </c>
    </row>
    <row r="385" spans="1:13" x14ac:dyDescent="0.25">
      <c r="A385" s="7" t="str" cm="1">
        <f t="array" ref="A385">IFERROR(INDEX(Data!$A$2:$A$5000,$M385),IF(ROW()=2,"No data",""))</f>
        <v>POT0015</v>
      </c>
      <c r="B385" s="7" t="str" cm="1">
        <f t="array" ref="B385">IFERROR(INDEX(Data!$B$2:$B$5000,$M385),"")</f>
        <v>Spicy Baked Wedges 2 Kg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602</v>
      </c>
    </row>
    <row r="386" spans="1:13" x14ac:dyDescent="0.25">
      <c r="A386" s="7" t="str" cm="1">
        <f t="array" ref="A386">IFERROR(INDEX(Data!$A$2:$A$5000,$M386),IF(ROW()=2,"No data",""))</f>
        <v>POT0016</v>
      </c>
      <c r="B386" s="7" t="str" cm="1">
        <f t="array" ref="B386">IFERROR(INDEX(Data!$B$2:$B$5000,$M386),"")</f>
        <v>Dine Potato Wedges Zesty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603</v>
      </c>
    </row>
    <row r="387" spans="1:13" x14ac:dyDescent="0.25">
      <c r="A387" s="7" t="str" cm="1">
        <f t="array" ref="A387">IFERROR(INDEX(Data!$A$2:$A$5000,$M387),IF(ROW()=2,"No data",""))</f>
        <v>POT0017</v>
      </c>
      <c r="B387" s="7" t="str" cm="1">
        <f t="array" ref="B387">IFERROR(INDEX(Data!$B$2:$B$5000,$M387),"")</f>
        <v>Spicy Baked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604</v>
      </c>
    </row>
    <row r="388" spans="1:13" x14ac:dyDescent="0.25">
      <c r="A388" s="7" t="str" cm="1">
        <f t="array" ref="A388">IFERROR(INDEX(Data!$A$2:$A$5000,$M388),IF(ROW()=2,"No data",""))</f>
        <v>POT0030</v>
      </c>
      <c r="B388" s="7" t="str" cm="1">
        <f t="array" ref="B388">IFERROR(INDEX(Data!$B$2:$B$5000,$M388),"")</f>
        <v>Premium Hash Brown 5x2Kg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606</v>
      </c>
    </row>
    <row r="389" spans="1:13" x14ac:dyDescent="0.25">
      <c r="A389" s="7" t="str" cm="1">
        <f t="array" ref="A389">IFERROR(INDEX(Data!$A$2:$A$5000,$M389),IF(ROW()=2,"No data",""))</f>
        <v>POT0031</v>
      </c>
      <c r="B389" s="7" t="str" cm="1">
        <f t="array" ref="B389">IFERROR(INDEX(Data!$B$2:$B$5000,$M389),"")</f>
        <v>Premium Hash Brown 2Kg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1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1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607</v>
      </c>
    </row>
    <row r="390" spans="1:13" x14ac:dyDescent="0.25">
      <c r="A390" s="7" t="str" cm="1">
        <f t="array" ref="A390">IFERROR(INDEX(Data!$A$2:$A$5000,$M390),IF(ROW()=2,"No data",""))</f>
        <v>POT0032</v>
      </c>
      <c r="B390" s="7" t="str" cm="1">
        <f t="array" ref="B390">IFERROR(INDEX(Data!$B$2:$B$5000,$M390),"")</f>
        <v>Premium Shoestring 6x2Kg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608</v>
      </c>
    </row>
    <row r="391" spans="1:13" x14ac:dyDescent="0.25">
      <c r="A391" s="7" t="str" cm="1">
        <f t="array" ref="A391">IFERROR(INDEX(Data!$A$2:$A$5000,$M391),IF(ROW()=2,"No data",""))</f>
        <v>POT0035</v>
      </c>
      <c r="B391" s="7" t="str" cm="1">
        <f t="array" ref="B391">IFERROR(INDEX(Data!$B$2:$B$5000,$M391),"")</f>
        <v>Premium Batter Coated SS Fries 6x2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611</v>
      </c>
    </row>
    <row r="392" spans="1:13" x14ac:dyDescent="0.25">
      <c r="A392" s="7" t="str" cm="1">
        <f t="array" ref="A392">IFERROR(INDEX(Data!$A$2:$A$5000,$M392),IF(ROW()=2,"No data",""))</f>
        <v>POT0036</v>
      </c>
      <c r="B392" s="7" t="str" cm="1">
        <f t="array" ref="B392">IFERROR(INDEX(Data!$B$2:$B$5000,$M392),"")</f>
        <v>Premium Spicy Wedges 4x2.5 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612</v>
      </c>
    </row>
    <row r="393" spans="1:13" x14ac:dyDescent="0.25">
      <c r="A393" s="7" t="str" cm="1">
        <f t="array" ref="A393">IFERROR(INDEX(Data!$A$2:$A$5000,$M393),IF(ROW()=2,"No data",""))</f>
        <v>POT0037</v>
      </c>
      <c r="B393" s="7" t="str" cm="1">
        <f t="array" ref="B393">IFERROR(INDEX(Data!$B$2:$B$5000,$M393),"")</f>
        <v>Black Tiger Size 21/25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613</v>
      </c>
    </row>
    <row r="394" spans="1:13" x14ac:dyDescent="0.25">
      <c r="A394" s="7" t="str" cm="1">
        <f t="array" ref="A394">IFERROR(INDEX(Data!$A$2:$A$5000,$M394),IF(ROW()=2,"No data",""))</f>
        <v>POT0039</v>
      </c>
      <c r="B394" s="7" t="str" cm="1">
        <f t="array" ref="B394">IFERROR(INDEX(Data!$B$2:$B$5000,$M394),"")</f>
        <v>Premium Spicy Wedges 2.5 Kg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4</v>
      </c>
      <c r="G394" s="8" cm="1">
        <f t="array" ref="G394">IFERROR(INDEX(Data!$G$2:$G$5000,$M394),"")</f>
        <v>0</v>
      </c>
      <c r="H394" s="8" cm="1">
        <f t="array" ref="H394">IFERROR(INDEX(Data!$H$2:$H$5000,$M394),"")</f>
        <v>4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615</v>
      </c>
    </row>
    <row r="395" spans="1:13" x14ac:dyDescent="0.25">
      <c r="A395" s="7" t="str" cm="1">
        <f t="array" ref="A395">IFERROR(INDEX(Data!$A$2:$A$5000,$M395),IF(ROW()=2,"No data",""))</f>
        <v>POT0041</v>
      </c>
      <c r="B395" s="7" t="str" cm="1">
        <f t="array" ref="B395">IFERROR(INDEX(Data!$B$2:$B$5000,$M395),"")</f>
        <v>Premium Straight Cut 250Gr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617</v>
      </c>
    </row>
    <row r="396" spans="1:13" x14ac:dyDescent="0.25">
      <c r="A396" s="7" t="str" cm="1">
        <f t="array" ref="A396">IFERROR(INDEX(Data!$A$2:$A$5000,$M396),IF(ROW()=2,"No data",""))</f>
        <v>POT0042</v>
      </c>
      <c r="B396" s="7" t="str" cm="1">
        <f t="array" ref="B396">IFERROR(INDEX(Data!$B$2:$B$5000,$M396),"")</f>
        <v>Premium Spicy Wedges 250 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618</v>
      </c>
    </row>
    <row r="397" spans="1:13" x14ac:dyDescent="0.25">
      <c r="A397" s="7" t="str" cm="1">
        <f t="array" ref="A397">IFERROR(INDEX(Data!$A$2:$A$5000,$M397),IF(ROW()=2,"No data",""))</f>
        <v>POT0044</v>
      </c>
      <c r="B397" s="7" t="str" cm="1">
        <f t="array" ref="B397">IFERROR(INDEX(Data!$B$2:$B$5000,$M397),"")</f>
        <v>Five’s Reserve Chenin Blanc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620</v>
      </c>
    </row>
    <row r="398" spans="1:13" x14ac:dyDescent="0.25">
      <c r="A398" s="7" t="str" cm="1">
        <f t="array" ref="A398">IFERROR(INDEX(Data!$A$2:$A$5000,$M398),IF(ROW()=2,"No data",""))</f>
        <v>POT0045</v>
      </c>
      <c r="B398" s="7" t="str" cm="1">
        <f t="array" ref="B398">IFERROR(INDEX(Data!$B$2:$B$5000,$M398),"")</f>
        <v>Five’s Reserve Pinotage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621</v>
      </c>
    </row>
    <row r="399" spans="1:13" x14ac:dyDescent="0.25">
      <c r="A399" s="7" t="str" cm="1">
        <f t="array" ref="A399">IFERROR(INDEX(Data!$A$2:$A$5000,$M399),IF(ROW()=2,"No data",""))</f>
        <v>POT0050</v>
      </c>
      <c r="B399" s="7" t="str" cm="1">
        <f t="array" ref="B399">IFERROR(INDEX(Data!$B$2:$B$5000,$M399),"")</f>
        <v>Meja Trolly Stainless</v>
      </c>
      <c r="C399" s="7" t="str" cm="1">
        <f t="array" ref="C399">IFERROR(INDEX(Data!$C$2:$C$5000,$M399),"")</f>
        <v>UNIT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626</v>
      </c>
    </row>
    <row r="400" spans="1:13" x14ac:dyDescent="0.25">
      <c r="A400" s="7" t="str" cm="1">
        <f t="array" ref="A400">IFERROR(INDEX(Data!$A$2:$A$5000,$M400),IF(ROW()=2,"No data",""))</f>
        <v>POT0053</v>
      </c>
      <c r="B400" s="7" t="str" cm="1">
        <f t="array" ref="B400">IFERROR(INDEX(Data!$B$2:$B$5000,$M400),"")</f>
        <v>Selection Comptoirs Sauvignon Blanc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628</v>
      </c>
    </row>
    <row r="401" spans="1:13" x14ac:dyDescent="0.25">
      <c r="A401" s="7" t="str" cm="1">
        <f t="array" ref="A401">IFERROR(INDEX(Data!$A$2:$A$5000,$M401),IF(ROW()=2,"No data",""))</f>
        <v>POT0054</v>
      </c>
      <c r="B401" s="7" t="str" cm="1">
        <f t="array" ref="B401">IFERROR(INDEX(Data!$B$2:$B$5000,$M401),"")</f>
        <v>Selection Comptoirs Cabernet Sauvignon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629</v>
      </c>
    </row>
    <row r="402" spans="1:13" x14ac:dyDescent="0.25">
      <c r="A402" s="7" t="str" cm="1">
        <f t="array" ref="A402">IFERROR(INDEX(Data!$A$2:$A$5000,$M402),IF(ROW()=2,"No data",""))</f>
        <v>POT0055</v>
      </c>
      <c r="B402" s="7" t="str" cm="1">
        <f t="array" ref="B402">IFERROR(INDEX(Data!$B$2:$B$5000,$M402),"")</f>
        <v>Selection Comptoirs Grenache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630</v>
      </c>
    </row>
    <row r="403" spans="1:13" x14ac:dyDescent="0.25">
      <c r="A403" s="7" t="str" cm="1">
        <f t="array" ref="A403">IFERROR(INDEX(Data!$A$2:$A$5000,$M403),IF(ROW()=2,"No data",""))</f>
        <v>POT0056</v>
      </c>
      <c r="B403" s="7" t="str" cm="1">
        <f t="array" ref="B403">IFERROR(INDEX(Data!$B$2:$B$5000,$M403),"")</f>
        <v>Roche Mazet Merlot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631</v>
      </c>
    </row>
    <row r="404" spans="1:13" x14ac:dyDescent="0.25">
      <c r="A404" s="7" t="str" cm="1">
        <f t="array" ref="A404">IFERROR(INDEX(Data!$A$2:$A$5000,$M404),IF(ROW()=2,"No data",""))</f>
        <v>POT0057</v>
      </c>
      <c r="B404" s="7" t="str" cm="1">
        <f t="array" ref="B404">IFERROR(INDEX(Data!$B$2:$B$5000,$M404),"")</f>
        <v>Roche Mazet Cabernet Sauvignon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632</v>
      </c>
    </row>
    <row r="405" spans="1:13" x14ac:dyDescent="0.25">
      <c r="A405" s="7" t="str" cm="1">
        <f t="array" ref="A405">IFERROR(INDEX(Data!$A$2:$A$5000,$M405),IF(ROW()=2,"No data",""))</f>
        <v>POT0058</v>
      </c>
      <c r="B405" s="7" t="str" cm="1">
        <f t="array" ref="B405">IFERROR(INDEX(Data!$B$2:$B$5000,$M405),"")</f>
        <v>Roche Mazet Sauvignon Blanc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633</v>
      </c>
    </row>
    <row r="406" spans="1:13" x14ac:dyDescent="0.25">
      <c r="A406" s="7" t="str" cm="1">
        <f t="array" ref="A406">IFERROR(INDEX(Data!$A$2:$A$5000,$M406),IF(ROW()=2,"No data",""))</f>
        <v>POT0059</v>
      </c>
      <c r="B406" s="7" t="str" cm="1">
        <f t="array" ref="B406">IFERROR(INDEX(Data!$B$2:$B$5000,$M406),"")</f>
        <v>Roche Mazet Pinot Noir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634</v>
      </c>
    </row>
    <row r="407" spans="1:13" x14ac:dyDescent="0.25">
      <c r="A407" s="7" t="str" cm="1">
        <f t="array" ref="A407">IFERROR(INDEX(Data!$A$2:$A$5000,$M407),IF(ROW()=2,"No data",""))</f>
        <v>POT0094</v>
      </c>
      <c r="B407" s="7" t="str" cm="1">
        <f t="array" ref="B407">IFERROR(INDEX(Data!$B$2:$B$5000,$M407),"")</f>
        <v>Bali Hai Pint 330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636</v>
      </c>
    </row>
    <row r="408" spans="1:13" x14ac:dyDescent="0.25">
      <c r="A408" s="7" t="str" cm="1">
        <f t="array" ref="A408">IFERROR(INDEX(Data!$A$2:$A$5000,$M408),IF(ROW()=2,"No data",""))</f>
        <v>POT0096</v>
      </c>
      <c r="B408" s="7" t="str" cm="1">
        <f t="array" ref="B408">IFERROR(INDEX(Data!$B$2:$B$5000,$M408),"")</f>
        <v>Bali Hai Draft Pint 220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638</v>
      </c>
    </row>
    <row r="409" spans="1:13" x14ac:dyDescent="0.25">
      <c r="A409" s="7" t="str" cm="1">
        <f t="array" ref="A409">IFERROR(INDEX(Data!$A$2:$A$5000,$M409),IF(ROW()=2,"No data",""))</f>
        <v>POT0097</v>
      </c>
      <c r="B409" s="7" t="str" cm="1">
        <f t="array" ref="B409">IFERROR(INDEX(Data!$B$2:$B$5000,$M409),"")</f>
        <v>Bali Hai Draft Can 320 Ml</v>
      </c>
      <c r="C409" s="7" t="str" cm="1">
        <f t="array" ref="C409">IFERROR(INDEX(Data!$C$2:$C$5000,$M409),"")</f>
        <v>CAN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48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48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639</v>
      </c>
    </row>
    <row r="410" spans="1:13" x14ac:dyDescent="0.25">
      <c r="A410" s="7" t="str" cm="1">
        <f t="array" ref="A410">IFERROR(INDEX(Data!$A$2:$A$5000,$M410),IF(ROW()=2,"No data",""))</f>
        <v>POT0101</v>
      </c>
      <c r="B410" s="7" t="str" cm="1">
        <f t="array" ref="B410">IFERROR(INDEX(Data!$B$2:$B$5000,$M410),"")</f>
        <v>Selection et Compotoirs Cabernet Sauvignon 3ltr</v>
      </c>
      <c r="C410" s="7" t="str" cm="1">
        <f t="array" ref="C410">IFERROR(INDEX(Data!$C$2:$C$5000,$M410),"")</f>
        <v>BOX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640</v>
      </c>
    </row>
    <row r="411" spans="1:13" x14ac:dyDescent="0.25">
      <c r="A411" s="7" t="str" cm="1">
        <f t="array" ref="A411">IFERROR(INDEX(Data!$A$2:$A$5000,$M411),IF(ROW()=2,"No data",""))</f>
        <v>POT0109</v>
      </c>
      <c r="B411" s="7" t="str" cm="1">
        <f t="array" ref="B411">IFERROR(INDEX(Data!$B$2:$B$5000,$M411),"")</f>
        <v>Frozen Pork Belly Boneless Skin On Sheet Ribs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642</v>
      </c>
    </row>
    <row r="412" spans="1:13" x14ac:dyDescent="0.25">
      <c r="A412" s="7" t="str" cm="1">
        <f t="array" ref="A412">IFERROR(INDEX(Data!$A$2:$A$5000,$M412),IF(ROW()=2,"No data",""))</f>
        <v>POT0113</v>
      </c>
      <c r="B412" s="7" t="str" cm="1">
        <f t="array" ref="B412">IFERROR(INDEX(Data!$B$2:$B$5000,$M412),"")</f>
        <v>Filette Prime Water Sparkling (Abu)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644</v>
      </c>
    </row>
    <row r="413" spans="1:13" x14ac:dyDescent="0.25">
      <c r="A413" s="7" t="str" cm="1">
        <f t="array" ref="A413">IFERROR(INDEX(Data!$A$2:$A$5000,$M413),IF(ROW()=2,"No data",""))</f>
        <v>POT0114</v>
      </c>
      <c r="B413" s="7" t="str" cm="1">
        <f t="array" ref="B413">IFERROR(INDEX(Data!$B$2:$B$5000,$M413),"")</f>
        <v>Filette Prime Water Still (Putih) 375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645</v>
      </c>
    </row>
    <row r="414" spans="1:13" x14ac:dyDescent="0.25">
      <c r="A414" s="7" t="str" cm="1">
        <f t="array" ref="A414">IFERROR(INDEX(Data!$A$2:$A$5000,$M414),IF(ROW()=2,"No data",""))</f>
        <v>POT0115</v>
      </c>
      <c r="B414" s="7" t="str" cm="1">
        <f t="array" ref="B414">IFERROR(INDEX(Data!$B$2:$B$5000,$M414),"")</f>
        <v>Filette Prime Water Sparkling (Abu)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646</v>
      </c>
    </row>
    <row r="415" spans="1:13" x14ac:dyDescent="0.25">
      <c r="A415" s="7" t="str" cm="1">
        <f t="array" ref="A415">IFERROR(INDEX(Data!$A$2:$A$5000,$M415),IF(ROW()=2,"No data",""))</f>
        <v>POT0116</v>
      </c>
      <c r="B415" s="7" t="str" cm="1">
        <f t="array" ref="B415">IFERROR(INDEX(Data!$B$2:$B$5000,$M415),"")</f>
        <v>Filette Prime Water Still (Putih) 470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647</v>
      </c>
    </row>
    <row r="416" spans="1:13" x14ac:dyDescent="0.25">
      <c r="A416" s="7" t="str" cm="1">
        <f t="array" ref="A416">IFERROR(INDEX(Data!$A$2:$A$5000,$M416),IF(ROW()=2,"No data",""))</f>
        <v>POT0117</v>
      </c>
      <c r="B416" s="7" t="str" cm="1">
        <f t="array" ref="B416">IFERROR(INDEX(Data!$B$2:$B$5000,$M416),"")</f>
        <v>US Pork Spare Ribs Smithfield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648</v>
      </c>
    </row>
    <row r="417" spans="1:13" x14ac:dyDescent="0.25">
      <c r="A417" s="7" t="str" cm="1">
        <f t="array" ref="A417">IFERROR(INDEX(Data!$A$2:$A$5000,$M417),IF(ROW()=2,"No data",""))</f>
        <v>POT0121</v>
      </c>
      <c r="B417" s="7" t="str" cm="1">
        <f t="array" ref="B417">IFERROR(INDEX(Data!$B$2:$B$5000,$M417),"")</f>
        <v>Bottegaio Umbro Olio Evo Mastro  5Lt</v>
      </c>
      <c r="C417" s="7" t="str" cm="1">
        <f t="array" ref="C417">IFERROR(INDEX(Data!$C$2:$C$5000,$M417),"")</f>
        <v>GLN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650</v>
      </c>
    </row>
    <row r="418" spans="1:13" x14ac:dyDescent="0.25">
      <c r="A418" s="7" t="str" cm="1">
        <f t="array" ref="A418">IFERROR(INDEX(Data!$A$2:$A$5000,$M418),IF(ROW()=2,"No data",""))</f>
        <v>POT0127</v>
      </c>
      <c r="B418" s="7" t="str" cm="1">
        <f t="array" ref="B418">IFERROR(INDEX(Data!$B$2:$B$5000,$M418),"")</f>
        <v>Premium Straight Cut 4x2.5Kg</v>
      </c>
      <c r="C418" s="7" t="str" cm="1">
        <f t="array" ref="C418">IFERROR(INDEX(Data!$C$2:$C$5000,$M418),"")</f>
        <v>KTN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48</v>
      </c>
      <c r="G418" s="8" cm="1">
        <f t="array" ref="G418">IFERROR(INDEX(Data!$G$2:$G$5000,$M418),"")</f>
        <v>27</v>
      </c>
      <c r="H418" s="8" cm="1">
        <f t="array" ref="H418">IFERROR(INDEX(Data!$H$2:$H$5000,$M418),"")</f>
        <v>37.5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651</v>
      </c>
    </row>
    <row r="419" spans="1:13" x14ac:dyDescent="0.25">
      <c r="A419" s="7" t="str" cm="1">
        <f t="array" ref="A419">IFERROR(INDEX(Data!$A$2:$A$5000,$M419),IF(ROW()=2,"No data",""))</f>
        <v>POT0128</v>
      </c>
      <c r="B419" s="7" t="str" cm="1">
        <f t="array" ref="B419">IFERROR(INDEX(Data!$B$2:$B$5000,$M419),"")</f>
        <v>Premium Straight Cut 2.5Kg</v>
      </c>
      <c r="C419" s="7" t="str" cm="1">
        <f t="array" ref="C419">IFERROR(INDEX(Data!$C$2:$C$5000,$M419),"")</f>
        <v>PACK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45</v>
      </c>
      <c r="G419" s="8" cm="1">
        <f t="array" ref="G419">IFERROR(INDEX(Data!$G$2:$G$5000,$M419),"")</f>
        <v>110</v>
      </c>
      <c r="H419" s="8" cm="1">
        <f t="array" ref="H419">IFERROR(INDEX(Data!$H$2:$H$5000,$M419),"")</f>
        <v>77.5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652</v>
      </c>
    </row>
    <row r="420" spans="1:13" x14ac:dyDescent="0.25">
      <c r="A420" s="7" t="str" cm="1">
        <f t="array" ref="A420">IFERROR(INDEX(Data!$A$2:$A$5000,$M420),IF(ROW()=2,"No data",""))</f>
        <v>PPA0001</v>
      </c>
      <c r="B420" s="7" t="str" cm="1">
        <f t="array" ref="B420">IFERROR(INDEX(Data!$B$2:$B$5000,$M420),"")</f>
        <v>Davinci Vanila madagascar sauce 2L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PPA0003</v>
      </c>
      <c r="B421" s="7" t="str" cm="1">
        <f t="array" ref="B421">IFERROR(INDEX(Data!$B$2:$B$5000,$M421),"")</f>
        <v>Emborg Pizza Topping 2.3 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678</v>
      </c>
    </row>
    <row r="422" spans="1:13" x14ac:dyDescent="0.25">
      <c r="A422" s="7" t="str" cm="1">
        <f t="array" ref="A422">IFERROR(INDEX(Data!$A$2:$A$5000,$M422),IF(ROW()=2,"No data",""))</f>
        <v>PPK-001</v>
      </c>
      <c r="B422" s="7" t="str" cm="1">
        <f t="array" ref="B422">IFERROR(INDEX(Data!$B$2:$B$5000,$M422),"")</f>
        <v>Davinci Hazelnut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679</v>
      </c>
    </row>
    <row r="423" spans="1:13" x14ac:dyDescent="0.25">
      <c r="A423" s="7" t="str" cm="1">
        <f t="array" ref="A423">IFERROR(INDEX(Data!$A$2:$A$5000,$M423),IF(ROW()=2,"No data",""))</f>
        <v>PPK-002</v>
      </c>
      <c r="B423" s="7" t="str" cm="1">
        <f t="array" ref="B423">IFERROR(INDEX(Data!$B$2:$B$5000,$M423),"")</f>
        <v>Davinci Vanilla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680</v>
      </c>
    </row>
    <row r="424" spans="1:13" x14ac:dyDescent="0.25">
      <c r="A424" s="7" t="str" cm="1">
        <f t="array" ref="A424">IFERROR(INDEX(Data!$A$2:$A$5000,$M424),IF(ROW()=2,"No data",""))</f>
        <v>PPK-003</v>
      </c>
      <c r="B424" s="7" t="str" cm="1">
        <f t="array" ref="B424">IFERROR(INDEX(Data!$B$2:$B$5000,$M424),"")</f>
        <v>Davinci Fragrant Lychee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681</v>
      </c>
    </row>
    <row r="425" spans="1:13" x14ac:dyDescent="0.25">
      <c r="A425" s="7" t="str" cm="1">
        <f t="array" ref="A425">IFERROR(INDEX(Data!$A$2:$A$5000,$M425),IF(ROW()=2,"No data",""))</f>
        <v>PPK-004</v>
      </c>
      <c r="B425" s="7" t="str" cm="1">
        <f t="array" ref="B425">IFERROR(INDEX(Data!$B$2:$B$5000,$M425),"")</f>
        <v>Davinci Strawberry 1L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682</v>
      </c>
    </row>
    <row r="426" spans="1:13" x14ac:dyDescent="0.25">
      <c r="A426" s="7" t="str" cm="1">
        <f t="array" ref="A426">IFERROR(INDEX(Data!$A$2:$A$5000,$M426),IF(ROW()=2,"No data",""))</f>
        <v>PPK-006</v>
      </c>
      <c r="B426" s="7" t="str" cm="1">
        <f t="array" ref="B426">IFERROR(INDEX(Data!$B$2:$B$5000,$M426),"")</f>
        <v>Davinci Roasted Almond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684</v>
      </c>
    </row>
    <row r="427" spans="1:13" x14ac:dyDescent="0.25">
      <c r="A427" s="7" t="str" cm="1">
        <f t="array" ref="A427">IFERROR(INDEX(Data!$A$2:$A$5000,$M427),IF(ROW()=2,"No data",""))</f>
        <v>PPK-007</v>
      </c>
      <c r="B427" s="7" t="str" cm="1">
        <f t="array" ref="B427">IFERROR(INDEX(Data!$B$2:$B$5000,$M427),"")</f>
        <v>Davinci Caramel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685</v>
      </c>
    </row>
    <row r="428" spans="1:13" x14ac:dyDescent="0.25">
      <c r="A428" s="7" t="str" cm="1">
        <f t="array" ref="A428">IFERROR(INDEX(Data!$A$2:$A$5000,$M428),IF(ROW()=2,"No data",""))</f>
        <v>PPK-008</v>
      </c>
      <c r="B428" s="7" t="str" cm="1">
        <f t="array" ref="B428">IFERROR(INDEX(Data!$B$2:$B$5000,$M428),"")</f>
        <v>Davinci Macademia 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686</v>
      </c>
    </row>
    <row r="429" spans="1:13" x14ac:dyDescent="0.25">
      <c r="A429" s="7" t="str" cm="1">
        <f t="array" ref="A429">IFERROR(INDEX(Data!$A$2:$A$5000,$M429),IF(ROW()=2,"No data",""))</f>
        <v>PPK-009</v>
      </c>
      <c r="B429" s="7" t="str" cm="1">
        <f t="array" ref="B429">IFERROR(INDEX(Data!$B$2:$B$5000,$M429),"")</f>
        <v>Davinci Pandan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687</v>
      </c>
    </row>
    <row r="430" spans="1:13" x14ac:dyDescent="0.25">
      <c r="A430" s="7" t="str" cm="1">
        <f t="array" ref="A430">IFERROR(INDEX(Data!$A$2:$A$5000,$M430),IF(ROW()=2,"No data",""))</f>
        <v>PPK-010</v>
      </c>
      <c r="B430" s="7" t="str" cm="1">
        <f t="array" ref="B430">IFERROR(INDEX(Data!$B$2:$B$5000,$M430),"")</f>
        <v>Davinci Banana Cream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688</v>
      </c>
    </row>
    <row r="431" spans="1:13" x14ac:dyDescent="0.25">
      <c r="A431" s="7" t="str" cm="1">
        <f t="array" ref="A431">IFERROR(INDEX(Data!$A$2:$A$5000,$M431),IF(ROW()=2,"No data",""))</f>
        <v>PPK-011</v>
      </c>
      <c r="B431" s="7" t="str" cm="1">
        <f t="array" ref="B431">IFERROR(INDEX(Data!$B$2:$B$5000,$M431),"")</f>
        <v>Davinci Blueberry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689</v>
      </c>
    </row>
    <row r="432" spans="1:13" x14ac:dyDescent="0.25">
      <c r="A432" s="7" t="str" cm="1">
        <f t="array" ref="A432">IFERROR(INDEX(Data!$A$2:$A$5000,$M432),IF(ROW()=2,"No data",""))</f>
        <v>PPK-012</v>
      </c>
      <c r="B432" s="7" t="str" cm="1">
        <f t="array" ref="B432">IFERROR(INDEX(Data!$B$2:$B$5000,$M432),"")</f>
        <v>Davinci Dry Bitter Orange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690</v>
      </c>
    </row>
    <row r="433" spans="1:13" x14ac:dyDescent="0.25">
      <c r="A433" s="7" t="str" cm="1">
        <f t="array" ref="A433">IFERROR(INDEX(Data!$A$2:$A$5000,$M433),IF(ROW()=2,"No data",""))</f>
        <v>PPK-013</v>
      </c>
      <c r="B433" s="7" t="str" cm="1">
        <f t="array" ref="B433">IFERROR(INDEX(Data!$B$2:$B$5000,$M433),"")</f>
        <v>Davinci Green Apple Campagna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PPK-014</v>
      </c>
      <c r="B434" s="7" t="str" cm="1">
        <f t="array" ref="B434">IFERROR(INDEX(Data!$B$2:$B$5000,$M434),"")</f>
        <v>Davinci Grenadine Pomegranate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PPK-015</v>
      </c>
      <c r="B435" s="7" t="str" cm="1">
        <f t="array" ref="B435">IFERROR(INDEX(Data!$B$2:$B$5000,$M435),"")</f>
        <v>Davinci Majestic Mango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PPK-016</v>
      </c>
      <c r="B436" s="7" t="str" cm="1">
        <f t="array" ref="B436">IFERROR(INDEX(Data!$B$2:$B$5000,$M436),"")</f>
        <v>Davinci Peach Garden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PPK-017</v>
      </c>
      <c r="B437" s="7" t="str" cm="1">
        <f t="array" ref="B437">IFERROR(INDEX(Data!$B$2:$B$5000,$M437),"")</f>
        <v>Davinci Super Berries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PPK-018</v>
      </c>
      <c r="B438" s="7" t="str" cm="1">
        <f t="array" ref="B438">IFERROR(INDEX(Data!$B$2:$B$5000,$M438),"")</f>
        <v>Davinci Tropical Passion Fruit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PPK-020</v>
      </c>
      <c r="B439" s="7" t="str" cm="1">
        <f t="array" ref="B439">IFERROR(INDEX(Data!$B$2:$B$5000,$M439),"")</f>
        <v>Davinci Blue Sky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697</v>
      </c>
    </row>
    <row r="440" spans="1:13" x14ac:dyDescent="0.25">
      <c r="A440" s="7" t="str" cm="1">
        <f t="array" ref="A440">IFERROR(INDEX(Data!$A$2:$A$5000,$M440),IF(ROW()=2,"No data",""))</f>
        <v>PPK-022</v>
      </c>
      <c r="B440" s="7" t="str" cm="1">
        <f t="array" ref="B440">IFERROR(INDEX(Data!$B$2:$B$5000,$M440),"")</f>
        <v>Davinci Mur (Rum)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698</v>
      </c>
    </row>
    <row r="441" spans="1:13" x14ac:dyDescent="0.25">
      <c r="A441" s="7" t="str" cm="1">
        <f t="array" ref="A441">IFERROR(INDEX(Data!$A$2:$A$5000,$M441),IF(ROW()=2,"No data",""))</f>
        <v>PPK-023</v>
      </c>
      <c r="B441" s="7" t="str" cm="1">
        <f t="array" ref="B441">IFERROR(INDEX(Data!$B$2:$B$5000,$M441),"")</f>
        <v>Davinci Pecan Praline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699</v>
      </c>
    </row>
    <row r="442" spans="1:13" x14ac:dyDescent="0.25">
      <c r="A442" s="7" t="str" cm="1">
        <f t="array" ref="A442">IFERROR(INDEX(Data!$A$2:$A$5000,$M442),IF(ROW()=2,"No data",""))</f>
        <v>PPK-025</v>
      </c>
      <c r="B442" s="7" t="str" cm="1">
        <f t="array" ref="B442">IFERROR(INDEX(Data!$B$2:$B$5000,$M442),"")</f>
        <v>Mixer Lime 1.35Kg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700</v>
      </c>
    </row>
    <row r="443" spans="1:13" x14ac:dyDescent="0.25">
      <c r="A443" s="7" t="str" cm="1">
        <f t="array" ref="A443">IFERROR(INDEX(Data!$A$2:$A$5000,$M443),IF(ROW()=2,"No data",""))</f>
        <v>PPK-026</v>
      </c>
      <c r="B443" s="7" t="str" cm="1">
        <f t="array" ref="B443">IFERROR(INDEX(Data!$B$2:$B$5000,$M443),"")</f>
        <v>Mixer Mojito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701</v>
      </c>
    </row>
    <row r="444" spans="1:13" x14ac:dyDescent="0.25">
      <c r="A444" s="7" t="str" cm="1">
        <f t="array" ref="A444">IFERROR(INDEX(Data!$A$2:$A$5000,$M444),IF(ROW()=2,"No data",""))</f>
        <v>PPK-027</v>
      </c>
      <c r="B444" s="7" t="str" cm="1">
        <f t="array" ref="B444">IFERROR(INDEX(Data!$B$2:$B$5000,$M444),"")</f>
        <v>Davinci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702</v>
      </c>
    </row>
    <row r="445" spans="1:13" x14ac:dyDescent="0.25">
      <c r="A445" s="7" t="str" cm="1">
        <f t="array" ref="A445">IFERROR(INDEX(Data!$A$2:$A$5000,$M445),IF(ROW()=2,"No data",""))</f>
        <v>PPK-028</v>
      </c>
      <c r="B445" s="7" t="str" cm="1">
        <f t="array" ref="B445">IFERROR(INDEX(Data!$B$2:$B$5000,$M445),"")</f>
        <v>Davinci Mint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703</v>
      </c>
    </row>
    <row r="446" spans="1:13" x14ac:dyDescent="0.25">
      <c r="A446" s="7" t="str" cm="1">
        <f t="array" ref="A446">IFERROR(INDEX(Data!$A$2:$A$5000,$M446),IF(ROW()=2,"No data",""))</f>
        <v>PPK-029</v>
      </c>
      <c r="B446" s="7" t="str" cm="1">
        <f t="array" ref="B446">IFERROR(INDEX(Data!$B$2:$B$5000,$M446),"")</f>
        <v>Davinci Flavor Maxx (Liquid)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704</v>
      </c>
    </row>
    <row r="447" spans="1:13" x14ac:dyDescent="0.25">
      <c r="A447" s="7" t="str" cm="1">
        <f t="array" ref="A447">IFERROR(INDEX(Data!$A$2:$A$5000,$M447),IF(ROW()=2,"No data",""))</f>
        <v>PPK-030</v>
      </c>
      <c r="B447" s="7" t="str" cm="1">
        <f t="array" ref="B447">IFERROR(INDEX(Data!$B$2:$B$5000,$M447),"")</f>
        <v>Davinci Frappease Natural 1.5Kg</v>
      </c>
      <c r="C447" s="7" t="str" cm="1">
        <f t="array" ref="C447">IFERROR(INDEX(Data!$C$2:$C$5000,$M447),"")</f>
        <v>PACK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705</v>
      </c>
    </row>
    <row r="448" spans="1:13" x14ac:dyDescent="0.25">
      <c r="A448" s="7" t="str" cm="1">
        <f t="array" ref="A448">IFERROR(INDEX(Data!$A$2:$A$5000,$M448),IF(ROW()=2,"No data",""))</f>
        <v>PPK-032</v>
      </c>
      <c r="B448" s="7" t="str" cm="1">
        <f t="array" ref="B448">IFERROR(INDEX(Data!$B$2:$B$5000,$M448),"")</f>
        <v>Davinci White Chocolate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706</v>
      </c>
    </row>
    <row r="449" spans="1:13" x14ac:dyDescent="0.25">
      <c r="A449" s="7" t="str" cm="1">
        <f t="array" ref="A449">IFERROR(INDEX(Data!$A$2:$A$5000,$M449),IF(ROW()=2,"No data",""))</f>
        <v>PPK-033</v>
      </c>
      <c r="B449" s="7" t="str" cm="1">
        <f t="array" ref="B449">IFERROR(INDEX(Data!$B$2:$B$5000,$M449),"")</f>
        <v>Davinci European Strawberry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707</v>
      </c>
    </row>
    <row r="450" spans="1:13" x14ac:dyDescent="0.25">
      <c r="A450" s="7" t="str" cm="1">
        <f t="array" ref="A450">IFERROR(INDEX(Data!$A$2:$A$5000,$M450),IF(ROW()=2,"No data",""))</f>
        <v>PPK-034</v>
      </c>
      <c r="B450" s="7" t="str" cm="1">
        <f t="array" ref="B450">IFERROR(INDEX(Data!$B$2:$B$5000,$M450),"")</f>
        <v>Davinci Raspberry Rhapsody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708</v>
      </c>
    </row>
    <row r="451" spans="1:13" x14ac:dyDescent="0.25">
      <c r="A451" s="7" t="str" cm="1">
        <f t="array" ref="A451">IFERROR(INDEX(Data!$A$2:$A$5000,$M451),IF(ROW()=2,"No data",""))</f>
        <v>PPK-036</v>
      </c>
      <c r="B451" s="7" t="str" cm="1">
        <f t="array" ref="B451">IFERROR(INDEX(Data!$B$2:$B$5000,$M451),"")</f>
        <v>Davinci Menta Cubano (Mojito)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709</v>
      </c>
    </row>
    <row r="452" spans="1:13" x14ac:dyDescent="0.25">
      <c r="A452" s="7" t="str" cm="1">
        <f t="array" ref="A452">IFERROR(INDEX(Data!$A$2:$A$5000,$M452),IF(ROW()=2,"No data",""))</f>
        <v>PPK-038</v>
      </c>
      <c r="B452" s="7" t="str" cm="1">
        <f t="array" ref="B452">IFERROR(INDEX(Data!$B$2:$B$5000,$M452),"")</f>
        <v>Davinci Rose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710</v>
      </c>
    </row>
    <row r="453" spans="1:13" x14ac:dyDescent="0.25">
      <c r="A453" s="7" t="str" cm="1">
        <f t="array" ref="A453">IFERROR(INDEX(Data!$A$2:$A$5000,$M453),IF(ROW()=2,"No data",""))</f>
        <v>PPK-039</v>
      </c>
      <c r="B453" s="7" t="str" cm="1">
        <f t="array" ref="B453">IFERROR(INDEX(Data!$B$2:$B$5000,$M453),"")</f>
        <v>Davinci Butterscotch 2L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711</v>
      </c>
    </row>
    <row r="454" spans="1:13" x14ac:dyDescent="0.25">
      <c r="A454" s="7" t="str" cm="1">
        <f t="array" ref="A454">IFERROR(INDEX(Data!$A$2:$A$5000,$M454),IF(ROW()=2,"No data",""))</f>
        <v>PPK-040</v>
      </c>
      <c r="B454" s="7" t="str" cm="1">
        <f t="array" ref="B454">IFERROR(INDEX(Data!$B$2:$B$5000,$M454),"")</f>
        <v>Davinci White Chocolate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712</v>
      </c>
    </row>
    <row r="455" spans="1:13" x14ac:dyDescent="0.25">
      <c r="A455" s="7" t="str" cm="1">
        <f t="array" ref="A455">IFERROR(INDEX(Data!$A$2:$A$5000,$M455),IF(ROW()=2,"No data",""))</f>
        <v>PPK-041</v>
      </c>
      <c r="B455" s="7" t="str" cm="1">
        <f t="array" ref="B455">IFERROR(INDEX(Data!$B$2:$B$5000,$M455),"")</f>
        <v>Davinci Salted Caramel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713</v>
      </c>
    </row>
    <row r="456" spans="1:13" x14ac:dyDescent="0.25">
      <c r="A456" s="7" t="str" cm="1">
        <f t="array" ref="A456">IFERROR(INDEX(Data!$A$2:$A$5000,$M456),IF(ROW()=2,"No data",""))</f>
        <v>PPK-042</v>
      </c>
      <c r="B456" s="7" t="str" cm="1">
        <f t="array" ref="B456">IFERROR(INDEX(Data!$B$2:$B$5000,$M456),"")</f>
        <v>Davinci Pandan Sauce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714</v>
      </c>
    </row>
    <row r="457" spans="1:13" x14ac:dyDescent="0.25">
      <c r="A457" s="7" t="str" cm="1">
        <f t="array" ref="A457">IFERROR(INDEX(Data!$A$2:$A$5000,$M457),IF(ROW()=2,"No data",""))</f>
        <v>PPK-043</v>
      </c>
      <c r="B457" s="7" t="str" cm="1">
        <f t="array" ref="B457">IFERROR(INDEX(Data!$B$2:$B$5000,$M457),"")</f>
        <v>Davinci Mango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715</v>
      </c>
    </row>
    <row r="458" spans="1:13" x14ac:dyDescent="0.25">
      <c r="A458" s="7" t="str" cm="1">
        <f t="array" ref="A458">IFERROR(INDEX(Data!$A$2:$A$5000,$M458),IF(ROW()=2,"No data",""))</f>
        <v>PPK-045</v>
      </c>
      <c r="B458" s="7" t="str" cm="1">
        <f t="array" ref="B458">IFERROR(INDEX(Data!$B$2:$B$5000,$M458),"")</f>
        <v>Davinci Mixed Berry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716</v>
      </c>
    </row>
    <row r="459" spans="1:13" x14ac:dyDescent="0.25">
      <c r="A459" s="7" t="str" cm="1">
        <f t="array" ref="A459">IFERROR(INDEX(Data!$A$2:$A$5000,$M459),IF(ROW()=2,"No data",""))</f>
        <v>PPK-047</v>
      </c>
      <c r="B459" s="7" t="str" cm="1">
        <f t="array" ref="B459">IFERROR(INDEX(Data!$B$2:$B$5000,$M459),"")</f>
        <v>Davinci Bellagio Sipping Chocolate 1Kg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717</v>
      </c>
    </row>
    <row r="460" spans="1:13" x14ac:dyDescent="0.25">
      <c r="A460" s="7" t="str" cm="1">
        <f t="array" ref="A460">IFERROR(INDEX(Data!$A$2:$A$5000,$M460),IF(ROW()=2,"No data",""))</f>
        <v>PPK-048</v>
      </c>
      <c r="B460" s="7" t="str" cm="1">
        <f t="array" ref="B460">IFERROR(INDEX(Data!$B$2:$B$5000,$M460),"")</f>
        <v>Davinci Matcha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718</v>
      </c>
    </row>
    <row r="461" spans="1:13" x14ac:dyDescent="0.25">
      <c r="A461" s="7" t="str" cm="1">
        <f t="array" ref="A461">IFERROR(INDEX(Data!$A$2:$A$5000,$M461),IF(ROW()=2,"No data",""))</f>
        <v>PPK-049</v>
      </c>
      <c r="B461" s="7" t="str" cm="1">
        <f t="array" ref="B461">IFERROR(INDEX(Data!$B$2:$B$5000,$M461),"")</f>
        <v>Davinci Cooler Base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719</v>
      </c>
    </row>
    <row r="462" spans="1:13" x14ac:dyDescent="0.25">
      <c r="A462" s="7" t="str" cm="1">
        <f t="array" ref="A462">IFERROR(INDEX(Data!$A$2:$A$5000,$M462),IF(ROW()=2,"No data",""))</f>
        <v>PPK-050</v>
      </c>
      <c r="B462" s="7" t="str" cm="1">
        <f t="array" ref="B462">IFERROR(INDEX(Data!$B$2:$B$5000,$M462),"")</f>
        <v>Davinci Spice Chai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720</v>
      </c>
    </row>
    <row r="463" spans="1:13" x14ac:dyDescent="0.25">
      <c r="A463" s="7" t="str" cm="1">
        <f t="array" ref="A463">IFERROR(INDEX(Data!$A$2:$A$5000,$M463),IF(ROW()=2,"No data",""))</f>
        <v>PQW0001</v>
      </c>
      <c r="B463" s="7" t="str" cm="1">
        <f t="array" ref="B463">IFERROR(INDEX(Data!$B$2:$B$5000,$M463),"")</f>
        <v>IQF Mixed Berries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721</v>
      </c>
    </row>
    <row r="464" spans="1:13" x14ac:dyDescent="0.25">
      <c r="A464" s="7" t="str" cm="1">
        <f t="array" ref="A464">IFERROR(INDEX(Data!$A$2:$A$5000,$M464),IF(ROW()=2,"No data",""))</f>
        <v>PQW0002</v>
      </c>
      <c r="B464" s="7" t="str" cm="1">
        <f t="array" ref="B464">IFERROR(INDEX(Data!$B$2:$B$5000,$M464),"")</f>
        <v>IQF Mixed Vegetables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722</v>
      </c>
    </row>
    <row r="465" spans="1:13" x14ac:dyDescent="0.25">
      <c r="A465" s="7" t="str" cm="1">
        <f t="array" ref="A465">IFERROR(INDEX(Data!$A$2:$A$5000,$M465),IF(ROW()=2,"No data",""))</f>
        <v>PQW0003</v>
      </c>
      <c r="B465" s="7" t="str" cm="1">
        <f t="array" ref="B465">IFERROR(INDEX(Data!$B$2:$B$5000,$M465),"")</f>
        <v>IQF Blueberry Grade A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723</v>
      </c>
    </row>
    <row r="466" spans="1:13" x14ac:dyDescent="0.25">
      <c r="A466" s="7" t="str" cm="1">
        <f t="array" ref="A466">IFERROR(INDEX(Data!$A$2:$A$5000,$M466),IF(ROW()=2,"No data",""))</f>
        <v>PQW0005</v>
      </c>
      <c r="B466" s="7" t="str" cm="1">
        <f t="array" ref="B466">IFERROR(INDEX(Data!$B$2:$B$5000,$M466),"")</f>
        <v>IQF Mixed Berries 10Kg/Ctn (500gr/pack)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725</v>
      </c>
    </row>
    <row r="467" spans="1:13" x14ac:dyDescent="0.25">
      <c r="A467" s="7" t="str" cm="1">
        <f t="array" ref="A467">IFERROR(INDEX(Data!$A$2:$A$5000,$M467),IF(ROW()=2,"No data",""))</f>
        <v>PQW0006</v>
      </c>
      <c r="B467" s="7" t="str" cm="1">
        <f t="array" ref="B467">IFERROR(INDEX(Data!$B$2:$B$5000,$M467),"")</f>
        <v>IQF Mixed Vegetables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726</v>
      </c>
    </row>
    <row r="468" spans="1:13" x14ac:dyDescent="0.25">
      <c r="A468" s="7" t="str" cm="1">
        <f t="array" ref="A468">IFERROR(INDEX(Data!$A$2:$A$5000,$M468),IF(ROW()=2,"No data",""))</f>
        <v>PQW0007</v>
      </c>
      <c r="B468" s="7" t="str" cm="1">
        <f t="array" ref="B468">IFERROR(INDEX(Data!$B$2:$B$5000,$M468),"")</f>
        <v>IQF Blueberry Grade A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727</v>
      </c>
    </row>
    <row r="469" spans="1:13" x14ac:dyDescent="0.25">
      <c r="A469" s="7" t="str" cm="1">
        <f t="array" ref="A469">IFERROR(INDEX(Data!$A$2:$A$5000,$M469),IF(ROW()=2,"No data",""))</f>
        <v>PQW0008</v>
      </c>
      <c r="B469" s="7" t="str" cm="1">
        <f t="array" ref="B469">IFERROR(INDEX(Data!$B$2:$B$5000,$M469),"")</f>
        <v>IQF White Onion Whole 10Kg/Ctn KG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728</v>
      </c>
    </row>
    <row r="470" spans="1:13" x14ac:dyDescent="0.25">
      <c r="A470" s="7" t="str" cm="1">
        <f t="array" ref="A470">IFERROR(INDEX(Data!$A$2:$A$5000,$M470),IF(ROW()=2,"No data",""))</f>
        <v>PQW0009</v>
      </c>
      <c r="B470" s="7" t="str" cm="1">
        <f t="array" ref="B470">IFERROR(INDEX(Data!$B$2:$B$5000,$M470),"")</f>
        <v>IQF Green Peas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729</v>
      </c>
    </row>
    <row r="471" spans="1:13" x14ac:dyDescent="0.25">
      <c r="A471" s="7" t="str" cm="1">
        <f t="array" ref="A471">IFERROR(INDEX(Data!$A$2:$A$5000,$M471),IF(ROW()=2,"No data",""))</f>
        <v>PQW0011</v>
      </c>
      <c r="B471" s="7" t="str" cm="1">
        <f t="array" ref="B471">IFERROR(INDEX(Data!$B$2:$B$5000,$M471),"")</f>
        <v>IQF Green Peas 500 Gr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731</v>
      </c>
    </row>
    <row r="472" spans="1:13" x14ac:dyDescent="0.25">
      <c r="A472" s="7" t="str" cm="1">
        <f t="array" ref="A472">IFERROR(INDEX(Data!$A$2:$A$5000,$M472),IF(ROW()=2,"No data",""))</f>
        <v>PQW0013</v>
      </c>
      <c r="B472" s="7" t="str" cm="1">
        <f t="array" ref="B472">IFERROR(INDEX(Data!$B$2:$B$5000,$M472),"")</f>
        <v>IQF FF Shoestring 250 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1</v>
      </c>
      <c r="F472" s="8" cm="1">
        <f t="array" ref="F472">IFERROR(INDEX(Data!$F$2:$F$5000,$M472),"")</f>
        <v>0</v>
      </c>
      <c r="G472" s="8" cm="1">
        <f t="array" ref="G472">IFERROR(INDEX(Data!$G$2:$G$5000,$M472),"")</f>
        <v>1</v>
      </c>
      <c r="H472" s="8" cm="1">
        <f t="array" ref="H472">IFERROR(INDEX(Data!$H$2:$H$5000,$M472),"")</f>
        <v>1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733</v>
      </c>
    </row>
    <row r="473" spans="1:13" x14ac:dyDescent="0.25">
      <c r="A473" s="7" t="str" cm="1">
        <f t="array" ref="A473">IFERROR(INDEX(Data!$A$2:$A$5000,$M473),IF(ROW()=2,"No data",""))</f>
        <v>PSF0001</v>
      </c>
      <c r="B473" s="7" t="str" cm="1">
        <f t="array" ref="B473">IFERROR(INDEX(Data!$B$2:$B$5000,$M473),"")</f>
        <v>Tepung Tali Emas @1Kg - Sample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734</v>
      </c>
    </row>
    <row r="474" spans="1:13" x14ac:dyDescent="0.25">
      <c r="A474" s="7" t="str" cm="1">
        <f t="array" ref="A474">IFERROR(INDEX(Data!$A$2:$A$5000,$M474),IF(ROW()=2,"No data",""))</f>
        <v>PSI0001</v>
      </c>
      <c r="B474" s="7" t="str" cm="1">
        <f t="array" ref="B474">IFERROR(INDEX(Data!$B$2:$B$5000,$M474),"")</f>
        <v>Blue Ribbon 1/4" SS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735</v>
      </c>
    </row>
    <row r="475" spans="1:13" x14ac:dyDescent="0.25">
      <c r="A475" s="7" t="str" cm="1">
        <f t="array" ref="A475">IFERROR(INDEX(Data!$A$2:$A$5000,$M475),IF(ROW()=2,"No data",""))</f>
        <v>PSI0002</v>
      </c>
      <c r="B475" s="7" t="str" cm="1">
        <f t="array" ref="B475">IFERROR(INDEX(Data!$B$2:$B$5000,$M475),"")</f>
        <v>Seasoned JR Buffalos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736</v>
      </c>
    </row>
    <row r="476" spans="1:13" x14ac:dyDescent="0.25">
      <c r="A476" s="7" t="str" cm="1">
        <f t="array" ref="A476">IFERROR(INDEX(Data!$A$2:$A$5000,$M476),IF(ROW()=2,"No data",""))</f>
        <v>PSI0003</v>
      </c>
      <c r="B476" s="7" t="str" cm="1">
        <f t="array" ref="B476">IFERROR(INDEX(Data!$B$2:$B$5000,$M476),"")</f>
        <v>Seasoned Savory Wedge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737</v>
      </c>
    </row>
    <row r="477" spans="1:13" x14ac:dyDescent="0.25">
      <c r="A477" s="7" t="str" cm="1">
        <f t="array" ref="A477">IFERROR(INDEX(Data!$A$2:$A$5000,$M477),IF(ROW()=2,"No data",""))</f>
        <v>PSI0005</v>
      </c>
      <c r="B477" s="7" t="str" cm="1">
        <f t="array" ref="B477">IFERROR(INDEX(Data!$B$2:$B$5000,$M477),"")</f>
        <v>Select Recipe Chunks 6/6 - Skn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738</v>
      </c>
    </row>
    <row r="478" spans="1:13" x14ac:dyDescent="0.25">
      <c r="A478" s="7" t="str" cm="1">
        <f t="array" ref="A478">IFERROR(INDEX(Data!$A$2:$A$5000,$M478),IF(ROW()=2,"No data",""))</f>
        <v>PSI0006</v>
      </c>
      <c r="B478" s="7" t="str" cm="1">
        <f t="array" ref="B478">IFERROR(INDEX(Data!$B$2:$B$5000,$M478),"")</f>
        <v>Select Recipe Fries 1/4" SS 6/4.5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PSI0009</v>
      </c>
      <c r="B479" s="7" t="str" cm="1">
        <f t="array" ref="B479">IFERROR(INDEX(Data!$B$2:$B$5000,$M479),"")</f>
        <v>Simplot Blue Ribbon SC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PSI0010</v>
      </c>
      <c r="B480" s="7" t="str" cm="1">
        <f t="array" ref="B480">IFERROR(INDEX(Data!$B$2:$B$5000,$M480),"")</f>
        <v>Traditional Form Tiny Triangle 6/5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PSI0011</v>
      </c>
      <c r="B481" s="7" t="str" cm="1">
        <f t="array" ref="B481">IFERROR(INDEX(Data!$B$2:$B$5000,$M481),"")</f>
        <v>Simplot SeasonedCrisp Savory Loops 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PSI0012</v>
      </c>
      <c r="B482" s="7" t="str" cm="1">
        <f t="array" ref="B482">IFERROR(INDEX(Data!$B$2:$B$5000,$M482),"")</f>
        <v>Simplot SeasonedCrisp Savory Loops (1 Pack=2.266Kg)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PSI0013</v>
      </c>
      <c r="B483" s="7" t="str" cm="1">
        <f t="array" ref="B483">IFERROR(INDEX(Data!$B$2:$B$5000,$M483),"")</f>
        <v>Simplot Harvest Fresh Avocado Pulp 450Gr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744</v>
      </c>
    </row>
    <row r="484" spans="1:13" x14ac:dyDescent="0.25">
      <c r="A484" s="7" t="str" cm="1">
        <f t="array" ref="A484">IFERROR(INDEX(Data!$A$2:$A$5000,$M484),IF(ROW()=2,"No data",""))</f>
        <v>PSI0014</v>
      </c>
      <c r="B484" s="7" t="str" cm="1">
        <f t="array" ref="B484">IFERROR(INDEX(Data!$B$2:$B$5000,$M484),"")</f>
        <v>Simplot Conquest Straight Cut 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PSI0015</v>
      </c>
      <c r="B485" s="7" t="str" cm="1">
        <f t="array" ref="B485">IFERROR(INDEX(Data!$B$2:$B$5000,$M485),"")</f>
        <v>Simplot Conquest Straight Cut (2.26/Pack)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746</v>
      </c>
    </row>
    <row r="486" spans="1:13" x14ac:dyDescent="0.25">
      <c r="A486" s="7" t="str" cm="1">
        <f t="array" ref="A486">IFERROR(INDEX(Data!$A$2:$A$5000,$M486),IF(ROW()=2,"No data",""))</f>
        <v>PSJ0002</v>
      </c>
      <c r="B486" s="7" t="str" cm="1">
        <f t="array" ref="B486">IFERROR(INDEX(Data!$B$2:$B$5000,$M486),"")</f>
        <v>Mamas Bacon Premium Sliced 500Gr/Pack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747</v>
      </c>
    </row>
    <row r="487" spans="1:13" x14ac:dyDescent="0.25">
      <c r="A487" s="7" t="str" cm="1">
        <f t="array" ref="A487">IFERROR(INDEX(Data!$A$2:$A$5000,$M487),IF(ROW()=2,"No data",""))</f>
        <v>PSJ0003</v>
      </c>
      <c r="B487" s="7" t="str" cm="1">
        <f t="array" ref="B487">IFERROR(INDEX(Data!$B$2:$B$5000,$M487),"")</f>
        <v>Mamas beechwood Smoked Spek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748</v>
      </c>
    </row>
    <row r="488" spans="1:13" x14ac:dyDescent="0.25">
      <c r="A488" s="7" t="str" cm="1">
        <f t="array" ref="A488">IFERROR(INDEX(Data!$A$2:$A$5000,$M488),IF(ROW()=2,"No data",""))</f>
        <v>PSJ0004</v>
      </c>
      <c r="B488" s="7" t="str" cm="1">
        <f t="array" ref="B488">IFERROR(INDEX(Data!$B$2:$B$5000,$M488),"")</f>
        <v>Mamas Italian Mortadella (1Kg/Pack)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749</v>
      </c>
    </row>
    <row r="489" spans="1:13" x14ac:dyDescent="0.25">
      <c r="A489" s="7" t="str" cm="1">
        <f t="array" ref="A489">IFERROR(INDEX(Data!$A$2:$A$5000,$M489),IF(ROW()=2,"No data",""))</f>
        <v>PSJ0005</v>
      </c>
      <c r="B489" s="7" t="str" cm="1">
        <f t="array" ref="B489">IFERROR(INDEX(Data!$B$2:$B$5000,$M489),"")</f>
        <v>Mamas Air Dried Pork Belly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750</v>
      </c>
    </row>
    <row r="490" spans="1:13" x14ac:dyDescent="0.25">
      <c r="A490" s="7" t="str" cm="1">
        <f t="array" ref="A490">IFERROR(INDEX(Data!$A$2:$A$5000,$M490),IF(ROW()=2,"No data",""))</f>
        <v>PSJ0006</v>
      </c>
      <c r="B490" s="7" t="str" cm="1">
        <f t="array" ref="B490">IFERROR(INDEX(Data!$B$2:$B$5000,$M490),"")</f>
        <v>Golden Duck Whole 2.5-2.6Kg/Pcs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751</v>
      </c>
    </row>
    <row r="491" spans="1:13" x14ac:dyDescent="0.25">
      <c r="A491" s="7" t="str" cm="1">
        <f t="array" ref="A491">IFERROR(INDEX(Data!$A$2:$A$5000,$M491),IF(ROW()=2,"No data",""))</f>
        <v>PSJ0007</v>
      </c>
      <c r="B491" s="7" t="str" cm="1">
        <f t="array" ref="B491">IFERROR(INDEX(Data!$B$2:$B$5000,$M491),"")</f>
        <v>Mamas Jamon Serrano Ham (4Kg/Pcs)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752</v>
      </c>
    </row>
    <row r="492" spans="1:13" x14ac:dyDescent="0.25">
      <c r="A492" s="7" t="str" cm="1">
        <f t="array" ref="A492">IFERROR(INDEX(Data!$A$2:$A$5000,$M492),IF(ROW()=2,"No data",""))</f>
        <v>PSJ0008</v>
      </c>
      <c r="B492" s="7" t="str" cm="1">
        <f t="array" ref="B492">IFERROR(INDEX(Data!$B$2:$B$5000,$M492),"")</f>
        <v>Belly Skinless Premium (2.5Kg/Pack) - 200gr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753</v>
      </c>
    </row>
    <row r="493" spans="1:13" x14ac:dyDescent="0.25">
      <c r="A493" s="7" t="str" cm="1">
        <f t="array" ref="A493">IFERROR(INDEX(Data!$A$2:$A$5000,$M493),IF(ROW()=2,"No data",""))</f>
        <v>PSJ0009</v>
      </c>
      <c r="B493" s="7" t="str" cm="1">
        <f t="array" ref="B493">IFERROR(INDEX(Data!$B$2:$B$5000,$M493),"")</f>
        <v>MAMAS BELLY RIND ON SB OUT (SKIN ON) 3-5KG/PACK - Sample 200gr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754</v>
      </c>
    </row>
    <row r="494" spans="1:13" x14ac:dyDescent="0.25">
      <c r="A494" s="7" t="str" cm="1">
        <f t="array" ref="A494">IFERROR(INDEX(Data!$A$2:$A$5000,$M494),IF(ROW()=2,"No data",""))</f>
        <v>PSJ0011</v>
      </c>
      <c r="B494" s="7" t="str" cm="1">
        <f t="array" ref="B494">IFERROR(INDEX(Data!$B$2:$B$5000,$M494),"")</f>
        <v>Aust Sirloin -Kilcoy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755</v>
      </c>
    </row>
    <row r="495" spans="1:13" x14ac:dyDescent="0.25">
      <c r="A495" s="7" t="str" cm="1">
        <f t="array" ref="A495">IFERROR(INDEX(Data!$A$2:$A$5000,$M495),IF(ROW()=2,"No data",""))</f>
        <v>PSJ0012</v>
      </c>
      <c r="B495" s="7" t="str" cm="1">
        <f t="array" ref="B495">IFERROR(INDEX(Data!$B$2:$B$5000,$M495),"")</f>
        <v>Chuck Tenderloin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756</v>
      </c>
    </row>
    <row r="496" spans="1:13" x14ac:dyDescent="0.25">
      <c r="A496" s="7" t="str" cm="1">
        <f t="array" ref="A496">IFERROR(INDEX(Data!$A$2:$A$5000,$M496),IF(ROW()=2,"No data",""))</f>
        <v>PSJ0013</v>
      </c>
      <c r="B496" s="7" t="str" cm="1">
        <f t="array" ref="B496">IFERROR(INDEX(Data!$B$2:$B$5000,$M496),"")</f>
        <v>Beef Shortplate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757</v>
      </c>
    </row>
    <row r="497" spans="1:13" x14ac:dyDescent="0.25">
      <c r="A497" s="7" t="str" cm="1">
        <f t="array" ref="A497">IFERROR(INDEX(Data!$A$2:$A$5000,$M497),IF(ROW()=2,"No data",""))</f>
        <v>PSJ0014</v>
      </c>
      <c r="B497" s="7" t="str" cm="1">
        <f t="array" ref="B497">IFERROR(INDEX(Data!$B$2:$B$5000,$M497),"")</f>
        <v>Halal Minced Beef 1Kg/Pack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758</v>
      </c>
    </row>
    <row r="498" spans="1:13" x14ac:dyDescent="0.25">
      <c r="A498" s="7" t="str" cm="1">
        <f t="array" ref="A498">IFERROR(INDEX(Data!$A$2:$A$5000,$M498),IF(ROW()=2,"No data",""))</f>
        <v>PSJ0015</v>
      </c>
      <c r="B498" s="7" t="str" cm="1">
        <f t="array" ref="B498">IFERROR(INDEX(Data!$B$2:$B$5000,$M498),"")</f>
        <v>Swift Sirloin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759</v>
      </c>
    </row>
    <row r="499" spans="1:13" x14ac:dyDescent="0.25">
      <c r="A499" s="7" t="str" cm="1">
        <f t="array" ref="A499">IFERROR(INDEX(Data!$A$2:$A$5000,$M499),IF(ROW()=2,"No data",""))</f>
        <v>PSJ0016</v>
      </c>
      <c r="B499" s="7" t="str" cm="1">
        <f t="array" ref="B499">IFERROR(INDEX(Data!$B$2:$B$5000,$M499),"")</f>
        <v>MAMAS cabanossi 60 Cm 720 Gr (2 Pcs/Pack)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760</v>
      </c>
    </row>
    <row r="500" spans="1:13" x14ac:dyDescent="0.25">
      <c r="A500" s="7" t="str" cm="1">
        <f t="array" ref="A500">IFERROR(INDEX(Data!$A$2:$A$5000,$M500),IF(ROW()=2,"No data",""))</f>
        <v>PSJ0017</v>
      </c>
      <c r="B500" s="7" t="str" cm="1">
        <f t="array" ref="B500">IFERROR(INDEX(Data!$B$2:$B$5000,$M500),"")</f>
        <v>Pork Spare Ribs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761</v>
      </c>
    </row>
    <row r="501" spans="1:13" x14ac:dyDescent="0.25">
      <c r="A501" s="7" t="str" cm="1">
        <f t="array" ref="A501">IFERROR(INDEX(Data!$A$2:$A$5000,$M501),IF(ROW()=2,"No data",""))</f>
        <v>PSJ0018</v>
      </c>
      <c r="B501" s="7" t="str" cm="1">
        <f t="array" ref="B501">IFERROR(INDEX(Data!$B$2:$B$5000,$M501),"")</f>
        <v>Mamas Baby Back Rib 1.5 kg (2pcs/pack)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762</v>
      </c>
    </row>
    <row r="502" spans="1:13" x14ac:dyDescent="0.25">
      <c r="A502" s="7" t="str" cm="1">
        <f t="array" ref="A502">IFERROR(INDEX(Data!$A$2:$A$5000,$M502),IF(ROW()=2,"No data",""))</f>
        <v>PTS0001</v>
      </c>
      <c r="B502" s="7" t="str" cm="1">
        <f t="array" ref="B502">IFERROR(INDEX(Data!$B$2:$B$5000,$M502),"")</f>
        <v>Dolomia Sparkling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779</v>
      </c>
    </row>
    <row r="503" spans="1:13" x14ac:dyDescent="0.25">
      <c r="A503" s="7" t="str" cm="1">
        <f t="array" ref="A503">IFERROR(INDEX(Data!$A$2:$A$5000,$M503),IF(ROW()=2,"No data",""))</f>
        <v>PTS0002</v>
      </c>
      <c r="B503" s="7" t="str" cm="1">
        <f t="array" ref="B503">IFERROR(INDEX(Data!$B$2:$B$5000,$M503),"")</f>
        <v>Dolomia Sparkling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780</v>
      </c>
    </row>
    <row r="504" spans="1:13" x14ac:dyDescent="0.25">
      <c r="A504" s="7" t="str" cm="1">
        <f t="array" ref="A504">IFERROR(INDEX(Data!$A$2:$A$5000,$M504),IF(ROW()=2,"No data",""))</f>
        <v>PTS0006</v>
      </c>
      <c r="B504" s="7" t="str" cm="1">
        <f t="array" ref="B504">IFERROR(INDEX(Data!$B$2:$B$5000,$M504),"")</f>
        <v>Dolomia Still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781</v>
      </c>
    </row>
    <row r="505" spans="1:13" x14ac:dyDescent="0.25">
      <c r="A505" s="7" t="str" cm="1">
        <f t="array" ref="A505">IFERROR(INDEX(Data!$A$2:$A$5000,$M505),IF(ROW()=2,"No data",""))</f>
        <v>PTS0007</v>
      </c>
      <c r="B505" s="7" t="str" cm="1">
        <f t="array" ref="B505">IFERROR(INDEX(Data!$B$2:$B$5000,$M505),"")</f>
        <v>Dolomia Still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782</v>
      </c>
    </row>
    <row r="506" spans="1:13" x14ac:dyDescent="0.25">
      <c r="A506" s="7" t="str" cm="1">
        <f t="array" ref="A506">IFERROR(INDEX(Data!$A$2:$A$5000,$M506),IF(ROW()=2,"No data",""))</f>
        <v>PTS0008</v>
      </c>
      <c r="B506" s="7" t="str" cm="1">
        <f t="array" ref="B506">IFERROR(INDEX(Data!$B$2:$B$5000,$M506),"")</f>
        <v>Dolomia Still 500ml PET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783</v>
      </c>
    </row>
    <row r="507" spans="1:13" x14ac:dyDescent="0.25">
      <c r="A507" s="7" t="str" cm="1">
        <f t="array" ref="A507">IFERROR(INDEX(Data!$A$2:$A$5000,$M507),IF(ROW()=2,"No data",""))</f>
        <v>PTS0009</v>
      </c>
      <c r="B507" s="7" t="str" cm="1">
        <f t="array" ref="B507">IFERROR(INDEX(Data!$B$2:$B$5000,$M507),"")</f>
        <v>Dolomia Still 1L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784</v>
      </c>
    </row>
    <row r="508" spans="1:13" x14ac:dyDescent="0.25">
      <c r="A508" s="7" t="str" cm="1">
        <f t="array" ref="A508">IFERROR(INDEX(Data!$A$2:$A$5000,$M508),IF(ROW()=2,"No data",""))</f>
        <v>PTW0001</v>
      </c>
      <c r="B508" s="7" t="str" cm="1">
        <f t="array" ref="B508">IFERROR(INDEX(Data!$B$2:$B$5000,$M508),"")</f>
        <v>Canned Whole Peeled Tomato 2.85Kg/Tin</v>
      </c>
      <c r="C508" s="7" t="str" cm="1">
        <f t="array" ref="C508">IFERROR(INDEX(Data!$C$2:$C$5000,$M508),"")</f>
        <v>TIN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785</v>
      </c>
    </row>
    <row r="509" spans="1:13" x14ac:dyDescent="0.25">
      <c r="A509" s="7" t="str" cm="1">
        <f t="array" ref="A509">IFERROR(INDEX(Data!$A$2:$A$5000,$M509),IF(ROW()=2,"No data",""))</f>
        <v>PTW0002</v>
      </c>
      <c r="B509" s="7" t="str" cm="1">
        <f t="array" ref="B509">IFERROR(INDEX(Data!$B$2:$B$5000,$M509),"")</f>
        <v>Canned Tomato Paste 3Kg/Tin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786</v>
      </c>
    </row>
    <row r="510" spans="1:13" x14ac:dyDescent="0.25">
      <c r="A510" s="7" t="str" cm="1">
        <f t="array" ref="A510">IFERROR(INDEX(Data!$A$2:$A$5000,$M510),IF(ROW()=2,"No data",""))</f>
        <v>PVB0001</v>
      </c>
      <c r="B510" s="7" t="str" cm="1">
        <f t="array" ref="B510">IFERROR(INDEX(Data!$B$2:$B$5000,$M510),"")</f>
        <v>SLICER GL30 230/50/1 RED (BKRGLGB50100000B0R)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787</v>
      </c>
    </row>
    <row r="511" spans="1:13" x14ac:dyDescent="0.25">
      <c r="A511" s="7" t="str" cm="1">
        <f t="array" ref="A511">IFERROR(INDEX(Data!$A$2:$A$5000,$M511),IF(ROW()=2,"No data",""))</f>
        <v>PVB0002</v>
      </c>
      <c r="B511" s="7" t="str" cm="1">
        <f t="array" ref="B511">IFERROR(INDEX(Data!$B$2:$B$5000,$M511),"")</f>
        <v>VACCUM MAC INOX BV 400/20 230V 50HZ (BKBV40200100000000)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788</v>
      </c>
    </row>
    <row r="512" spans="1:13" x14ac:dyDescent="0.25">
      <c r="A512" s="7" t="str" cm="1">
        <f t="array" ref="A512">IFERROR(INDEX(Data!$A$2:$A$5000,$M512),IF(ROW()=2,"No data",""))</f>
        <v>PVB0005</v>
      </c>
      <c r="B512" s="7" t="str" cm="1">
        <f t="array" ref="B512">IFERROR(INDEX(Data!$B$2:$B$5000,$M512),"")</f>
        <v>BONE SAW BS+2400F THREE-PHASE (BB+DF2HC00000)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791</v>
      </c>
    </row>
    <row r="513" spans="1:13" x14ac:dyDescent="0.25">
      <c r="A513" s="7" t="str" cm="1">
        <f t="array" ref="A513">IFERROR(INDEX(Data!$A$2:$A$5000,$M513),IF(ROW()=2,"No data",""))</f>
        <v>PVB0006</v>
      </c>
      <c r="B513" s="7" t="str" cm="1">
        <f t="array" ref="B513">IFERROR(INDEX(Data!$B$2:$B$5000,$M513),"")</f>
        <v>BMM 42F HP7 TF+PS+P PED INOX SF (BMMDF2MA000000)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792</v>
      </c>
    </row>
    <row r="514" spans="1:13" x14ac:dyDescent="0.25">
      <c r="A514" s="7" t="str" cm="1">
        <f t="array" ref="A514">IFERROR(INDEX(Data!$A$2:$A$5000,$M514),IF(ROW()=2,"No data",""))</f>
        <v>PVB0007</v>
      </c>
      <c r="B514" s="7" t="str" cm="1">
        <f t="array" ref="B514">IFERROR(INDEX(Data!$B$2:$B$5000,$M514),"")</f>
        <v>PATTY MACHINE BT 10 (BKXBBT100000000000)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793</v>
      </c>
    </row>
    <row r="515" spans="1:13" x14ac:dyDescent="0.25">
      <c r="A515" s="7" t="str" cm="1">
        <f t="array" ref="A515">IFERROR(INDEX(Data!$A$2:$A$5000,$M515),IF(ROW()=2,"No data",""))</f>
        <v>PVB0009</v>
      </c>
      <c r="B515" s="7" t="str" cm="1">
        <f t="array" ref="B515">IFERROR(INDEX(Data!$B$2:$B$5000,$M515),"")</f>
        <v>SLICER XS30 230V-50HZ-1PH RED (BKPXSGB50100000B0R)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795</v>
      </c>
    </row>
    <row r="516" spans="1:13" x14ac:dyDescent="0.25">
      <c r="A516" s="7" t="str" cm="1">
        <f t="array" ref="A516">IFERROR(INDEX(Data!$A$2:$A$5000,$M516),IF(ROW()=2,"No data",""))</f>
        <v>PVB0010</v>
      </c>
      <c r="B516" s="7" t="str" cm="1">
        <f t="array" ref="B516">IFERROR(INDEX(Data!$B$2:$B$5000,$M516),"")</f>
        <v>SSSTRITACARNE BMM42 F 400V50HZ+PED (BMMCF2JA00000)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796</v>
      </c>
    </row>
    <row r="517" spans="1:13" x14ac:dyDescent="0.25">
      <c r="A517" s="7" t="str" cm="1">
        <f t="array" ref="A517">IFERROR(INDEX(Data!$A$2:$A$5000,$M517),IF(ROW()=2,"No data",""))</f>
        <v>PVB0011</v>
      </c>
      <c r="B517" s="7" t="str" cm="1">
        <f t="array" ref="B517">IFERROR(INDEX(Data!$B$2:$B$5000,$M517),"")</f>
        <v>Belt TB2 310/6 12MM (220/250) (KS0GF1117.RC)</v>
      </c>
      <c r="C517" s="7" t="str" cm="1">
        <f t="array" ref="C517">IFERROR(INDEX(Data!$C$2:$C$5000,$M517),"")</f>
        <v>PCS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797</v>
      </c>
    </row>
    <row r="518" spans="1:13" x14ac:dyDescent="0.25">
      <c r="A518" s="7" t="str" cm="1">
        <f t="array" ref="A518">IFERROR(INDEX(Data!$A$2:$A$5000,$M518),IF(ROW()=2,"No data",""))</f>
        <v>PVB0012</v>
      </c>
      <c r="B518" s="7" t="str" cm="1">
        <f t="array" ref="B518">IFERROR(INDEX(Data!$B$2:$B$5000,$M518),"")</f>
        <v>Slicer PEG370G 230/50/1 (BKPLEGGA0100000000)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798</v>
      </c>
    </row>
    <row r="519" spans="1:13" x14ac:dyDescent="0.25">
      <c r="A519" s="7" t="str" cm="1">
        <f t="array" ref="A519">IFERROR(INDEX(Data!$A$2:$A$5000,$M519),IF(ROW()=2,"No data",""))</f>
        <v>PVB0013</v>
      </c>
      <c r="B519" s="7" t="str" cm="1">
        <f t="array" ref="B519">IFERROR(INDEX(Data!$B$2:$B$5000,$M519),"")</f>
        <v>Knives Steriliser U.V.A 16W (02-9299-0130)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799</v>
      </c>
    </row>
    <row r="520" spans="1:13" x14ac:dyDescent="0.25">
      <c r="A520" s="7" t="str" cm="1">
        <f t="array" ref="A520">IFERROR(INDEX(Data!$A$2:$A$5000,$M520),IF(ROW()=2,"No data",""))</f>
        <v>PVB0016</v>
      </c>
      <c r="B520" s="7" t="str" cm="1">
        <f t="array" ref="B520">IFERROR(INDEX(Data!$B$2:$B$5000,$M520),"")</f>
        <v>Horiz Mixer Double Shaft BH+180F 4 (BH+EF2GC00000)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802</v>
      </c>
    </row>
    <row r="521" spans="1:13" x14ac:dyDescent="0.25">
      <c r="A521" s="7" t="str" cm="1">
        <f t="array" ref="A521">IFERROR(INDEX(Data!$A$2:$A$5000,$M521),IF(ROW()=2,"No data",""))</f>
        <v>PVB0017</v>
      </c>
      <c r="B521" s="7" t="str" cm="1">
        <f t="array" ref="B521">IFERROR(INDEX(Data!$B$2:$B$5000,$M521),"")</f>
        <v>SLICER XS25 230V-50Hz-1Ph (BKPXSGB20100000000)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1</v>
      </c>
      <c r="G521" s="8" cm="1">
        <f t="array" ref="G521">IFERROR(INDEX(Data!$G$2:$G$5000,$M521),"")</f>
        <v>0</v>
      </c>
      <c r="H521" s="8" cm="1">
        <f t="array" ref="H521">IFERROR(INDEX(Data!$H$2:$H$5000,$M521),"")</f>
        <v>1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803</v>
      </c>
    </row>
    <row r="522" spans="1:13" x14ac:dyDescent="0.25">
      <c r="A522" s="7" t="str" cm="1">
        <f t="array" ref="A522">IFERROR(INDEX(Data!$A$2:$A$5000,$M522),IF(ROW()=2,"No data",""))</f>
        <v>PVB0018</v>
      </c>
      <c r="B522" s="7" t="str" cm="1">
        <f t="array" ref="B522">IFERROR(INDEX(Data!$B$2:$B$5000,$M522),"")</f>
        <v>SLICER XS30 230V-50Hz-1Ph (BKPXSGB50100000000)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804</v>
      </c>
    </row>
    <row r="523" spans="1:13" x14ac:dyDescent="0.25">
      <c r="A523" s="7" t="str" cm="1">
        <f t="array" ref="A523">IFERROR(INDEX(Data!$A$2:$A$5000,$M523),IF(ROW()=2,"No data",""))</f>
        <v>PVB0021</v>
      </c>
      <c r="B523" s="7" t="str" cm="1">
        <f t="array" ref="B523">IFERROR(INDEX(Data!$B$2:$B$5000,$M523),"")</f>
        <v>KNIFE MOD. 32 (C5221.RC)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807</v>
      </c>
    </row>
    <row r="524" spans="1:13" x14ac:dyDescent="0.25">
      <c r="A524" s="7" t="str" cm="1">
        <f t="array" ref="A524">IFERROR(INDEX(Data!$A$2:$A$5000,$M524),IF(ROW()=2,"No data",""))</f>
        <v>PVB0022</v>
      </c>
      <c r="B524" s="7" t="str" cm="1">
        <f t="array" ref="B524">IFERROR(INDEX(Data!$B$2:$B$5000,$M524),"")</f>
        <v>PLATE 32 D.100 4.5 (P4103.RC)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808</v>
      </c>
    </row>
    <row r="525" spans="1:13" x14ac:dyDescent="0.25">
      <c r="A525" s="7" t="str" cm="1">
        <f t="array" ref="A525">IFERROR(INDEX(Data!$A$2:$A$5000,$M525),IF(ROW()=2,"No data",""))</f>
        <v>PVB0025</v>
      </c>
      <c r="B525" s="7" t="str" cm="1">
        <f t="array" ref="B525">IFERROR(INDEX(Data!$B$2:$B$5000,$M525),"")</f>
        <v>BLADE-SAW HARDENED H16-COND DA 10 (BFE151840U16.RC)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811</v>
      </c>
    </row>
    <row r="526" spans="1:13" x14ac:dyDescent="0.25">
      <c r="A526" s="7" t="str" cm="1">
        <f t="array" ref="A526">IFERROR(INDEX(Data!$A$2:$A$5000,$M526),IF(ROW()=2,"No data",""))</f>
        <v>PVB0026</v>
      </c>
      <c r="B526" s="7" t="str" cm="1">
        <f t="array" ref="B526">IFERROR(INDEX(Data!$B$2:$B$5000,$M526),"")</f>
        <v>BLADE SAW 2400HARDENED H16-CONF10 (BFE152400U16.RC)</v>
      </c>
      <c r="C526" s="7" t="str" cm="1">
        <f t="array" ref="C526">IFERROR(INDEX(Data!$C$2:$C$5000,$M526),"")</f>
        <v>KTN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812</v>
      </c>
    </row>
    <row r="527" spans="1:13" x14ac:dyDescent="0.25">
      <c r="A527" s="7" t="str" cm="1">
        <f t="array" ref="A527">IFERROR(INDEX(Data!$A$2:$A$5000,$M527),IF(ROW()=2,"No data",""))</f>
        <v>PVB0027</v>
      </c>
      <c r="B527" s="7" t="str" cm="1">
        <f t="array" ref="B527">IFERROR(INDEX(Data!$B$2:$B$5000,$M527),"")</f>
        <v>FLYWHEEL SLICER B3 RED (BKB30VC500000000FR)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813</v>
      </c>
    </row>
    <row r="528" spans="1:13" x14ac:dyDescent="0.25">
      <c r="A528" s="7" t="str" cm="1">
        <f t="array" ref="A528">IFERROR(INDEX(Data!$A$2:$A$5000,$M528),IF(ROW()=2,"No data",""))</f>
        <v>PVB0028</v>
      </c>
      <c r="B528" s="7" t="str" cm="1">
        <f t="array" ref="B528">IFERROR(INDEX(Data!$B$2:$B$5000,$M528),"")</f>
        <v>STAND FOR RED FLYWHEEL (BERKEL-STAND)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814</v>
      </c>
    </row>
    <row r="529" spans="1:13" x14ac:dyDescent="0.25">
      <c r="A529" s="7" t="str" cm="1">
        <f t="array" ref="A529">IFERROR(INDEX(Data!$A$2:$A$5000,$M529),IF(ROW()=2,"No data",""))</f>
        <v>PVB0029</v>
      </c>
      <c r="B529" s="7" t="str" cm="1">
        <f t="array" ref="B529">IFERROR(INDEX(Data!$B$2:$B$5000,$M529),"")</f>
        <v>VOLANO DURMAST CUTTING BOARD (TAG000FACVO)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815</v>
      </c>
    </row>
    <row r="530" spans="1:13" x14ac:dyDescent="0.25">
      <c r="A530" s="7" t="str" cm="1">
        <f t="array" ref="A530">IFERROR(INDEX(Data!$A$2:$A$5000,$M530),IF(ROW()=2,"No data",""))</f>
        <v>PVB0030</v>
      </c>
      <c r="B530" s="7" t="str" cm="1">
        <f t="array" ref="B530">IFERROR(INDEX(Data!$B$2:$B$5000,$M530),"")</f>
        <v>COLD CUT TONGS BERKEL (360VCE099)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816</v>
      </c>
    </row>
    <row r="531" spans="1:13" x14ac:dyDescent="0.25">
      <c r="A531" s="7" t="str" cm="1">
        <f t="array" ref="A531">IFERROR(INDEX(Data!$A$2:$A$5000,$M531),IF(ROW()=2,"No data",""))</f>
        <v>PVB0032</v>
      </c>
      <c r="B531" s="7" t="str" cm="1">
        <f t="array" ref="B531">IFERROR(INDEX(Data!$B$2:$B$5000,$M531),"")</f>
        <v>Magnetic Knife Holder Red (AKT1KH00RRGB)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817</v>
      </c>
    </row>
    <row r="532" spans="1:13" x14ac:dyDescent="0.25">
      <c r="A532" s="7" t="str" cm="1">
        <f t="array" ref="A532">IFERROR(INDEX(Data!$A$2:$A$5000,$M532),IF(ROW()=2,"No data",""))</f>
        <v>PVB0033</v>
      </c>
      <c r="B532" s="7" t="str" cm="1">
        <f t="array" ref="B532">IFERROR(INDEX(Data!$B$2:$B$5000,$M532),"")</f>
        <v>Magnetic Knife Holder Black (AKT1KH000RBGB)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818</v>
      </c>
    </row>
    <row r="533" spans="1:13" x14ac:dyDescent="0.25">
      <c r="A533" s="7" t="str" cm="1">
        <f t="array" ref="A533">IFERROR(INDEX(Data!$A$2:$A$5000,$M533),IF(ROW()=2,"No data",""))</f>
        <v>PVB0034</v>
      </c>
      <c r="B533" s="7" t="str" cm="1">
        <f t="array" ref="B533">IFERROR(INDEX(Data!$B$2:$B$5000,$M533),"")</f>
        <v>Salumlere Essential Kit (AKTFW05GB)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819</v>
      </c>
    </row>
    <row r="534" spans="1:13" x14ac:dyDescent="0.25">
      <c r="A534" s="7" t="str" cm="1">
        <f t="array" ref="A534">IFERROR(INDEX(Data!$A$2:$A$5000,$M534),IF(ROW()=2,"No data",""))</f>
        <v>PVB0035</v>
      </c>
      <c r="B534" s="7" t="str" cm="1">
        <f t="array" ref="B534">IFERROR(INDEX(Data!$B$2:$B$5000,$M534),"")</f>
        <v>Adhoc Black Glossy Steak 11 Cm (KAD6ST11SRBBL)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820</v>
      </c>
    </row>
    <row r="535" spans="1:13" x14ac:dyDescent="0.25">
      <c r="A535" s="7" t="str" cm="1">
        <f t="array" ref="A535">IFERROR(INDEX(Data!$A$2:$A$5000,$M535),IF(ROW()=2,"No data",""))</f>
        <v>PVB0036</v>
      </c>
      <c r="B535" s="7" t="str" cm="1">
        <f t="array" ref="B535">IFERROR(INDEX(Data!$B$2:$B$5000,$M535),"")</f>
        <v>Elegance Salmon Knife 26 Cm Red (KEP1SN26SRRBL)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821</v>
      </c>
    </row>
    <row r="536" spans="1:13" x14ac:dyDescent="0.25">
      <c r="A536" s="7" t="str" cm="1">
        <f t="array" ref="A536">IFERROR(INDEX(Data!$A$2:$A$5000,$M536),IF(ROW()=2,"No data",""))</f>
        <v>PVB0037</v>
      </c>
      <c r="B536" s="7" t="str" cm="1">
        <f t="array" ref="B536">IFERROR(INDEX(Data!$B$2:$B$5000,$M536),"")</f>
        <v>Elegance Fillet Knife 21 Cm Red (KEP1F121SRRBL)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822</v>
      </c>
    </row>
    <row r="537" spans="1:13" x14ac:dyDescent="0.25">
      <c r="A537" s="7" t="str" cm="1">
        <f t="array" ref="A537">IFERROR(INDEX(Data!$A$2:$A$5000,$M537),IF(ROW()=2,"No data",""))</f>
        <v>PVB0038</v>
      </c>
      <c r="B537" s="7" t="str" cm="1">
        <f t="array" ref="B537">IFERROR(INDEX(Data!$B$2:$B$5000,$M537),"")</f>
        <v>Elegance Chefs Knife 20 Cm Red (KEP1CO20SRRBL)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823</v>
      </c>
    </row>
    <row r="538" spans="1:13" x14ac:dyDescent="0.25">
      <c r="A538" s="7" t="str" cm="1">
        <f t="array" ref="A538">IFERROR(INDEX(Data!$A$2:$A$5000,$M538),IF(ROW()=2,"No data",""))</f>
        <v>PVB0039</v>
      </c>
      <c r="B538" s="7" t="str" cm="1">
        <f t="array" ref="B538">IFERROR(INDEX(Data!$B$2:$B$5000,$M538),"")</f>
        <v>Elegance Chefs Knife 16 Cm Red (KEP1CO16SRRBL)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824</v>
      </c>
    </row>
    <row r="539" spans="1:13" x14ac:dyDescent="0.25">
      <c r="A539" s="7" t="str" cm="1">
        <f t="array" ref="A539">IFERROR(INDEX(Data!$A$2:$A$5000,$M539),IF(ROW()=2,"No data",""))</f>
        <v>PVB0040</v>
      </c>
      <c r="B539" s="7" t="str" cm="1">
        <f t="array" ref="B539">IFERROR(INDEX(Data!$B$2:$B$5000,$M539),"")</f>
        <v>Elegance Bread Knife 22 Cm Red (KEP1BR22SRRBL)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825</v>
      </c>
    </row>
    <row r="540" spans="1:13" x14ac:dyDescent="0.25">
      <c r="A540" s="7" t="str" cm="1">
        <f t="array" ref="A540">IFERROR(INDEX(Data!$A$2:$A$5000,$M540),IF(ROW()=2,"No data",""))</f>
        <v>PVB0041</v>
      </c>
      <c r="B540" s="7" t="str" cm="1">
        <f t="array" ref="B540">IFERROR(INDEX(Data!$B$2:$B$5000,$M540),"")</f>
        <v>Elegance Santoku Knife 18 Cm Red (KEP1SA18SRRBL)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826</v>
      </c>
    </row>
    <row r="541" spans="1:13" x14ac:dyDescent="0.25">
      <c r="A541" s="7" t="str" cm="1">
        <f t="array" ref="A541">IFERROR(INDEX(Data!$A$2:$A$5000,$M541),IF(ROW()=2,"No data",""))</f>
        <v>PVB0042</v>
      </c>
      <c r="B541" s="7" t="str" cm="1">
        <f t="array" ref="B541">IFERROR(INDEX(Data!$B$2:$B$5000,$M541),"")</f>
        <v>Elegance Boning Knife 16 Cm Red (KEP1BO16SRRBL)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827</v>
      </c>
    </row>
    <row r="542" spans="1:13" x14ac:dyDescent="0.25">
      <c r="A542" s="7" t="str" cm="1">
        <f t="array" ref="A542">IFERROR(INDEX(Data!$A$2:$A$5000,$M542),IF(ROW()=2,"No data",""))</f>
        <v>PVB0043</v>
      </c>
      <c r="B542" s="7" t="str" cm="1">
        <f t="array" ref="B542">IFERROR(INDEX(Data!$B$2:$B$5000,$M542),"")</f>
        <v>Elegance Paring Knife 11 Cm Red (KEP1PA11SRRBL)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828</v>
      </c>
    </row>
    <row r="543" spans="1:13" x14ac:dyDescent="0.25">
      <c r="A543" s="7" t="str" cm="1">
        <f t="array" ref="A543">IFERROR(INDEX(Data!$A$2:$A$5000,$M543),IF(ROW()=2,"No data",""))</f>
        <v>PVB0044</v>
      </c>
      <c r="B543" s="7" t="str" cm="1">
        <f t="array" ref="B543">IFERROR(INDEX(Data!$B$2:$B$5000,$M543),"")</f>
        <v>Elegance Curved Paring Knife 7 Cm Red (KEP1PC07SRRBL)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829</v>
      </c>
    </row>
    <row r="544" spans="1:13" x14ac:dyDescent="0.25">
      <c r="A544" s="7" t="str" cm="1">
        <f t="array" ref="A544">IFERROR(INDEX(Data!$A$2:$A$5000,$M544),IF(ROW()=2,"No data",""))</f>
        <v>PVB0045</v>
      </c>
      <c r="B544" s="7" t="str" cm="1">
        <f t="array" ref="B544">IFERROR(INDEX(Data!$B$2:$B$5000,$M544),"")</f>
        <v>Elegance Honing Steel 20 Cm Red (KEP1SH20SRRBL)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830</v>
      </c>
    </row>
    <row r="545" spans="1:13" x14ac:dyDescent="0.25">
      <c r="A545" s="7" t="str" cm="1">
        <f t="array" ref="A545">IFERROR(INDEX(Data!$A$2:$A$5000,$M545),IF(ROW()=2,"No data",""))</f>
        <v>PVB0046</v>
      </c>
      <c r="B545" s="7" t="str" cm="1">
        <f t="array" ref="B545">IFERROR(INDEX(Data!$B$2:$B$5000,$M545),"")</f>
        <v>Elegance Carving Pork 18 Cm Red (KEP1CF18SRRBL)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831</v>
      </c>
    </row>
    <row r="546" spans="1:13" x14ac:dyDescent="0.25">
      <c r="A546" s="7" t="str" cm="1">
        <f t="array" ref="A546">IFERROR(INDEX(Data!$A$2:$A$5000,$M546),IF(ROW()=2,"No data",""))</f>
        <v>PVB0047</v>
      </c>
      <c r="B546" s="7" t="str" cm="1">
        <f t="array" ref="B546">IFERROR(INDEX(Data!$B$2:$B$5000,$M546),"")</f>
        <v>Elegance Roast Beef Set Of 3 Pleces (KEP3RS00SRRGB)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832</v>
      </c>
    </row>
    <row r="547" spans="1:13" x14ac:dyDescent="0.25">
      <c r="A547" s="7" t="str" cm="1">
        <f t="array" ref="A547">IFERROR(INDEX(Data!$A$2:$A$5000,$M547),IF(ROW()=2,"No data",""))</f>
        <v>PVB0048</v>
      </c>
      <c r="B547" s="7" t="str" cm="1">
        <f t="array" ref="B547">IFERROR(INDEX(Data!$B$2:$B$5000,$M547),"")</f>
        <v>Elegance Ham Set 3 Knives Red (KEP3HS00SRRGB)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833</v>
      </c>
    </row>
    <row r="548" spans="1:13" x14ac:dyDescent="0.25">
      <c r="A548" s="7" t="str" cm="1">
        <f t="array" ref="A548">IFERROR(INDEX(Data!$A$2:$A$5000,$M548),IF(ROW()=2,"No data",""))</f>
        <v>PVB0051</v>
      </c>
      <c r="B548" s="7" t="str" cm="1">
        <f t="array" ref="B548">IFERROR(INDEX(Data!$B$2:$B$5000,$M548),"")</f>
        <v>Slicer PEG315G 230/50/1 (BKPLEGGL0100000000)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PVB0065</v>
      </c>
      <c r="B549" s="7" t="str" cm="1">
        <f t="array" ref="B549">IFERROR(INDEX(Data!$B$2:$B$5000,$M549),"")</f>
        <v>SLICER GL30 AUTO 230/50/1 (BKRGAGB50100000000)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840</v>
      </c>
    </row>
    <row r="550" spans="1:13" x14ac:dyDescent="0.25">
      <c r="A550" s="7" t="str" cm="1">
        <f t="array" ref="A550">IFERROR(INDEX(Data!$A$2:$A$5000,$M550),IF(ROW()=2,"No data",""))</f>
        <v>PVB0066</v>
      </c>
      <c r="B550" s="7" t="str" cm="1">
        <f t="array" ref="B550">IFERROR(INDEX(Data!$B$2:$B$5000,$M550),"")</f>
        <v>SLICER XS25 230V-50Hz-1Ph - TG (BKPXSGB201000000T)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841</v>
      </c>
    </row>
    <row r="551" spans="1:13" x14ac:dyDescent="0.25">
      <c r="A551" s="7" t="str" cm="1">
        <f t="array" ref="A551">IFERROR(INDEX(Data!$A$2:$A$5000,$M551),IF(ROW()=2,"No data",""))</f>
        <v>PVB0073</v>
      </c>
      <c r="B551" s="7" t="str" cm="1">
        <f t="array" ref="B551">IFERROR(INDEX(Data!$B$2:$B$5000,$M551),"")</f>
        <v>SAUSAGE FILLER MANUAL VERTICAL BF12 (BFMBT00V00000)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1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1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844</v>
      </c>
    </row>
    <row r="552" spans="1:13" x14ac:dyDescent="0.25">
      <c r="A552" s="7" t="str" cm="1">
        <f t="array" ref="A552">IFERROR(INDEX(Data!$A$2:$A$5000,$M552),IF(ROW()=2,"No data",""))</f>
        <v>PVB0076</v>
      </c>
      <c r="B552" s="7" t="str" cm="1">
        <f t="array" ref="B552">IFERROR(INDEX(Data!$B$2:$B$5000,$M552),"")</f>
        <v>KIT ICON ALL IN ONE MINI VACUUM (BKICNMV00QVC00000R)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845</v>
      </c>
    </row>
    <row r="553" spans="1:13" x14ac:dyDescent="0.25">
      <c r="A553" s="7" t="str" cm="1">
        <f t="array" ref="A553">IFERROR(INDEX(Data!$A$2:$A$5000,$M553),IF(ROW()=2,"No data",""))</f>
        <v>PVB0077</v>
      </c>
      <c r="B553" s="7" t="str" cm="1">
        <f t="array" ref="B553">IFERROR(INDEX(Data!$B$2:$B$5000,$M553),"")</f>
        <v>HOME LINE PLUS 250 RED EU PLUG (BKHLCGB2010000000R)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846</v>
      </c>
    </row>
    <row r="554" spans="1:13" x14ac:dyDescent="0.25">
      <c r="A554" s="7" t="str" cm="1">
        <f t="array" ref="A554">IFERROR(INDEX(Data!$A$2:$A$5000,$M554),IF(ROW()=2,"No data",""))</f>
        <v>PVB0078</v>
      </c>
      <c r="B554" s="7" t="str" cm="1">
        <f t="array" ref="B554">IFERROR(INDEX(Data!$B$2:$B$5000,$M554),"")</f>
        <v>HL 200/250 CUTTING BOARD WOOD + INOX (TAG003FACAX)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847</v>
      </c>
    </row>
    <row r="555" spans="1:13" x14ac:dyDescent="0.25">
      <c r="A555" s="7" t="str" cm="1">
        <f t="array" ref="A555">IFERROR(INDEX(Data!$A$2:$A$5000,$M555),IF(ROW()=2,"No data",""))</f>
        <v>PVB0079</v>
      </c>
      <c r="B555" s="7" t="str" cm="1">
        <f t="array" ref="B555">IFERROR(INDEX(Data!$B$2:$B$5000,$M555),"")</f>
        <v>BERKEL JACKET MONTEBIANCO HEAVYEL XXL (BKACCCLTGBB2X0000N)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848</v>
      </c>
    </row>
    <row r="556" spans="1:13" x14ac:dyDescent="0.25">
      <c r="A556" s="7" t="str" cm="1">
        <f t="array" ref="A556">IFERROR(INDEX(Data!$A$2:$A$5000,$M556),IF(ROW()=2,"No data",""))</f>
        <v>PVB0080</v>
      </c>
      <c r="B556" s="7" t="str" cm="1">
        <f t="array" ref="B556">IFERROR(INDEX(Data!$B$2:$B$5000,$M556),"")</f>
        <v>BARBECUE SET - BARBECUE SHOVEL AND (AKTBQ02BL)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849</v>
      </c>
    </row>
    <row r="557" spans="1:13" x14ac:dyDescent="0.25">
      <c r="A557" s="7" t="str" cm="1">
        <f t="array" ref="A557">IFERROR(INDEX(Data!$A$2:$A$5000,$M557),IF(ROW()=2,"No data",""))</f>
        <v>PVB0102</v>
      </c>
      <c r="B557" s="7" t="str" cm="1">
        <f t="array" ref="B557">IFERROR(INDEX(Data!$B$2:$B$5000,$M557),"")</f>
        <v>Press Shoulder mesin XS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853</v>
      </c>
    </row>
    <row r="558" spans="1:13" x14ac:dyDescent="0.25">
      <c r="A558" s="7" t="str" cm="1">
        <f t="array" ref="A558">IFERROR(INDEX(Data!$A$2:$A$5000,$M558),IF(ROW()=2,"No data",""))</f>
        <v>SFM007</v>
      </c>
      <c r="B558" s="7" t="str" cm="1">
        <f t="array" ref="B558">IFERROR(INDEX(Data!$B$2:$B$5000,$M558),"")</f>
        <v>Tepung Double Zero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854</v>
      </c>
    </row>
    <row r="559" spans="1:13" x14ac:dyDescent="0.25">
      <c r="A559" s="7" t="str" cm="1">
        <f t="array" ref="A559">IFERROR(INDEX(Data!$A$2:$A$5000,$M559),IF(ROW()=2,"No data",""))</f>
        <v>SFM008</v>
      </c>
      <c r="B559" s="7" t="str" cm="1">
        <f t="array" ref="B559">IFERROR(INDEX(Data!$B$2:$B$5000,$M559),"")</f>
        <v>Tepung Double Zero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855</v>
      </c>
    </row>
    <row r="560" spans="1:13" x14ac:dyDescent="0.25">
      <c r="A560" s="7" t="str" cm="1">
        <f t="array" ref="A560">IFERROR(INDEX(Data!$A$2:$A$5000,$M560),IF(ROW()=2,"No data",""))</f>
        <v>SFM009</v>
      </c>
      <c r="B560" s="7" t="str" cm="1">
        <f t="array" ref="B560">IFERROR(INDEX(Data!$B$2:$B$5000,$M560),"")</f>
        <v>Tepung Hime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856</v>
      </c>
    </row>
    <row r="561" spans="1:13" x14ac:dyDescent="0.25">
      <c r="A561" s="7" t="str" cm="1">
        <f t="array" ref="A561">IFERROR(INDEX(Data!$A$2:$A$5000,$M561),IF(ROW()=2,"No data",""))</f>
        <v>SFM010</v>
      </c>
      <c r="B561" s="7" t="str" cm="1">
        <f t="array" ref="B561">IFERROR(INDEX(Data!$B$2:$B$5000,$M561),"")</f>
        <v>Tepung Hime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857</v>
      </c>
    </row>
    <row r="562" spans="1:13" x14ac:dyDescent="0.25">
      <c r="A562" s="7" t="str" cm="1">
        <f t="array" ref="A562">IFERROR(INDEX(Data!$A$2:$A$5000,$M562),IF(ROW()=2,"No data",""))</f>
        <v>SFM012</v>
      </c>
      <c r="B562" s="7" t="str" cm="1">
        <f t="array" ref="B562">IFERROR(INDEX(Data!$B$2:$B$5000,$M562),"")</f>
        <v>Tepung Japanese Tempura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858</v>
      </c>
    </row>
    <row r="563" spans="1:13" x14ac:dyDescent="0.25">
      <c r="A563" s="7" t="str" cm="1">
        <f t="array" ref="A563">IFERROR(INDEX(Data!$A$2:$A$5000,$M563),IF(ROW()=2,"No data",""))</f>
        <v>SFM013</v>
      </c>
      <c r="B563" s="7" t="str" cm="1">
        <f t="array" ref="B563">IFERROR(INDEX(Data!$B$2:$B$5000,$M563),"")</f>
        <v>Tepung Mix Fish n Chips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859</v>
      </c>
    </row>
    <row r="564" spans="1:13" x14ac:dyDescent="0.25">
      <c r="A564" s="7" t="str" cm="1">
        <f t="array" ref="A564">IFERROR(INDEX(Data!$A$2:$A$5000,$M564),IF(ROW()=2,"No data",""))</f>
        <v>SFM018</v>
      </c>
      <c r="B564" s="7" t="str" cm="1">
        <f t="array" ref="B564">IFERROR(INDEX(Data!$B$2:$B$5000,$M564),"")</f>
        <v>Tepung Ninja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860</v>
      </c>
    </row>
    <row r="565" spans="1:13" x14ac:dyDescent="0.25">
      <c r="A565" s="7" t="str" cm="1">
        <f t="array" ref="A565">IFERROR(INDEX(Data!$A$2:$A$5000,$M565),IF(ROW()=2,"No data",""))</f>
        <v>SFM019</v>
      </c>
      <c r="B565" s="7" t="str" cm="1">
        <f t="array" ref="B565">IFERROR(INDEX(Data!$B$2:$B$5000,$M565),"")</f>
        <v>Tepung ninja 1kg/pack (1dus=10kg)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861</v>
      </c>
    </row>
    <row r="566" spans="1:13" x14ac:dyDescent="0.25">
      <c r="A566" s="7" t="str" cm="1">
        <f t="array" ref="A566">IFERROR(INDEX(Data!$A$2:$A$5000,$M566),IF(ROW()=2,"No data",""))</f>
        <v>SFM020</v>
      </c>
      <c r="B566" s="7" t="str" cm="1">
        <f t="array" ref="B566">IFERROR(INDEX(Data!$B$2:$B$5000,$M566),"")</f>
        <v>Tepung Pao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862</v>
      </c>
    </row>
    <row r="567" spans="1:13" x14ac:dyDescent="0.25">
      <c r="A567" s="7" t="str" cm="1">
        <f t="array" ref="A567">IFERROR(INDEX(Data!$A$2:$A$5000,$M567),IF(ROW()=2,"No data",""))</f>
        <v>SFM023</v>
      </c>
      <c r="B567" s="7" t="str" cm="1">
        <f t="array" ref="B567">IFERROR(INDEX(Data!$B$2:$B$5000,$M567),"")</f>
        <v>Tepung Tali Emas New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863</v>
      </c>
    </row>
    <row r="568" spans="1:13" x14ac:dyDescent="0.25">
      <c r="A568" s="7" t="str" cm="1">
        <f t="array" ref="A568">IFERROR(INDEX(Data!$A$2:$A$5000,$M568),IF(ROW()=2,"No data",""))</f>
        <v>SFM024</v>
      </c>
      <c r="B568" s="7" t="str" cm="1">
        <f t="array" ref="B568">IFERROR(INDEX(Data!$B$2:$B$5000,$M568),"")</f>
        <v>Tepung Vanilla Sponge Cake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864</v>
      </c>
    </row>
    <row r="569" spans="1:13" x14ac:dyDescent="0.25">
      <c r="A569" s="7" t="str" cm="1">
        <f t="array" ref="A569">IFERROR(INDEX(Data!$A$2:$A$5000,$M569),IF(ROW()=2,"No data",""))</f>
        <v>SFM026</v>
      </c>
      <c r="B569" s="7" t="str" cm="1">
        <f t="array" ref="B569">IFERROR(INDEX(Data!$B$2:$B$5000,$M569),"")</f>
        <v>Tepung Mix Waffle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865</v>
      </c>
    </row>
    <row r="570" spans="1:13" x14ac:dyDescent="0.25">
      <c r="A570" s="7" t="str" cm="1">
        <f t="array" ref="A570">IFERROR(INDEX(Data!$A$2:$A$5000,$M570),IF(ROW()=2,"No data",""))</f>
        <v>SFM027</v>
      </c>
      <c r="B570" s="7" t="str" cm="1">
        <f t="array" ref="B570">IFERROR(INDEX(Data!$B$2:$B$5000,$M570),"")</f>
        <v>Tepung Crispy Ala Kentucky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866</v>
      </c>
    </row>
    <row r="571" spans="1:13" x14ac:dyDescent="0.25">
      <c r="A571" s="7" t="str" cm="1">
        <f t="array" ref="A571">IFERROR(INDEX(Data!$A$2:$A$5000,$M571),IF(ROW()=2,"No data",""))</f>
        <v>SFM031</v>
      </c>
      <c r="B571" s="7" t="str" cm="1">
        <f t="array" ref="B571">IFERROR(INDEX(Data!$B$2:$B$5000,$M571),"")</f>
        <v>Easymix Battermix JS 221 @25kg/Sak</v>
      </c>
      <c r="C571" s="7" t="str" cm="1">
        <f t="array" ref="C571">IFERROR(INDEX(Data!$C$2:$C$5000,$M571),"")</f>
        <v>SACK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867</v>
      </c>
    </row>
    <row r="572" spans="1:13" x14ac:dyDescent="0.25">
      <c r="A572" s="7" t="str" cm="1">
        <f t="array" ref="A572">IFERROR(INDEX(Data!$A$2:$A$5000,$M572),IF(ROW()=2,"No data",""))</f>
        <v>SFM035</v>
      </c>
      <c r="B572" s="7" t="str" cm="1">
        <f t="array" ref="B572">IFERROR(INDEX(Data!$B$2:$B$5000,$M572),"")</f>
        <v>Easymix Serbaguna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868</v>
      </c>
    </row>
    <row r="573" spans="1:13" x14ac:dyDescent="0.25">
      <c r="A573" s="7" t="str" cm="1">
        <f t="array" ref="A573">IFERROR(INDEX(Data!$A$2:$A$5000,$M573),IF(ROW()=2,"No data",""))</f>
        <v>SFM036</v>
      </c>
      <c r="B573" s="7" t="str" cm="1">
        <f t="array" ref="B573">IFERROR(INDEX(Data!$B$2:$B$5000,$M573),"")</f>
        <v>Easymix Pisang Goreng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869</v>
      </c>
    </row>
    <row r="574" spans="1:13" x14ac:dyDescent="0.25">
      <c r="A574" s="7" t="str" cm="1">
        <f t="array" ref="A574">IFERROR(INDEX(Data!$A$2:$A$5000,$M574),IF(ROW()=2,"No data",""))</f>
        <v>SFM037</v>
      </c>
      <c r="B574" s="7" t="str" cm="1">
        <f t="array" ref="B574">IFERROR(INDEX(Data!$B$2:$B$5000,$M574),"")</f>
        <v>Easymix Pancake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SFM043</v>
      </c>
      <c r="B575" s="7" t="str" cm="1">
        <f t="array" ref="B575">IFERROR(INDEX(Data!$B$2:$B$5000,$M575),"")</f>
        <v>Easymix Donut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871</v>
      </c>
    </row>
    <row r="576" spans="1:13" x14ac:dyDescent="0.25">
      <c r="A576" s="7" t="str" cm="1">
        <f t="array" ref="A576">IFERROR(INDEX(Data!$A$2:$A$5000,$M576),IF(ROW()=2,"No data",""))</f>
        <v>SFM049</v>
      </c>
      <c r="B576" s="7" t="str" cm="1">
        <f t="array" ref="B576">IFERROR(INDEX(Data!$B$2:$B$5000,$M576),"")</f>
        <v>Tepung Yokozuna@1kg/pack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872</v>
      </c>
    </row>
    <row r="577" spans="1:13" x14ac:dyDescent="0.25">
      <c r="A577" s="7" t="str" cm="1">
        <f t="array" ref="A577">IFERROR(INDEX(Data!$A$2:$A$5000,$M577),IF(ROW()=2,"No data",""))</f>
        <v>SFM052</v>
      </c>
      <c r="B577" s="7" t="str" cm="1">
        <f t="array" ref="B577">IFERROR(INDEX(Data!$B$2:$B$5000,$M577),"")</f>
        <v>Inofa Heat Treated Wheat Flour SF 346 @25kg/sack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873</v>
      </c>
    </row>
    <row r="578" spans="1:13" x14ac:dyDescent="0.25">
      <c r="A578" s="7" t="str" cm="1">
        <f t="array" ref="A578">IFERROR(INDEX(Data!$A$2:$A$5000,$M578),IF(ROW()=2,"No data",""))</f>
        <v>SFM053</v>
      </c>
      <c r="B578" s="7" t="str" cm="1">
        <f t="array" ref="B578">IFERROR(INDEX(Data!$B$2:$B$5000,$M578),"")</f>
        <v>Inofa Heat Treated Wheat Flour SF 346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874</v>
      </c>
    </row>
    <row r="579" spans="1:13" x14ac:dyDescent="0.25">
      <c r="A579" s="7" t="str" cm="1">
        <f t="array" ref="A579">IFERROR(INDEX(Data!$A$2:$A$5000,$M579),IF(ROW()=2,"No data",""))</f>
        <v>SFM054</v>
      </c>
      <c r="B579" s="7" t="str" cm="1">
        <f t="array" ref="B579">IFERROR(INDEX(Data!$B$2:$B$5000,$M579),"")</f>
        <v>Easymix Battermix JS 256 @25kg/Sak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875</v>
      </c>
    </row>
    <row r="580" spans="1:13" x14ac:dyDescent="0.25">
      <c r="A580" s="7" t="str" cm="1">
        <f t="array" ref="A580">IFERROR(INDEX(Data!$A$2:$A$5000,$M580),IF(ROW()=2,"No data",""))</f>
        <v>SIMP-0.5-0071179479024</v>
      </c>
      <c r="B580" s="7" t="str" cm="1">
        <f t="array" ref="B580">IFERROR(INDEX(Data!$B$2:$B$5000,$M580),"")</f>
        <v>Seasoned Savory Latice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876</v>
      </c>
    </row>
    <row r="581" spans="1:13" x14ac:dyDescent="0.25">
      <c r="A581" s="7" t="str" cm="1">
        <f t="array" ref="A581">IFERROR(INDEX(Data!$A$2:$A$5000,$M581),IF(ROW()=2,"No data",""))</f>
        <v>SIMP-0.5-10071179259336</v>
      </c>
      <c r="B581" s="7" t="str" cm="1">
        <f t="array" ref="B581">IFERROR(INDEX(Data!$B$2:$B$5000,$M581),"")</f>
        <v>Simplot Blue Ribbon CC @500Gr/Pack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877</v>
      </c>
    </row>
    <row r="582" spans="1:13" x14ac:dyDescent="0.25">
      <c r="A582" s="7" t="str" cm="1">
        <f t="array" ref="A582">IFERROR(INDEX(Data!$A$2:$A$5000,$M582),IF(ROW()=2,"No data",""))</f>
        <v>SIMP-1-10071179259336</v>
      </c>
      <c r="B582" s="7" t="str" cm="1">
        <f t="array" ref="B582">IFERROR(INDEX(Data!$B$2:$B$5000,$M582),"")</f>
        <v>Simplot Blue Ribbon CC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878</v>
      </c>
    </row>
    <row r="583" spans="1:13" x14ac:dyDescent="0.25">
      <c r="A583" s="7" t="str" cm="1">
        <f t="array" ref="A583">IFERROR(INDEX(Data!$A$2:$A$5000,$M583),IF(ROW()=2,"No data",""))</f>
        <v>SIMP-1-10071179479024</v>
      </c>
      <c r="B583" s="7" t="str" cm="1">
        <f t="array" ref="B583">IFERROR(INDEX(Data!$B$2:$B$5000,$M583),"")</f>
        <v>Seasoned Savory Latice @1Kg/Pack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879</v>
      </c>
    </row>
    <row r="584" spans="1:13" x14ac:dyDescent="0.25">
      <c r="A584" s="7" t="str" cm="1">
        <f t="array" ref="A584">IFERROR(INDEX(Data!$A$2:$A$5000,$M584),IF(ROW()=2,"No data",""))</f>
        <v>SIMP-10071179004172</v>
      </c>
      <c r="B584" s="7" t="str" cm="1">
        <f t="array" ref="B584">IFERROR(INDEX(Data!$B$2:$B$5000,$M584),"")</f>
        <v>Seasoned JR Buffalos (1 Ctn=12.24kg)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880</v>
      </c>
    </row>
    <row r="585" spans="1:13" x14ac:dyDescent="0.25">
      <c r="A585" s="7" t="str" cm="1">
        <f t="array" ref="A585">IFERROR(INDEX(Data!$A$2:$A$5000,$M585),IF(ROW()=2,"No data",""))</f>
        <v>SIMP-10071179022473</v>
      </c>
      <c r="B585" s="7" t="str" cm="1">
        <f t="array" ref="B585">IFERROR(INDEX(Data!$B$2:$B$5000,$M585),"")</f>
        <v>Select Recipe Chunks 6/6 - Skn (1 Ctn=16.3Kg)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881</v>
      </c>
    </row>
    <row r="586" spans="1:13" x14ac:dyDescent="0.25">
      <c r="A586" s="7" t="str" cm="1">
        <f t="array" ref="A586">IFERROR(INDEX(Data!$A$2:$A$5000,$M586),IF(ROW()=2,"No data",""))</f>
        <v>SIMP-10071179023920</v>
      </c>
      <c r="B586" s="7" t="str" cm="1">
        <f t="array" ref="B586">IFERROR(INDEX(Data!$B$2:$B$5000,$M586),"")</f>
        <v>Select Recipe Fries 1/4" SS 6/4.5 (1 Ctn=12.2Kg)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882</v>
      </c>
    </row>
    <row r="587" spans="1:13" x14ac:dyDescent="0.25">
      <c r="A587" s="7" t="str" cm="1">
        <f t="array" ref="A587">IFERROR(INDEX(Data!$A$2:$A$5000,$M587),IF(ROW()=2,"No data",""))</f>
        <v>SIMP-10071179023937</v>
      </c>
      <c r="B587" s="7" t="str" cm="1">
        <f t="array" ref="B587">IFERROR(INDEX(Data!$B$2:$B$5000,$M587),"")</f>
        <v>Select Recipe Fries 3/8" SC 6/5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883</v>
      </c>
    </row>
    <row r="588" spans="1:13" x14ac:dyDescent="0.25">
      <c r="A588" s="7" t="str" cm="1">
        <f t="array" ref="A588">IFERROR(INDEX(Data!$A$2:$A$5000,$M588),IF(ROW()=2,"No data",""))</f>
        <v>SIMP-10071179259312</v>
      </c>
      <c r="B588" s="7" t="str" cm="1">
        <f t="array" ref="B588">IFERROR(INDEX(Data!$B$2:$B$5000,$M588),"")</f>
        <v>Simplot Blue Ribbon SC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884</v>
      </c>
    </row>
    <row r="589" spans="1:13" x14ac:dyDescent="0.25">
      <c r="A589" s="7" t="str" cm="1">
        <f t="array" ref="A589">IFERROR(INDEX(Data!$A$2:$A$5000,$M589),IF(ROW()=2,"No data",""))</f>
        <v>SIMP-10071179259336</v>
      </c>
      <c r="B589" s="7" t="str" cm="1">
        <f t="array" ref="B589">IFERROR(INDEX(Data!$B$2:$B$5000,$M589),"")</f>
        <v>Simplot Blue Ribbon CC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885</v>
      </c>
    </row>
    <row r="590" spans="1:13" x14ac:dyDescent="0.25">
      <c r="A590" s="7" t="str" cm="1">
        <f t="array" ref="A590">IFERROR(INDEX(Data!$A$2:$A$5000,$M590),IF(ROW()=2,"No data",""))</f>
        <v>SIMP-10071179283010</v>
      </c>
      <c r="B590" s="7" t="str" cm="1">
        <f t="array" ref="B590">IFERROR(INDEX(Data!$B$2:$B$5000,$M590),"")</f>
        <v>Traditional Form Tiny Triangle 6/5 (1 Ctn=13.6 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886</v>
      </c>
    </row>
    <row r="591" spans="1:13" x14ac:dyDescent="0.25">
      <c r="A591" s="7" t="str" cm="1">
        <f t="array" ref="A591">IFERROR(INDEX(Data!$A$2:$A$5000,$M591),IF(ROW()=2,"No data",""))</f>
        <v>SIMP-10071179465201</v>
      </c>
      <c r="B591" s="7" t="str" cm="1">
        <f t="array" ref="B591">IFERROR(INDEX(Data!$B$2:$B$5000,$M591),"")</f>
        <v>Blue Ribbon 1/4" SS (1 Ctn=16.3Kg)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887</v>
      </c>
    </row>
    <row r="592" spans="1:13" x14ac:dyDescent="0.25">
      <c r="A592" s="7" t="str" cm="1">
        <f t="array" ref="A592">IFERROR(INDEX(Data!$A$2:$A$5000,$M592),IF(ROW()=2,"No data",""))</f>
        <v>SIMP-10071179470144</v>
      </c>
      <c r="B592" s="7" t="str" cm="1">
        <f t="array" ref="B592">IFERROR(INDEX(Data!$B$2:$B$5000,$M592),"")</f>
        <v>Simplot SeasonedCrisp Savory Loops 13.6Kg/Ctn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888</v>
      </c>
    </row>
    <row r="593" spans="1:13" x14ac:dyDescent="0.25">
      <c r="A593" s="7" t="str" cm="1">
        <f t="array" ref="A593">IFERROR(INDEX(Data!$A$2:$A$5000,$M593),IF(ROW()=2,"No data",""))</f>
        <v>SIMP-10071179478010</v>
      </c>
      <c r="B593" s="7" t="str" cm="1">
        <f t="array" ref="B593">IFERROR(INDEX(Data!$B$2:$B$5000,$M593),"")</f>
        <v>Seasoned Savory Wedge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889</v>
      </c>
    </row>
    <row r="594" spans="1:13" x14ac:dyDescent="0.25">
      <c r="A594" s="7" t="str" cm="1">
        <f t="array" ref="A594">IFERROR(INDEX(Data!$A$2:$A$5000,$M594),IF(ROW()=2,"No data",""))</f>
        <v>SIMP-10071179479024</v>
      </c>
      <c r="B594" s="7" t="str" cm="1">
        <f t="array" ref="B594">IFERROR(INDEX(Data!$B$2:$B$5000,$M594),"")</f>
        <v>Seasoned Savory Latice (1 Ctn=12.2Kg)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890</v>
      </c>
    </row>
    <row r="595" spans="1:13" x14ac:dyDescent="0.25">
      <c r="A595" s="7" t="str" cm="1">
        <f t="array" ref="A595">IFERROR(INDEX(Data!$A$2:$A$5000,$M595),IF(ROW()=2,"No data",""))</f>
        <v>SIMP-10071179932260</v>
      </c>
      <c r="B595" s="7" t="str" cm="1">
        <f t="array" ref="B595">IFERROR(INDEX(Data!$B$2:$B$5000,$M595),"")</f>
        <v>Simplot Harvest Fresh Avocado Pulp 12/I lb (1 Ctn = 5.44 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891</v>
      </c>
    </row>
    <row r="596" spans="1:13" x14ac:dyDescent="0.25">
      <c r="A596" s="7" t="str" cm="1">
        <f t="array" ref="A596">IFERROR(INDEX(Data!$A$2:$A$5000,$M596),IF(ROW()=2,"No data",""))</f>
        <v>SIMP0.5-10071179004172</v>
      </c>
      <c r="B596" s="7" t="str" cm="1">
        <f t="array" ref="B596">IFERROR(INDEX(Data!$B$2:$B$5000,$M596),"")</f>
        <v>Seasoned JR Buffalos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892</v>
      </c>
    </row>
    <row r="597" spans="1:13" x14ac:dyDescent="0.25">
      <c r="A597" s="7" t="str" cm="1">
        <f t="array" ref="A597">IFERROR(INDEX(Data!$A$2:$A$5000,$M597),IF(ROW()=2,"No data",""))</f>
        <v>SIMP0.5-10071179022473</v>
      </c>
      <c r="B597" s="7" t="str" cm="1">
        <f t="array" ref="B597">IFERROR(INDEX(Data!$B$2:$B$5000,$M597),"")</f>
        <v>Select Recipe Chunks 6/6 - Skn @500gr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893</v>
      </c>
    </row>
    <row r="598" spans="1:13" x14ac:dyDescent="0.25">
      <c r="A598" s="7" t="str" cm="1">
        <f t="array" ref="A598">IFERROR(INDEX(Data!$A$2:$A$5000,$M598),IF(ROW()=2,"No data",""))</f>
        <v>SIMP0.5-10071179023920</v>
      </c>
      <c r="B598" s="7" t="str" cm="1">
        <f t="array" ref="B598">IFERROR(INDEX(Data!$B$2:$B$5000,$M598),"")</f>
        <v>Select Recipe Fries 1/4" SS 6/4.5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894</v>
      </c>
    </row>
    <row r="599" spans="1:13" x14ac:dyDescent="0.25">
      <c r="A599" s="7" t="str" cm="1">
        <f t="array" ref="A599">IFERROR(INDEX(Data!$A$2:$A$5000,$M599),IF(ROW()=2,"No data",""))</f>
        <v>SIMP0.5-10071179023937</v>
      </c>
      <c r="B599" s="7" t="str" cm="1">
        <f t="array" ref="B599">IFERROR(INDEX(Data!$B$2:$B$5000,$M599),"")</f>
        <v>Select Recipe Fries 3/8" SC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895</v>
      </c>
    </row>
    <row r="600" spans="1:13" x14ac:dyDescent="0.25">
      <c r="A600" s="7" t="str" cm="1">
        <f t="array" ref="A600">IFERROR(INDEX(Data!$A$2:$A$5000,$M600),IF(ROW()=2,"No data",""))</f>
        <v>SIMP0.5-10071179259312</v>
      </c>
      <c r="B600" s="7" t="str" cm="1">
        <f t="array" ref="B600">IFERROR(INDEX(Data!$B$2:$B$5000,$M600),"")</f>
        <v>Simplot Blue Ribbon SC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896</v>
      </c>
    </row>
    <row r="601" spans="1:13" x14ac:dyDescent="0.25">
      <c r="A601" s="7" t="str" cm="1">
        <f t="array" ref="A601">IFERROR(INDEX(Data!$A$2:$A$5000,$M601),IF(ROW()=2,"No data",""))</f>
        <v>SIMP0.5-10071179283010</v>
      </c>
      <c r="B601" s="7" t="str" cm="1">
        <f t="array" ref="B601">IFERROR(INDEX(Data!$B$2:$B$5000,$M601),"")</f>
        <v>Traditional Form Tiny Triangle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897</v>
      </c>
    </row>
    <row r="602" spans="1:13" x14ac:dyDescent="0.25">
      <c r="A602" s="7" t="str" cm="1">
        <f t="array" ref="A602">IFERROR(INDEX(Data!$A$2:$A$5000,$M602),IF(ROW()=2,"No data",""))</f>
        <v>SIMP0.5-10071179465201</v>
      </c>
      <c r="B602" s="7" t="str" cm="1">
        <f t="array" ref="B602">IFERROR(INDEX(Data!$B$2:$B$5000,$M602),"")</f>
        <v>Blue Ribbon 1/4" SS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898</v>
      </c>
    </row>
    <row r="603" spans="1:13" x14ac:dyDescent="0.25">
      <c r="A603" s="7" t="str" cm="1">
        <f t="array" ref="A603">IFERROR(INDEX(Data!$A$2:$A$5000,$M603),IF(ROW()=2,"No data",""))</f>
        <v>SIMP0.5-10071179478010</v>
      </c>
      <c r="B603" s="7" t="str" cm="1">
        <f t="array" ref="B603">IFERROR(INDEX(Data!$B$2:$B$5000,$M603),"")</f>
        <v>Seasoned Savory Wedge @500g/Pack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899</v>
      </c>
    </row>
    <row r="604" spans="1:13" x14ac:dyDescent="0.25">
      <c r="A604" s="7" t="str" cm="1">
        <f t="array" ref="A604">IFERROR(INDEX(Data!$A$2:$A$5000,$M604),IF(ROW()=2,"No data",""))</f>
        <v>SIMP1-10071179004172</v>
      </c>
      <c r="B604" s="7" t="str" cm="1">
        <f t="array" ref="B604">IFERROR(INDEX(Data!$B$2:$B$5000,$M604),"")</f>
        <v>Seasoned JR Buffalos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900</v>
      </c>
    </row>
    <row r="605" spans="1:13" x14ac:dyDescent="0.25">
      <c r="A605" s="7" t="str" cm="1">
        <f t="array" ref="A605">IFERROR(INDEX(Data!$A$2:$A$5000,$M605),IF(ROW()=2,"No data",""))</f>
        <v>SIMP1-10071179022473</v>
      </c>
      <c r="B605" s="7" t="str" cm="1">
        <f t="array" ref="B605">IFERROR(INDEX(Data!$B$2:$B$5000,$M605),"")</f>
        <v>Select Recipe Chunks 6/6 - Skn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901</v>
      </c>
    </row>
    <row r="606" spans="1:13" x14ac:dyDescent="0.25">
      <c r="A606" s="7" t="str" cm="1">
        <f t="array" ref="A606">IFERROR(INDEX(Data!$A$2:$A$5000,$M606),IF(ROW()=2,"No data",""))</f>
        <v>SIMP1-10071179023920</v>
      </c>
      <c r="B606" s="7" t="str" cm="1">
        <f t="array" ref="B606">IFERROR(INDEX(Data!$B$2:$B$5000,$M606),"")</f>
        <v>Select Recipe Fries 1/4" SS 6/4.5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902</v>
      </c>
    </row>
    <row r="607" spans="1:13" x14ac:dyDescent="0.25">
      <c r="A607" s="7" t="str" cm="1">
        <f t="array" ref="A607">IFERROR(INDEX(Data!$A$2:$A$5000,$M607),IF(ROW()=2,"No data",""))</f>
        <v>SIMP1-10071179023937</v>
      </c>
      <c r="B607" s="7" t="str" cm="1">
        <f t="array" ref="B607">IFERROR(INDEX(Data!$B$2:$B$5000,$M607),"")</f>
        <v>Select Recipe Fries 3/8" SC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903</v>
      </c>
    </row>
    <row r="608" spans="1:13" x14ac:dyDescent="0.25">
      <c r="A608" s="7" t="str" cm="1">
        <f t="array" ref="A608">IFERROR(INDEX(Data!$A$2:$A$5000,$M608),IF(ROW()=2,"No data",""))</f>
        <v>SIMP1-10071179259312</v>
      </c>
      <c r="B608" s="7" t="str" cm="1">
        <f t="array" ref="B608">IFERROR(INDEX(Data!$B$2:$B$5000,$M608),"")</f>
        <v>Simplot Blue Ribbon SC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904</v>
      </c>
    </row>
    <row r="609" spans="1:13" x14ac:dyDescent="0.25">
      <c r="A609" s="7" t="str" cm="1">
        <f t="array" ref="A609">IFERROR(INDEX(Data!$A$2:$A$5000,$M609),IF(ROW()=2,"No data",""))</f>
        <v>SIMP1-10071179283010</v>
      </c>
      <c r="B609" s="7" t="str" cm="1">
        <f t="array" ref="B609">IFERROR(INDEX(Data!$B$2:$B$5000,$M609),"")</f>
        <v>Traditional Form Tiny Triangle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905</v>
      </c>
    </row>
    <row r="610" spans="1:13" x14ac:dyDescent="0.25">
      <c r="A610" s="7" t="str" cm="1">
        <f t="array" ref="A610">IFERROR(INDEX(Data!$A$2:$A$5000,$M610),IF(ROW()=2,"No data",""))</f>
        <v>SIMP1-10071179465201</v>
      </c>
      <c r="B610" s="7" t="str" cm="1">
        <f t="array" ref="B610">IFERROR(INDEX(Data!$B$2:$B$5000,$M610),"")</f>
        <v>Blue Ribbon 1/4" SS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906</v>
      </c>
    </row>
    <row r="611" spans="1:13" x14ac:dyDescent="0.25">
      <c r="A611" s="7" t="str" cm="1">
        <f t="array" ref="A611">IFERROR(INDEX(Data!$A$2:$A$5000,$M611),IF(ROW()=2,"No data",""))</f>
        <v>SIMP1-10071179478010</v>
      </c>
      <c r="B611" s="7" t="str" cm="1">
        <f t="array" ref="B611">IFERROR(INDEX(Data!$B$2:$B$5000,$M611),"")</f>
        <v>Seasoned Savory Wedge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907</v>
      </c>
    </row>
    <row r="612" spans="1:13" x14ac:dyDescent="0.25">
      <c r="A612" s="7" t="str" cm="1">
        <f t="array" ref="A612">IFERROR(INDEX(Data!$A$2:$A$5000,$M612),IF(ROW()=2,"No data",""))</f>
        <v>SIMPB-10071179004172</v>
      </c>
      <c r="B612" s="7" t="str" cm="1">
        <f t="array" ref="B612">IFERROR(INDEX(Data!$B$2:$B$5000,$M612),"")</f>
        <v>Seasoned JR Buffalos (1 Pack=2.04kg)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908</v>
      </c>
    </row>
    <row r="613" spans="1:13" x14ac:dyDescent="0.25">
      <c r="A613" s="7" t="str" cm="1">
        <f t="array" ref="A613">IFERROR(INDEX(Data!$A$2:$A$5000,$M613),IF(ROW()=2,"No data",""))</f>
        <v>SIMPB-10071179022473</v>
      </c>
      <c r="B613" s="7" t="str" cm="1">
        <f t="array" ref="B613">IFERROR(INDEX(Data!$B$2:$B$5000,$M613),"")</f>
        <v>Select Recipe Chunks 6/6 - Skn (1 Kg = 2.7216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909</v>
      </c>
    </row>
    <row r="614" spans="1:13" x14ac:dyDescent="0.25">
      <c r="A614" s="7" t="str" cm="1">
        <f t="array" ref="A614">IFERROR(INDEX(Data!$A$2:$A$5000,$M614),IF(ROW()=2,"No data",""))</f>
        <v>SIMPB-10071179023920</v>
      </c>
      <c r="B614" s="7" t="str" cm="1">
        <f t="array" ref="B614">IFERROR(INDEX(Data!$B$2:$B$5000,$M614),"")</f>
        <v>Select Recipe Fries 1/4" SS 6/4.5 (1 Pack = 2.033333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910</v>
      </c>
    </row>
    <row r="615" spans="1:13" x14ac:dyDescent="0.25">
      <c r="A615" s="7" t="str" cm="1">
        <f t="array" ref="A615">IFERROR(INDEX(Data!$A$2:$A$5000,$M615),IF(ROW()=2,"No data",""))</f>
        <v>SIMPB-10071179023937</v>
      </c>
      <c r="B615" s="7" t="str" cm="1">
        <f t="array" ref="B615">IFERROR(INDEX(Data!$B$2:$B$5000,$M615),"")</f>
        <v>Select Recipe Fries 3/8" SC 6/5 (1 Ctn = 2.266666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911</v>
      </c>
    </row>
    <row r="616" spans="1:13" x14ac:dyDescent="0.25">
      <c r="A616" s="7" t="str" cm="1">
        <f t="array" ref="A616">IFERROR(INDEX(Data!$A$2:$A$5000,$M616),IF(ROW()=2,"No data",""))</f>
        <v>SIMPB-10071179259312</v>
      </c>
      <c r="B616" s="7" t="str" cm="1">
        <f t="array" ref="B616">IFERROR(INDEX(Data!$B$2:$B$5000,$M616),"")</f>
        <v>Simplot Blue Ribbon SC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912</v>
      </c>
    </row>
    <row r="617" spans="1:13" x14ac:dyDescent="0.25">
      <c r="A617" s="7" t="str" cm="1">
        <f t="array" ref="A617">IFERROR(INDEX(Data!$A$2:$A$5000,$M617),IF(ROW()=2,"No data",""))</f>
        <v>SIMPB-10071179259336</v>
      </c>
      <c r="B617" s="7" t="str" cm="1">
        <f t="array" ref="B617">IFERROR(INDEX(Data!$B$2:$B$5000,$M617),"")</f>
        <v>Simplot Blue Ribbon CC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913</v>
      </c>
    </row>
    <row r="618" spans="1:13" x14ac:dyDescent="0.25">
      <c r="A618" s="7" t="str" cm="1">
        <f t="array" ref="A618">IFERROR(INDEX(Data!$A$2:$A$5000,$M618),IF(ROW()=2,"No data",""))</f>
        <v>SIMPB-10071179283010</v>
      </c>
      <c r="B618" s="7" t="str" cm="1">
        <f t="array" ref="B618">IFERROR(INDEX(Data!$B$2:$B$5000,$M618),"")</f>
        <v>Traditional Form Tiny Triangle 6/5 (1 Pack = 2.26Kg)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914</v>
      </c>
    </row>
    <row r="619" spans="1:13" x14ac:dyDescent="0.25">
      <c r="A619" s="7" t="str" cm="1">
        <f t="array" ref="A619">IFERROR(INDEX(Data!$A$2:$A$5000,$M619),IF(ROW()=2,"No data",""))</f>
        <v>SIMPB-10071179465201</v>
      </c>
      <c r="B619" s="7" t="str" cm="1">
        <f t="array" ref="B619">IFERROR(INDEX(Data!$B$2:$B$5000,$M619),"")</f>
        <v>Blue Ribbon 1/4" SS (1 Pack=2.7216Kg)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915</v>
      </c>
    </row>
    <row r="620" spans="1:13" x14ac:dyDescent="0.25">
      <c r="A620" s="7" t="str" cm="1">
        <f t="array" ref="A620">IFERROR(INDEX(Data!$A$2:$A$5000,$M620),IF(ROW()=2,"No data",""))</f>
        <v>SIMPB-10071179478010</v>
      </c>
      <c r="B620" s="7" t="str" cm="1">
        <f t="array" ref="B620">IFERROR(INDEX(Data!$B$2:$B$5000,$M620),"")</f>
        <v>Seasoned Savory Wedge (1 Pack=2.266Kg)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916</v>
      </c>
    </row>
    <row r="621" spans="1:13" x14ac:dyDescent="0.25">
      <c r="A621" s="7" t="str" cm="1">
        <f t="array" ref="A621">IFERROR(INDEX(Data!$A$2:$A$5000,$M621),IF(ROW()=2,"No data",""))</f>
        <v>SIMPB-10071179479024</v>
      </c>
      <c r="B621" s="7" t="str" cm="1">
        <f t="array" ref="B621">IFERROR(INDEX(Data!$B$2:$B$5000,$M621),"")</f>
        <v>Seasoned Savory Latice (1 Pack=2.033Kg)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917</v>
      </c>
    </row>
    <row r="622" spans="1:13" x14ac:dyDescent="0.25">
      <c r="A622" s="7" t="str" cm="1">
        <f t="array" ref="A622">IFERROR(INDEX(Data!$A$2:$A$5000,$M622),IF(ROW()=2,"No data",""))</f>
        <v>VFR001</v>
      </c>
      <c r="B622" s="7" t="str" cm="1">
        <f t="array" ref="B622">IFERROR(INDEX(Data!$B$2:$B$5000,$M622),"")</f>
        <v>Edamame Asin/SLB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918</v>
      </c>
    </row>
    <row r="623" spans="1:13" x14ac:dyDescent="0.25">
      <c r="A623" s="7" t="str" cm="1">
        <f t="array" ref="A623">IFERROR(INDEX(Data!$A$2:$A$5000,$M623),IF(ROW()=2,"No data",""))</f>
        <v>VFR002</v>
      </c>
      <c r="B623" s="7" t="str" cm="1">
        <f t="array" ref="B623">IFERROR(INDEX(Data!$B$2:$B$5000,$M623),"")</f>
        <v>Edamame Natural/LB Deluxe (500 gr/pack)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919</v>
      </c>
    </row>
    <row r="624" spans="1:13" x14ac:dyDescent="0.25">
      <c r="A624" s="7" t="str" cm="1">
        <f t="array" ref="A624">IFERROR(INDEX(Data!$A$2:$A$5000,$M624),IF(ROW()=2,"No data",""))</f>
        <v>VFR004</v>
      </c>
      <c r="B624" s="7" t="str" cm="1">
        <f t="array" ref="B624">IFERROR(INDEX(Data!$B$2:$B$5000,$M624),"")</f>
        <v>Strawberry Frozen 1 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920</v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2026-08-14T01:05:23Z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