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4EF6BD7-F889-4EAD-B6BB-CA11CB447D53}" xr6:coauthVersionLast="47" xr6:coauthVersionMax="47" xr10:uidLastSave="{00000000-0000-0000-0000-000000000000}"/>
  <bookViews>
    <workbookView xWindow="-120" yWindow="-120" windowWidth="20730" windowHeight="11160" firstSheet="1" activeTab="6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<sst xmlns="http://schemas.openxmlformats.org/spreadsheetml/2006/main" count="3576" uniqueCount="1881">
  <si>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</si>
  <si>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</si>
  <si>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</si>
  <si>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</si>
  <si>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</si>
  <si>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</si>
  <si>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</si>
  <si>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</si>
  <si>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</si>
  <si>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</si>
  <si>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</si>
  <si>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</si>
  <si>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</si>
  <si>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</si>
  <si>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</si>
  <si>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</si>
  <si>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</si>
  <si>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</si>
  <si>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</si>
  <si>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</si>
  <si>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</si>
  <si>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</si>
  <si>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</si>
  <si>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</si>
  <si>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</si>
  <si>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</si>
  <si>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</si>
  <si>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</si>
  <si>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</si>
  <si>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</si>
  <si>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</si>
  <si>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</si>
  <si>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</si>
  <si>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</si>
  <si>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</si>
  <si>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</si>
  <si>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</si>
  <si>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</si>
  <si>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</si>
  <si>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</si>
  <si>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</si>
  <si>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</si>
  <si>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</si>
  <si>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</si>
  <si>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</si>
  <si>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</si>
  <si>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</si>
  <si>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</si>
  <si>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</si>
  <si>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</si>
  <si>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</si>
  <si>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</si>
  <si>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</si>
  <si>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</si>
  <si>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</si>
  <si>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</si>
  <si>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</si>
  <si>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</si>
  <si>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</si>
  <si>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</si>
  <si>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</si>
  <si>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</si>
  <si>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</si>
  <si>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</si>
  <si>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</si>
  <si>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</si>
  <si>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</si>
  <si>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</si>
  <si>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</si>
  <si>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</si>
  <si>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</si>
  <si>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</si>
  <si>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</si>
  <si>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</si>
  <si>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</si>
  <si>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</si>
  <si>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</si>
  <si>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</si>
  <si>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</si>
  <si>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</si>
  <si>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</si>
  <si>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</si>
  <si>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</si>
  <si>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</si>
  <si>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</si>
  <si>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</si>
  <si>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</si>
  <si>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</si>
  <si>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</si>
  <si>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</si>
  <si>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</si>
  <si>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</si>
  <si>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</si>
  <si>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</si>
  <si>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</si>
  <si>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</si>
  <si>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</si>
  <si>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</si>
  <si>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</si>
  <si>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</si>
  <si>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</si>
  <si>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</si>
  <si>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</si>
  <si>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</si>
  <si>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</si>
  <si>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</si>
  <si>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</si>
  <si>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</si>
  <si>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</si>
  <si>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</si>
  <si>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</si>
  <si>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</si>
  <si>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</si>
  <si>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</si>
  <si>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</si>
  <si>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</si>
  <si>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</si>
  <si>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</si>
  <si>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</si>
  <si>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</si>
  <si>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</si>
  <si>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</si>
  <si>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</si>
  <si>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</si>
  <si>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</si>
  <si>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</si>
  <si>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</si>
  <si>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</si>
  <si>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</si>
  <si>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</si>
  <si>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</si>
  <si>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</si>
  <si>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</si>
  <si>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</si>
  <si>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</si>
  <si>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</si>
  <si>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</si>
  <si>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</si>
  <si>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</si>
  <si>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</si>
  <si>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</si>
  <si>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</si>
  <si>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</si>
  <si>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</si>
  <si>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</si>
  <si>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</si>
  <si>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</si>
  <si>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</si>
  <si>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</si>
  <si>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</si>
  <si>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</si>
  <si>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</si>
  <si>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</si>
  <si>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</si>
  <si>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</si>
  <si>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</si>
  <si>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</si>
  <si>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</si>
  <si>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</si>
  <si>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</si>
  <si>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</si>
  <si>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</si>
  <si>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</si>
  <si>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</si>
  <si>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</si>
  <si>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</si>
  <si>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</si>
  <si>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</si>
  <si>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</si>
  <si>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</si>
  <si>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</si>
  <si>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</si>
  <si>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</si>
  <si>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</si>
  <si>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</si>
  <si>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</si>
  <si>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</si>
  <si>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</si>
  <si>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</si>
  <si>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</si>
  <si>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</si>
  <si>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</si>
  <si>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</si>
  <si>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</si>
  <si>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</si>
  <si>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</si>
  <si>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</si>
  <si>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</si>
  <si>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</si>
  <si>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</si>
  <si>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</si>
  <si>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</si>
  <si>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</si>
  <si>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</si>
  <si>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</si>
  <si>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</si>
  <si>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</si>
  <si>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</si>
  <si>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</si>
  <si>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</si>
  <si>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</si>
  <si>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</si>
  <si>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</si>
  <si>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</si>
  <si>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</si>
  <si>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</si>
  <si>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</si>
  <si>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</si>
  <si>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</si>
  <si>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</si>
  <si>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</si>
  <si>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</si>
  <si>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</si>
  <si>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</si>
  <si>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</si>
  <si>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</si>
  <si>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</si>
  <si>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</si>
  <si>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</si>
  <si>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</si>
  <si>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</si>
  <si>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</si>
  <si>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</si>
  <si>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</si>
  <si>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</si>
  <si>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</si>
  <si>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</si>
  <si>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</si>
  <si>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</si>
  <si>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</si>
  <si>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</si>
  <si>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</si>
  <si>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</si>
  <si>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</si>
  <si>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</si>
  <si>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</si>
  <si>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</si>
  <si>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</si>
  <si>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</si>
  <si>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</si>
  <si>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</si>
  <si>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</si>
  <si>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</si>
  <si>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</si>
  <si>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</si>
  <si>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</si>
  <si>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</si>
  <si>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</si>
  <si>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</si>
  <si>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</si>
  <si>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</si>
  <si>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</si>
  <si>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</si>
  <si>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</si>
  <si>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</si>
  <si>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</si>
  <si>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</si>
  <si>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</si>
  <si>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</si>
  <si>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</si>
  <si>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</si>
  <si>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</si>
  <si>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</si>
  <si>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</si>
  <si>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</si>
  <si>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</si>
  <si>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</si>
  <si>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</si>
  <si>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</si>
  <si>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</si>
  <si>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</si>
  <si>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</si>
  <si>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</si>
  <si>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</si>
  <si>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</si>
  <si>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</si>
  <si>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</si>
  <si>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</si>
  <si>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</si>
  <si>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</si>
  <si>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</si>
  <si>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</si>
  <si>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</si>
  <si>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</si>
  <si>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</si>
  <si>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</si>
  <si>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</si>
  <si>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</si>
  <si>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</si>
  <si>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</si>
  <si>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</si>
  <si>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</si>
  <si>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</si>
  <si>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</si>
  <si>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</si>
  <si>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</si>
  <si>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</si>
  <si>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</si>
  <si>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</si>
  <si>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</si>
  <si>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</si>
  <si>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</si>
  <si>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</si>
  <si>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</si>
  <si>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</si>
  <si>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</si>
  <si>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</si>
  <si>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</si>
  <si>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</si>
  <si>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</si>
  <si>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</si>
  <si>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</si>
  <si>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</si>
  <si>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</si>
  <si>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</si>
  <si>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</si>
  <si>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</si>
  <si>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</si>
  <si>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</si>
  <si>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</si>
  <si>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</si>
  <si>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</si>
  <si>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</si>
  <si>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</si>
  <si>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</si>
  <si>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</si>
  <si>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</si>
  <si>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</si>
  <si>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</si>
  <si>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</si>
  <si>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</si>
  <si>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</si>
  <si>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</si>
  <si>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</si>
  <si>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</si>
  <si>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</si>
  <si>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</si>
  <si>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</si>
  <si>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</si>
  <si>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</si>
  <si>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</si>
  <si>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</si>
  <si>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</si>
  <si>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</si>
  <si>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</si>
  <si>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</si>
  <si>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</si>
  <si>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</si>
  <si>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</si>
  <si>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</si>
  <si>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</si>
  <si>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</si>
  <si>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</si>
  <si>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</si>
  <si>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</si>
  <si>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</si>
  <si>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</si>
  <si>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</si>
  <si>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</si>
  <si>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</si>
  <si>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</si>
  <si>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</si>
  <si>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</si>
  <si>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</si>
  <si>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</si>
  <si>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</si>
  <si>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</si>
  <si>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</si>
  <si>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</si>
  <si>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</si>
  <si>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</si>
  <si>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</si>
  <si>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</si>
  <si>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</si>
  <si>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</si>
  <si>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</si>
  <si>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</si>
  <si>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</si>
  <si>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</si>
  <si>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</si>
  <si>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</si>
  <si>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</si>
  <si>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</si>
  <si>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</si>
  <si>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</si>
  <si>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</si>
  <si>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</si>
  <si>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</si>
  <si>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</si>
  <si>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</si>
  <si>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</si>
  <si>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</si>
  <si>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</si>
  <si>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</si>
  <si>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</si>
  <si>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</si>
  <si>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</si>
  <si>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</si>
  <si>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</si>
  <si>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</si>
  <si>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</si>
  <si>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</si>
  <si>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</si>
  <si>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</si>
  <si>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</si>
  <si>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</si>
  <si>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</si>
  <si>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</si>
  <si>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</si>
  <si>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</si>
  <si>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</si>
  <si>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</si>
  <si>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</si>
  <si>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</si>
  <si>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</si>
  <si>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</si>
  <si>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</si>
  <si>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</si>
  <si>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</si>
  <si>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</si>
  <si>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</si>
  <si>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</si>
  <si>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</si>
  <si>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</si>
  <si>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</si>
  <si>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</si>
  <si>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</si>
  <si>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</si>
  <si>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</si>
  <si>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</si>
  <si>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</si>
  <si>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</si>
  <si>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</si>
  <si>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</si>
  <si>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</si>
  <si>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</si>
  <si>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</si>
  <si>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</si>
  <si>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</si>
  <si>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</si>
  <si>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</si>
  <si>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</si>
  <si>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</si>
  <si>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</si>
  <si>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</si>
  <si>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</si>
  <si>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</si>
  <si>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</si>
  <si>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</si>
  <si>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</si>
  <si>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</si>
  <si>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</si>
  <si>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</si>
  <si>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</si>
  <si>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</si>
  <si>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</si>
  <si>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</si>
  <si>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</si>
  <si>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</si>
  <si>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</si>
  <si>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</si>
  <si>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</si>
  <si>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</si>
  <si>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</si>
  <si>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</si>
  <si>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</si>
  <si>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</si>
  <si>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</si>
  <si>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</si>
  <si>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</si>
  <si>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</si>
  <si>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</si>
  <si>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</si>
  <si>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</si>
  <si>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</si>
  <si>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</si>
  <si>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</si>
  <si>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</si>
  <si>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</si>
  <si>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</si>
  <si>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</si>
  <si>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</si>
  <si>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</si>
  <si>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</si>
  <si>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</si>
  <si>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</si>
  <si>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</si>
  <si>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</si>
  <si>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</si>
  <si>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</si>
  <si>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</si>
  <si>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</si>
  <si>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</si>
  <si>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</si>
  <si>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</si>
  <si>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</si>
  <si>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</si>
  <si>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</si>
  <si>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</si>
  <si>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</si>
  <si>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</si>
  <si>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</si>
  <si>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</si>
  <si>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</si>
  <si>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</si>
  <si>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</si>
  <si>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</si>
  <si>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</si>
  <si>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</si>
  <si>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</si>
  <si>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</si>
  <si>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</si>
  <si>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</si>
  <si>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</si>
  <si>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</si>
  <si>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</si>
  <si>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</si>
  <si>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</si>
  <si>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</si>
  <si>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</si>
  <si>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</si>
  <si>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</si>
  <si>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</si>
  <si>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</si>
  <si>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</si>
  <si>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</si>
  <si>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</si>
  <si>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</si>
  <si>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</si>
  <si>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</si>
  <si>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</si>
  <si>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</si>
  <si>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</si>
  <si>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</si>
  <si>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</si>
  <si>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</si>
  <si>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</si>
  <si>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</si>
  <si>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</si>
  <si>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</si>
  <si>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</si>
  <si>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</si>
  <si>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</si>
  <si>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</si>
  <si>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</si>
  <si>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</si>
  <si>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</si>
  <si>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</si>
  <si>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</si>
  <si>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</si>
  <si>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</si>
  <si>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</si>
  <si>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</si>
  <si>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</si>
  <si>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</si>
  <si>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</si>
  <si>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</si>
  <si>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</si>
  <si>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</si>
  <si>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</si>
  <si>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</si>
  <si>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</si>
  <si>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</si>
  <si>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</si>
  <si>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</si>
  <si>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</si>
  <si>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</si>
  <si>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</si>
  <si>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</si>
  <si>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</si>
  <si>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</si>
  <si>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</si>
  <si>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</si>
  <si>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</si>
  <si>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</si>
  <si>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</si>
  <si>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</si>
  <si>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</si>
  <si>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</si>
  <si>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</si>
  <si>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</si>
  <si>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</si>
  <si>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</si>
  <si>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</si>
  <si>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</si>
  <si>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</si>
  <si>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</si>
  <si>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</si>
  <si>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</si>
  <si>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</si>
  <si>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</si>
  <si>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</si>
  <si>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</si>
  <si>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</si>
  <si>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</si>
  <si>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</si>
  <si>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</si>
  <si>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</si>
  <si>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</si>
  <si>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</si>
  <si>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</si>
  <si>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</si>
  <si>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</si>
  <si>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</si>
  <si>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</si>
  <si>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</si>
  <si>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</si>
  <si>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</si>
  <si>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</si>
  <si>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</si>
  <si>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</si>
  <si>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</si>
  <si>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</si>
  <si>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</si>
  <si>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</si>
  <si>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</si>
  <si>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</si>
  <si>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</si>
  <si>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</si>
  <si>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</si>
  <si>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</si>
  <si>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</si>
  <si>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</si>
  <si>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</si>
  <si>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</si>
  <si>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</si>
  <si>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</si>
  <si>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</si>
  <si>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</si>
  <si>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</si>
  <si>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</si>
  <si>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</si>
  <si>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</si>
  <si>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</si>
  <si>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</si>
  <si>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</si>
  <si>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</si>
  <si>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</si>
  <si>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</si>
  <si>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</si>
  <si>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</si>
  <si>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</si>
  <si>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</si>
  <si>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</si>
  <si>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</si>
  <si>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</si>
  <si>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</si>
  <si>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</si>
  <si>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</si>
  <si>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</si>
  <si>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</si>
  <si>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</si>
  <si>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</si>
  <si>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</si>
  <si>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</si>
  <si>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</si>
  <si>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</si>
  <si>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</si>
  <si>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</si>
  <si>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</si>
  <si>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</si>
  <si>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</si>
  <si>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</si>
  <si>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</si>
  <si>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</si>
  <si>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</si>
  <si>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</si>
  <si>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</si>
  <si>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</si>
  <si>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</si>
  <si>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</si>
  <si>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</si>
  <si>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</si>
  <si>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</si>
  <si>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</si>
  <si>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</si>
  <si>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</si>
  <si>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</si>
  <si>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</si>
  <si>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</si>
  <si>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</si>
  <si>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</si>
  <si>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</si>
  <si>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</si>
  <si>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</si>
  <si>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</si>
  <si>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</si>
  <si>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</si>
  <si>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</si>
  <si>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</si>
  <si>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</si>
  <si>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</si>
  <si>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</si>
  <si>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</si>
  <si>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</si>
  <si>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</si>
  <si>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</si>
  <si>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</si>
  <si>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</si>
  <si>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</si>
  <si>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</si>
  <si>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</si>
  <si>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</si>
  <si>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</si>
  <si>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</si>
  <si>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</si>
  <si>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</si>
  <si>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</si>
  <si>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</si>
  <si>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</si>
  <si>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</si>
  <si>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</si>
  <si>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</si>
  <si>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</si>
  <si>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</si>
  <si>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</si>
  <si>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</si>
  <si>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</si>
  <si>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</si>
  <si>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</si>
  <si>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</si>
  <si>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</si>
  <si>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</si>
  <si>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</si>
  <si>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</si>
  <si>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</si>
  <si>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</si>
  <si>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</si>
  <si>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</si>
  <si>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</si>
  <si>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</si>
  <si>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</si>
  <si>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</si>
  <si>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</si>
  <si>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</si>
  <si>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</si>
  <si>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</si>
  <si>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</si>
  <si>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</si>
  <si>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</si>
  <si>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</si>
  <si>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</si>
  <si>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</si>
  <si>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</si>
  <si>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</si>
  <si>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</si>
  <si>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</si>
  <si>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</si>
  <si>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</si>
  <si>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</si>
  <si>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</si>
  <si>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</si>
  <si>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</si>
  <si>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</si>
  <si>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</si>
  <si>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</si>
  <si>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</si>
  <si>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</si>
  <si>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</si>
  <si>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</si>
  <si>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</si>
  <si>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</si>
  <si>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</si>
  <si>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</si>
  <si>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</si>
  <si>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</si>
  <si>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</si>
  <si>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</si>
  <si>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</si>
  <si>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</si>
  <si>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</si>
  <si>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</si>
  <si>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</si>
  <si>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</si>
  <si>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</si>
  <si>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</si>
  <si>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</si>
  <si>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</si>
  <si>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</si>
  <si>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</si>
  <si>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</si>
  <si>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</si>
  <si>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</si>
  <si>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</si>
  <si>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</si>
  <si>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</si>
  <si>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</si>
  <si>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</si>
  <si>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</si>
  <si>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</si>
  <si>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</si>
  <si>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</si>
  <si>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</si>
  <si>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</si>
  <si>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</si>
  <si>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</si>
  <si>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</si>
  <si>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</si>
  <si>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</si>
  <si>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</si>
  <si>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</si>
  <si>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</si>
  <si>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</si>
  <si>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</si>
  <si>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</si>
  <si>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</si>
  <si>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</si>
  <si>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</si>
  <si>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</si>
  <si>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</si>
  <si>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</si>
  <si>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</si>
  <si>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</si>
  <si>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</si>
  <si>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</si>
  <si>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</si>
  <si>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</si>
  <si>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</si>
  <si>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</si>
  <si>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</si>
  <si>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</si>
  <si>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</si>
  <si>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</si>
  <si>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</si>
  <si>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</si>
  <si>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</si>
  <si>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</si>
  <si>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</si>
  <si>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</si>
  <si>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</si>
  <si>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</si>
  <si>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</si>
  <si>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</si>
  <si>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</si>
  <si>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</si>
  <si>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</si>
  <si>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</si>
  <si>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</si>
  <si>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</si>
  <si>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</si>
  <si>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</si>
  <si>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</si>
  <si>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</si>
  <si>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</si>
  <si>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</si>
  <si>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</si>
  <si>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</si>
  <si>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</si>
  <si>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</si>
  <si>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</si>
  <si>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</si>
  <si>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</si>
  <si>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</si>
  <si>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</si>
  <si>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</si>
  <si>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</si>
  <si>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</si>
  <si>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</si>
  <si>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</si>
  <si>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</si>
  <si>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</si>
  <si>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</si>
  <si>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</si>
  <si>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</si>
  <si>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</si>
  <si>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</si>
  <si>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</si>
  <si>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</si>
  <si>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</si>
  <si>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</si>
  <si>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</si>
  <si>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</si>
  <si>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</si>
  <si>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</si>
  <si>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</si>
  <si>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</si>
  <si>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</si>
  <si>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</si>
  <si>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</si>
  <si>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</si>
  <si>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</si>
  <si>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</si>
  <si>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</si>
  <si>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</si>
  <si>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</si>
  <si>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</si>
  <si>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</si>
  <si>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</si>
  <si>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</si>
  <si>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</si>
  <si>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</si>
  <si>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</si>
  <si>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</si>
  <si>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</si>
  <si>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</si>
  <si>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</si>
  <si>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</si>
  <si>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</si>
  <si>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</si>
  <si>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</si>
  <si>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</si>
  <si>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</si>
  <si>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</si>
  <si>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</si>
  <si>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</si>
  <si>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</si>
  <si>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</si>
  <si>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</si>
  <si>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</si>
  <si>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</si>
  <si>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</si>
  <si>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</si>
  <si>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</si>
  <si>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</si>
  <si>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</si>
  <si>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</si>
  <si>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</si>
  <si>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</si>
  <si>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</si>
  <si>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</si>
  <si>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</si>
  <si>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</si>
  <si>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</si>
  <si>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</si>
  <si>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</si>
  <si>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</si>
  <si>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</si>
  <si>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</si>
  <si>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</si>
  <si>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</si>
  <si>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</si>
  <si>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</si>
  <si>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</si>
  <si>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</si>
  <si>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</si>
  <si>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</si>
  <si>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</si>
  <si>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</si>
  <si>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</si>
  <si>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</si>
  <si>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</si>
  <si>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</si>
  <si>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</si>
  <si>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</si>
  <si>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</si>
  <si>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</si>
  <si>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</si>
  <si>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</si>
  <si>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</si>
  <si>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</si>
  <si>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</si>
  <si>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</si>
  <si>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</si>
  <si>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</si>
  <si>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</si>
  <si>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</si>
  <si>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</si>
  <si>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</si>
  <si>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</si>
  <si>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</si>
  <si>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</si>
  <si>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</si>
  <si>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</si>
  <si>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</si>
  <si>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</si>
  <si>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</si>
  <si>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</si>
  <si>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</si>
  <si>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</si>
  <si>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</si>
  <si>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</si>
  <si>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</si>
  <si>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</si>
  <si>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</si>
  <si>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</si>
  <si>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</si>
  <si>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</si>
  <si>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</si>
  <si>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</si>
  <si>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</si>
  <si>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</si>
  <si>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</si>
  <si>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</si>
  <si>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</si>
  <si>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</si>
  <si>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</si>
  <si>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</si>
  <si>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</si>
  <si>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</si>
  <si>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</si>
  <si>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</si>
  <si>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</si>
  <si>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</si>
  <si>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</si>
  <si>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</si>
  <si>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</si>
  <si>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</si>
  <si>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</si>
  <si>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</si>
  <si>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</si>
  <si>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</si>
  <si>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</si>
  <si>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</si>
  <si>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</si>
  <si>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</si>
  <si>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</si>
  <si>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</si>
  <si>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</si>
  <si>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</si>
  <si>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</si>
  <si>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</si>
  <si>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</si>
  <si>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</si>
  <si>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</si>
  <si>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</si>
  <si>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</si>
  <si>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</si>
  <si>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</si>
  <si>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</si>
  <si>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</si>
  <si>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</si>
  <si>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</si>
  <si>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</si>
  <si>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</si>
  <si>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</si>
  <si>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</si>
  <si>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</si>
  <si>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</si>
  <si>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</si>
  <si>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</si>
  <si>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</si>
  <si>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</si>
  <si>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</si>
  <si>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</si>
  <si>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</si>
  <si>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</si>
  <si>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</si>
  <si>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</si>
  <si>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</si>
  <si>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</si>
  <si>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</si>
  <si>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</si>
  <si>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</si>
  <si>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</si>
  <si>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</si>
  <si>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</si>
  <si>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</si>
  <si>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</si>
  <si>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</si>
  <si>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</si>
  <si>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</si>
  <si>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</si>
  <si>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</si>
  <si>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</si>
  <si>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</si>
  <si>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</si>
  <si>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</si>
  <si>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</si>
  <si>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</si>
  <si>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</si>
  <si>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</si>
  <si>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</si>
  <si>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</si>
  <si>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</si>
  <si>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</si>
  <si>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</si>
  <si>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</si>
  <si>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</si>
  <si>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</si>
  <si>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</si>
  <si>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</si>
  <si>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</si>
  <si>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</si>
  <si>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</si>
  <si>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</si>
  <si>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</si>
  <si>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</si>
  <si>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</si>
  <si>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</si>
  <si>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</si>
  <si>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</si>
  <si>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</si>
  <si>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</si>
  <si>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</si>
  <si>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</si>
  <si>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</si>
  <si>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</si>
  <si>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</si>
  <si>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</si>
  <si>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</si>
  <si>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</si>
  <si>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</si>
  <si>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</si>
  <si>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</si>
  <si>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</si>
  <si>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</si>
  <si>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</si>
  <si>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</si>
  <si>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</si>
  <si>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</si>
  <si>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</si>
  <si>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</si>
  <si>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</si>
  <si>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</si>
  <si>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</si>
  <si>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</si>
  <si>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</si>
  <si>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</si>
  <si>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</si>
  <si>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</si>
  <si>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</si>
  <si>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</si>
  <si>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</si>
  <si>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</si>
  <si>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</si>
  <si>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</si>
  <si>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</si>
  <si>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</si>
  <si>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</si>
  <si>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</si>
  <si>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</si>
  <si>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</si>
  <si>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</si>
  <si>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</si>
  <si>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</si>
  <si>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</si>
  <si>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</si>
  <si>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</si>
  <si>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</si>
  <si>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</si>
  <si>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</si>
  <si>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</si>
  <si>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</si>
  <si>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</si>
  <si>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</si>
  <si>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</si>
  <si>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</si>
  <si>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</si>
  <si>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</si>
  <si>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</si>
  <si>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</si>
  <si>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</si>
  <si>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</si>
  <si>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</si>
  <si>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</si>
  <si>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</si>
  <si>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</si>
  <si>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</si>
  <si>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</si>
  <si>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</si>
  <si>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</si>
  <si>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</si>
  <si>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</si>
  <si>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</si>
  <si>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</si>
  <si>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</si>
  <si>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</si>
  <si>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</si>
  <si>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</si>
  <si>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</si>
  <si>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</si>
  <si>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</si>
  <si>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</si>
  <si>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</si>
  <si>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</si>
  <si>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</si>
  <si>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</si>
  <si>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</si>
  <si>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</si>
  <si>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</si>
  <si>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</si>
  <si>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</si>
  <si>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</si>
  <si>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</si>
  <si>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</si>
  <si>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</si>
  <si>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</si>
  <si>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</si>
  <si>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</si>
  <si>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</si>
  <si>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</si>
  <si>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</si>
  <si>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</si>
  <si>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</si>
  <si>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</si>
  <si>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</si>
  <si>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</si>
  <si>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</si>
  <si>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</si>
  <si>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</si>
  <si>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</si>
  <si>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</si>
  <si>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</si>
  <si>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</si>
  <si>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</si>
  <si>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</si>
  <si>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</si>
  <si>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</si>
  <si>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</si>
  <si>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</si>
  <si>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</si>
  <si>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</si>
  <si>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</si>
  <si>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</si>
  <si>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</si>
  <si>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</si>
  <si>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</si>
  <si>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</si>
  <si>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</si>
  <si>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</si>
  <si>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</si>
  <si>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</si>
  <si>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</si>
  <si>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</si>
  <si>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</si>
  <si>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</si>
  <si>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</si>
  <si>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</si>
  <si>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</si>
  <si>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</si>
  <si>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</si>
  <si>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</si>
  <si>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</si>
  <si>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</si>
  <si>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</si>
  <si>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</si>
  <si>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</si>
  <si>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</si>
  <si>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</si>
  <si>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</si>
  <si>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</si>
  <si>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</si>
  <si>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</si>
  <si>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</si>
  <si>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</si>
  <si>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</si>
  <si>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</si>
  <si>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</si>
  <si>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</si>
  <si>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</si>
  <si>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</si>
  <si>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</si>
  <si>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</si>
  <si>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</si>
  <si>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</si>
  <si>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</si>
  <si>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</si>
  <si>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</si>
  <si>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</si>
  <si>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</si>
  <si>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</si>
  <si>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</si>
  <si>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</si>
  <si>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</si>
  <si>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</si>
  <si>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</si>
  <si>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</si>
  <si>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</si>
  <si>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</si>
  <si>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</si>
  <si>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</si>
  <si>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</si>
  <si>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</si>
  <si>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</si>
  <si>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</si>
  <si>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</si>
  <si>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</si>
  <si>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</si>
  <si>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</si>
  <si>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</si>
  <si>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</si>
  <si>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</si>
  <si>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</si>
  <si>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</si>
  <si>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</si>
  <si>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</si>
  <si>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</si>
  <si>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</si>
  <si>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</si>
  <si>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</si>
  <si>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</si>
  <si>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</si>
  <si>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</si>
  <si>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</si>
  <si>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</si>
  <si>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</si>
  <si>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</si>
  <si>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</si>
  <si>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</si>
  <si>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</si>
  <si>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</si>
  <si>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</si>
  <si>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</si>
  <si>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</si>
  <si>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</si>
  <si>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</si>
  <si>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</si>
  <si>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</si>
  <si>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</si>
  <si>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</si>
  <si>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</si>
  <si>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</si>
  <si>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</si>
  <si>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</si>
  <si>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</si>
  <si>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</si>
  <si>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</si>
  <si>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</si>
  <si>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</si>
  <si>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</si>
  <si>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</si>
  <si>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</si>
  <si>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</si>
  <si>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</si>
  <si>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</si>
  <si>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</si>
  <si>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</si>
  <si>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</si>
  <si>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</si>
  <si>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</si>
  <si>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</si>
  <si>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</si>
  <si>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</si>
  <si>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</si>
  <si>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</si>
  <si>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</si>
  <si>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</si>
  <si>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</si>
  <si>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</si>
  <si>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</si>
  <si>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</si>
  <si>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</si>
  <si>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</si>
  <si>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</si>
  <si>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</si>
  <si>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</si>
  <si>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</si>
  <si>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</si>
  <si>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</si>
  <si>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</si>
  <si>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</si>
  <si>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</si>
  <si>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</si>
  <si>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</si>
  <si>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</si>
  <si>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</si>
  <si>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</si>
  <si>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</si>
  <si>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</si>
  <si>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</si>
  <si>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</si>
  <si>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</si>
  <si>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</si>
  <si>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</si>
  <si>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</si>
  <si>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</si>
  <si>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</si>
  <si>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</si>
  <si>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</si>
  <si>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</si>
  <si>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</si>
  <si>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</si>
  <si>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</si>
  <si>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</si>
  <si>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</si>
  <si>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</si>
  <si>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</si>
  <si>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</si>
  <si>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</si>
  <si>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</si>
  <si>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</si>
  <si>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</si>
  <si>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</si>
  <si>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</si>
  <si>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</si>
  <si>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</si>
  <si>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</si>
  <si>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</si>
  <si>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</si>
  <si>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</si>
  <si>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</si>
  <si>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</si>
  <si>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</si>
  <si>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</si>
  <si>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</si>
  <si>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</si>
  <si>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</si>
  <si>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</si>
  <si>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</si>
  <si>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</si>
  <si>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</si>
  <si>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</si>
  <si>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</si>
  <si>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</si>
  <si>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</si>
  <si>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</si>
  <si>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</si>
  <si>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</si>
  <si>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</si>
  <si>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</si>
  <si>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</si>
  <si>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</si>
  <si>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</si>
  <si>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</si>
  <si>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</si>
  <si>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</si>
  <si>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</si>
  <si>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</si>
  <si>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</si>
  <si>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</si>
  <si>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</si>
  <si>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</si>
  <si>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</si>
  <si>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</si>
  <si>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</si>
  <si>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</si>
  <si>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</si>
  <si>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</si>
  <si>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</si>
  <si>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</si>
  <si>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</si>
  <si>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</si>
  <si>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</si>
  <si>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</si>
  <si>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</si>
  <si>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</si>
  <si>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</si>
  <si>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</si>
  <si>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</si>
  <si>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</si>
  <si>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</si>
  <si>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</si>
  <si>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</si>
  <si>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</si>
  <si>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</si>
  <si>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</si>
  <si>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</si>
  <si>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</si>
  <si>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</si>
  <si>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</si>
  <si>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</si>
  <si>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</si>
  <si>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</si>
  <si>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</si>
  <si>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</si>
  <si>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</si>
  <si>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</si>
  <si>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</si>
  <si>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</si>
  <si>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</si>
  <si>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</si>
  <si>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</si>
  <si>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</si>
  <si>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</si>
  <si>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</si>
  <si>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</si>
  <si>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</si>
  <si>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</si>
  <si>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</si>
  <si>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</si>
  <si>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</si>
  <si>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</si>
  <si>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</si>
  <si>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</si>
  <si>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</si>
  <si>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</si>
  <si>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</si>
  <si>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</si>
  <si>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</si>
  <si>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</si>
  <si>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</si>
  <si>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</si>
  <si>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</si>
  <si>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</si>
  <si>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</si>
  <si>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</si>
  <si>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</si>
  <si>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</si>
  <si>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</si>
  <si>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</si>
  <si>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</si>
  <si>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</si>
  <si>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</si>
  <si>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</si>
  <si>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</si>
  <si>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</si>
  <si>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</si>
  <si>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</si>
  <si>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</si>
  <si>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</si>
  <si>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</si>
  <si>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</si>
  <si>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</si>
  <si>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</si>
  <si>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</si>
  <si>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</si>
  <si>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</si>
  <si>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</si>
  <si>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</si>
  <si>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</si>
  <si>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</si>
  <si>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</si>
  <si>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</si>
  <si>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</si>
  <si>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</si>
  <si>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</si>
  <si>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</si>
  <si>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</si>
  <si>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</si>
  <si>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</si>
  <si>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</si>
  <si>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</si>
  <si>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</si>
  <si>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</si>
  <si>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</si>
  <si>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</si>
  <si>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</si>
  <si>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</si>
  <si>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</si>
  <si>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</si>
  <si>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</si>
  <si>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</si>
  <si>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</si>
  <si>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</si>
  <si>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</si>
  <si>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</si>
  <si>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</si>
  <si>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</si>
  <si>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</si>
  <si>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</si>
  <si>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</si>
  <si>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</si>
  <si>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</si>
  <si>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</si>
  <si>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</si>
  <si>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</si>
  <si>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</si>
  <si>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</si>
  <si>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</si>
  <si>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</si>
  <si>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</si>
  <si>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</si>
  <si>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</si>
  <si>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</si>
  <si>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</si>
  <si>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</si>
  <si>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</si>
  <si>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</si>
  <si>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</si>
  <si>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</si>
  <si>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</si>
  <si>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</si>
  <si>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</si>
  <si>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</si>
  <si>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</si>
  <si>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</si>
  <si>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</si>
  <si>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</si>
  <si>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</si>
  <si>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</si>
  <si>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</si>
  <si>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</si>
  <si>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</si>
  <si>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</si>
  <si>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</si>
  <si>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</si>
  <si>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</si>
  <si>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</si>
  <si>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</si>
  <si>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</si>
  <si>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</si>
  <si>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</si>
  <si>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</si>
  <si>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</si>
  <si>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</si>
  <si>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</si>
  <si>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</si>
  <si>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</si>
  <si>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</si>
  <si>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</si>
  <si>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</si>
  <si>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</si>
  <si>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</si>
  <si>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</si>
  <si>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</si>
  <si>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</si>
  <si>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</si>
  <si>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</si>
  <si>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</si>
  <si>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</si>
  <si>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</si>
  <si>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</si>
  <si>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</si>
  <si>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</si>
  <si>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</si>
  <si>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</si>
  <si>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</si>
  <si>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</si>
  <si>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</si>
  <si>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</si>
  <si>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</si>
  <si>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</si>
  <si>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</si>
  <si>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</si>
  <si>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</si>
  <si>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</si>
  <si>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</si>
  <si>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</si>
  <si>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</si>
  <si>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</si>
  <si>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</si>
  <si>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</si>
  <si>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</si>
  <si>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</si>
  <si>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</si>
  <si>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</si>
  <si>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</si>
  <si>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</si>
  <si>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</si>
  <si>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</si>
  <si>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</si>
  <si>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</si>
  <si>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</si>
  <si>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</si>
  <si>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</si>
  <si>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</si>
  <si>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</si>
  <si>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</si>
  <si>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</si>
  <si>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</si>
  <si>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</si>
  <si>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</si>
  <si>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</si>
  <si>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</si>
  <si>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</si>
  <si>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</si>
  <si>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</si>
  <si>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</si>
  <si>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</si>
  <si>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</si>
  <si>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</si>
  <si>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</si>
  <si>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</si>
  <si>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</si>
  <si>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</si>
  <si>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</si>
  <si>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</si>
  <si>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</si>
  <si>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</si>
  <si>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</si>
  <si>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</si>
  <si>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</si>
  <si>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</si>
  <si>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</si>
  <si>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</si>
  <si>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</si>
  <si>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</si>
  <si>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</si>
  <si>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</si>
  <si>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</si>
  <si>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</si>
  <si>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</si>
  <si>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</si>
  <si>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</si>
  <si>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</si>
  <si>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</si>
  <si>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</si>
  <si>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</si>
  <si>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</si>
  <si>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</si>
  <si>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</si>
  <si>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</si>
  <si>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</si>
  <si>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</si>
  <si>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</si>
  <si>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</si>
  <si>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</si>
  <si>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</si>
  <si>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</si>
  <si>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</si>
  <si>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</si>
  <si>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</si>
  <si>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</si>
  <si>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</si>
  <si>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</si>
  <si>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</si>
  <si>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</si>
  <si>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</si>
  <si>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</si>
  <si>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</si>
  <si>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</si>
  <si>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</si>
  <si>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</si>
  <si>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</si>
  <si>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</si>
  <si>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</si>
  <si>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</si>
  <si>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</si>
  <si>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</si>
  <si>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</si>
  <si>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</si>
  <si>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</si>
  <si>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</si>
  <si>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</si>
  <si>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</si>
  <si>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</si>
  <si>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</si>
  <si>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</si>
  <si>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</si>
  <si>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</si>
  <si>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</si>
  <si>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</si>
  <si>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</si>
  <si>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</si>
  <si>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</si>
  <si>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</si>
  <si>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</si>
  <si>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</si>
  <si>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</si>
  <si>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</si>
  <si>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</si>
  <si>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</si>
  <si>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</si>
  <si>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</si>
  <si>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</si>
  <si>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</si>
  <si>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</si>
  <si>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</si>
  <si>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</si>
  <si>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</si>
  <si>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</si>
  <si>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</si>
  <si>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</si>
  <si>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</si>
  <si>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</si>
  <si>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</si>
  <si>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</si>
  <si>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</si>
  <si>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</si>
  <si>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</si>
  <si>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</si>
  <si>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</si>
  <si>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</si>
  <si>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</si>
  <si>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</si>
  <si>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</si>
  <si>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</si>
  <si>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</si>
  <si>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</si>
  <si>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</si>
  <si>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</si>
  <si>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</si>
  <si>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</si>
  <si>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</si>
  <si>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</si>
  <si>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</si>
  <si>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</si>
  <si>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</si>
  <si>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</si>
  <si>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</si>
  <si>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</si>
  <si>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</si>
  <si>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</si>
  <si>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</si>
  <si>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</si>
  <si>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</si>
  <si>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</si>
  <si>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</si>
  <si>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</si>
  <si>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</si>
  <si>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</si>
  <si>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</si>
  <si>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</si>
  <si>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</si>
  <si>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</si>
  <si>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</si>
  <si>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</si>
  <si>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</si>
  <si>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</si>
  <si>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</si>
  <si>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</si>
  <si>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</si>
  <si>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</si>
  <si>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</si>
  <si>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</si>
  <si>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</si>
  <si>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</si>
  <si>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</si>
  <si>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</si>
  <si>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</si>
  <si>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</si>
  <si>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</si>
  <si>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</si>
  <si>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</si>
  <si>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</si>
  <si>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</si>
  <si>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</si>
  <si>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</si>
  <si>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</si>
  <si>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</si>
  <si>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</si>
  <si>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</si>
  <si>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</si>
  <si>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</si>
  <si>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</si>
  <si>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</si>
  <si>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</si>
  <si>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</si>
  <si>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</si>
  <si>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</si>
  <si>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</si>
  <si>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</si>
  <si>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</si>
  <si>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</si>
  <si>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</si>
  <si>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</si>
  <si>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</si>
  <si>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</si>
  <si>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</si>
  <si>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</si>
  <si>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</si>
  <si>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</si>
  <si>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</si>
  <si>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</si>
  <si>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</si>
  <si>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</si>
  <si>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</si>
  <si>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</si>
  <si>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</si>
  <si>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</si>
  <si>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</si>
  <si>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</si>
  <si>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</si>
  <si>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</si>
  <si>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</si>
  <si>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</si>
  <si>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</si>
  <si>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</si>
  <si>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</si>
  <si>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</si>
  <si>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</si>
  <si>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</si>
  <si>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</si>
  <si>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</si>
  <si>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</si>
  <si>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</si>
  <si>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</si>
  <si>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</si>
  <si>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</si>
  <si>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</si>
  <si>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</si>
  <si>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</si>
  <si>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</si>
  <si>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</si>
  <si>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</si>
  <si>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</si>
  <si>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</si>
  <si>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</si>
  <si>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</si>
  <si>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</si>
  <si>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</si>
  <si>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</si>
  <si>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</si>
  <si>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</si>
  <si>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</si>
  <si>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</si>
  <si>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</si>
  <si>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</si>
  <si>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</si>
  <si>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</si>
  <si>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</si>
  <si>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</si>
  <si>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</si>
  <si>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</si>
  <si>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</si>
  <si>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</si>
  <si>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</si>
  <si>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</si>
  <si>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29 Jul 2026</t>
  </si>
  <si>
    <t>Buffer Month (Tgl 1 sd 29 Jul 2026)</t>
  </si>
  <si>
    <t>Buffer Day (Tgl 1 sd 29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</si>
</sst>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activeCell="F16" sqref="F1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726.19079999999997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2.5466000000000002</v>
      </c>
      <c r="J6" s="3">
        <v>76.399299999999997</v>
      </c>
      <c r="K6" s="2">
        <v>593.29939999999999</v>
      </c>
      <c r="L6" s="3">
        <v>1.2239</v>
      </c>
      <c r="M6" s="3">
        <v>37.9437</v>
      </c>
      <c r="N6" s="2">
        <v>320.07940000000002</v>
      </c>
      <c r="O6" s="3">
        <v>2.1221999999999999</v>
      </c>
      <c r="P6" s="3">
        <v>65.794799999999995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0.38969999999999999</v>
      </c>
      <c r="P15" s="3">
        <v>12.086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0.23380000000000001</v>
      </c>
      <c r="P19" s="3">
        <v>7.2515999999999998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3</v>
      </c>
      <c r="E23" s="2">
        <v>6</v>
      </c>
      <c r="F23" s="2">
        <v>3</v>
      </c>
      <c r="G23" s="2">
        <v>3</v>
      </c>
      <c r="H23" s="2">
        <v>4</v>
      </c>
      <c r="I23" s="3">
        <v>0.75</v>
      </c>
      <c r="J23" s="3">
        <v>22.505600000000001</v>
      </c>
      <c r="K23" s="2">
        <v>3</v>
      </c>
      <c r="L23" s="3">
        <v>1</v>
      </c>
      <c r="M23" s="3">
        <v>31.023700000000002</v>
      </c>
      <c r="N23" s="2">
        <v>2</v>
      </c>
      <c r="O23" s="3">
        <v>1.4031</v>
      </c>
      <c r="P23" s="3">
        <v>43.5413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4</v>
      </c>
      <c r="E25" s="2">
        <v>9</v>
      </c>
      <c r="F25" s="2">
        <v>7</v>
      </c>
      <c r="G25" s="2">
        <v>7</v>
      </c>
      <c r="H25" s="2">
        <v>7.6665999999999999</v>
      </c>
      <c r="I25" s="3">
        <v>0.52170000000000005</v>
      </c>
      <c r="J25" s="3">
        <v>15.6555</v>
      </c>
      <c r="K25" s="2">
        <v>6</v>
      </c>
      <c r="L25" s="3">
        <v>0.66659999999999997</v>
      </c>
      <c r="M25" s="3">
        <v>20.671800000000001</v>
      </c>
      <c r="N25" s="2">
        <v>9</v>
      </c>
      <c r="O25" s="3">
        <v>0.41570000000000001</v>
      </c>
      <c r="P25" s="3">
        <v>12.890700000000001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197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1.0904</v>
      </c>
      <c r="J28" s="3">
        <v>32.712200000000003</v>
      </c>
      <c r="K28" s="2">
        <v>322</v>
      </c>
      <c r="L28" s="3">
        <v>0.61180000000000001</v>
      </c>
      <c r="M28" s="3">
        <v>18.966000000000001</v>
      </c>
      <c r="N28" s="2">
        <v>253</v>
      </c>
      <c r="O28" s="3">
        <v>0.72829999999999995</v>
      </c>
      <c r="P28" s="3">
        <v>22.581099999999999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15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0.38129999999999997</v>
      </c>
      <c r="J30" s="3">
        <v>11.4407</v>
      </c>
      <c r="K30" s="2">
        <v>29</v>
      </c>
      <c r="L30" s="3">
        <v>0.51719999999999999</v>
      </c>
      <c r="M30" s="3">
        <v>16.035900000000002</v>
      </c>
      <c r="N30" s="2">
        <v>37</v>
      </c>
      <c r="O30" s="3">
        <v>0.37919999999999998</v>
      </c>
      <c r="P30" s="3">
        <v>11.757300000000001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35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0.71909999999999996</v>
      </c>
      <c r="J32" s="3">
        <v>21.575600000000001</v>
      </c>
      <c r="K32" s="2">
        <v>44</v>
      </c>
      <c r="L32" s="3">
        <v>0.7954</v>
      </c>
      <c r="M32" s="3">
        <v>24.66</v>
      </c>
      <c r="N32" s="2">
        <v>68</v>
      </c>
      <c r="O32" s="3">
        <v>0.48139999999999999</v>
      </c>
      <c r="P32" s="3">
        <v>14.926600000000001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391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0.95520000000000005</v>
      </c>
      <c r="J33" s="3">
        <v>28.656400000000001</v>
      </c>
      <c r="K33" s="2">
        <v>672</v>
      </c>
      <c r="L33" s="3">
        <v>0.58179999999999998</v>
      </c>
      <c r="M33" s="3">
        <v>18.037199999999999</v>
      </c>
      <c r="N33" s="2">
        <v>470</v>
      </c>
      <c r="O33" s="3">
        <v>0.77810000000000001</v>
      </c>
      <c r="P33" s="3">
        <v>24.125599999999999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15</v>
      </c>
      <c r="E37" s="2">
        <v>23</v>
      </c>
      <c r="F37" s="2">
        <v>0</v>
      </c>
      <c r="G37" s="2">
        <v>0</v>
      </c>
      <c r="H37" s="2">
        <v>23</v>
      </c>
      <c r="I37" s="3">
        <v>0.65210000000000001</v>
      </c>
      <c r="J37" s="3">
        <v>19.5669</v>
      </c>
      <c r="K37" s="2">
        <v>12</v>
      </c>
      <c r="L37" s="3">
        <v>1.25</v>
      </c>
      <c r="M37" s="3">
        <v>38.759599999999999</v>
      </c>
      <c r="N37" s="2">
        <v>13</v>
      </c>
      <c r="O37" s="3">
        <v>1.0792999999999999</v>
      </c>
      <c r="P37" s="3">
        <v>33.467199999999998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9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0.67500000000000004</v>
      </c>
      <c r="J38" s="3">
        <v>20.251999999999999</v>
      </c>
      <c r="K38" s="2">
        <v>4</v>
      </c>
      <c r="L38" s="3">
        <v>2.25</v>
      </c>
      <c r="M38" s="3">
        <v>69.767399999999995</v>
      </c>
      <c r="N38" s="2">
        <v>14</v>
      </c>
      <c r="O38" s="3">
        <v>0.60129999999999995</v>
      </c>
      <c r="P38" s="3">
        <v>18.645099999999999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14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0.71179999999999999</v>
      </c>
      <c r="J41" s="3">
        <v>21.357700000000001</v>
      </c>
      <c r="K41" s="2">
        <v>50</v>
      </c>
      <c r="L41" s="3">
        <v>0.28000000000000003</v>
      </c>
      <c r="M41" s="3">
        <v>8.68</v>
      </c>
      <c r="N41" s="2">
        <v>35</v>
      </c>
      <c r="O41" s="3">
        <v>0.37409999999999999</v>
      </c>
      <c r="P41" s="3">
        <v>11.600899999999999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16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0.93540000000000001</v>
      </c>
      <c r="P56" s="3">
        <v>29.013500000000001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21</v>
      </c>
      <c r="E59" s="2">
        <v>18</v>
      </c>
      <c r="F59" s="2">
        <v>15</v>
      </c>
      <c r="G59" s="2">
        <v>20</v>
      </c>
      <c r="H59" s="2">
        <v>17.666599999999999</v>
      </c>
      <c r="I59" s="3">
        <v>1.1886000000000001</v>
      </c>
      <c r="J59" s="3">
        <v>35.665700000000001</v>
      </c>
      <c r="K59" s="2">
        <v>17</v>
      </c>
      <c r="L59" s="3">
        <v>1.2352000000000001</v>
      </c>
      <c r="M59" s="3">
        <v>38.300199999999997</v>
      </c>
      <c r="N59" s="2">
        <v>12</v>
      </c>
      <c r="O59" s="3">
        <v>1.6369</v>
      </c>
      <c r="P59" s="3">
        <v>50.761400000000002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12</v>
      </c>
      <c r="E61" s="2">
        <v>14</v>
      </c>
      <c r="F61" s="2">
        <v>22</v>
      </c>
      <c r="G61" s="2">
        <v>18</v>
      </c>
      <c r="H61" s="2">
        <v>18</v>
      </c>
      <c r="I61" s="3">
        <v>0.66659999999999997</v>
      </c>
      <c r="J61" s="3">
        <v>20</v>
      </c>
      <c r="K61" s="2">
        <v>58</v>
      </c>
      <c r="L61" s="3">
        <v>0.20680000000000001</v>
      </c>
      <c r="M61" s="3">
        <v>6.4139999999999997</v>
      </c>
      <c r="N61" s="2">
        <v>33</v>
      </c>
      <c r="O61" s="3">
        <v>0.34010000000000001</v>
      </c>
      <c r="P61" s="3">
        <v>10.5457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104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1.1024</v>
      </c>
      <c r="J63" s="3">
        <v>33.074599999999997</v>
      </c>
      <c r="K63" s="2">
        <v>56</v>
      </c>
      <c r="L63" s="3">
        <v>1.8571</v>
      </c>
      <c r="M63" s="3">
        <v>57.573</v>
      </c>
      <c r="N63" s="2">
        <v>98</v>
      </c>
      <c r="O63" s="3">
        <v>0.99260000000000004</v>
      </c>
      <c r="P63" s="3">
        <v>30.775600000000001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0.56120000000000003</v>
      </c>
      <c r="P72" s="3">
        <v>17.401299999999999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4</v>
      </c>
      <c r="E74" s="2">
        <v>6</v>
      </c>
      <c r="F74" s="2">
        <v>11</v>
      </c>
      <c r="G74" s="2">
        <v>6</v>
      </c>
      <c r="H74" s="2">
        <v>7.6665999999999999</v>
      </c>
      <c r="I74" s="3">
        <v>0.52170000000000005</v>
      </c>
      <c r="J74" s="3">
        <v>15.6555</v>
      </c>
      <c r="K74" s="2">
        <v>12</v>
      </c>
      <c r="L74" s="3">
        <v>0.33329999999999999</v>
      </c>
      <c r="M74" s="3">
        <v>10.335900000000001</v>
      </c>
      <c r="N74" s="2">
        <v>8</v>
      </c>
      <c r="O74" s="3">
        <v>0.4677</v>
      </c>
      <c r="P74" s="3">
        <v>14.5032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1.4965999999999999</v>
      </c>
      <c r="P79" s="3">
        <v>46.403700000000001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9</v>
      </c>
      <c r="E80" s="2">
        <v>10</v>
      </c>
      <c r="F80" s="2">
        <v>7</v>
      </c>
      <c r="G80" s="2">
        <v>7</v>
      </c>
      <c r="H80" s="2">
        <v>8</v>
      </c>
      <c r="I80" s="3">
        <v>1.125</v>
      </c>
      <c r="J80" s="3">
        <v>33.758400000000002</v>
      </c>
      <c r="K80" s="2">
        <v>18</v>
      </c>
      <c r="L80" s="3">
        <v>0.5</v>
      </c>
      <c r="M80" s="3">
        <v>15.501200000000001</v>
      </c>
      <c r="N80" s="2">
        <v>10</v>
      </c>
      <c r="O80" s="3">
        <v>0.84179999999999999</v>
      </c>
      <c r="P80" s="3">
        <v>26.102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13</v>
      </c>
      <c r="E89" s="2">
        <v>4</v>
      </c>
      <c r="F89" s="2">
        <v>10</v>
      </c>
      <c r="G89" s="2">
        <v>18</v>
      </c>
      <c r="H89" s="2">
        <v>10.666600000000001</v>
      </c>
      <c r="I89" s="3">
        <v>1.2186999999999999</v>
      </c>
      <c r="J89" s="3">
        <v>36.568199999999997</v>
      </c>
      <c r="K89" s="2">
        <v>11</v>
      </c>
      <c r="L89" s="3">
        <v>1.1818</v>
      </c>
      <c r="M89" s="3">
        <v>36.640300000000003</v>
      </c>
      <c r="N89" s="2">
        <v>13</v>
      </c>
      <c r="O89" s="3">
        <v>0.93540000000000001</v>
      </c>
      <c r="P89" s="3">
        <v>29.004899999999999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6.2300000000000001E-2</v>
      </c>
      <c r="P94" s="3">
        <v>1.9334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87</v>
      </c>
      <c r="O95" s="3">
        <v>0.41930000000000001</v>
      </c>
      <c r="P95" s="3">
        <v>13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181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1.0626</v>
      </c>
      <c r="J96" s="3">
        <v>31.879100000000001</v>
      </c>
      <c r="K96" s="2">
        <v>213</v>
      </c>
      <c r="L96" s="3">
        <v>0.84970000000000001</v>
      </c>
      <c r="M96" s="3">
        <v>26.3429</v>
      </c>
      <c r="N96" s="2">
        <v>233</v>
      </c>
      <c r="O96" s="3">
        <v>0.72660000000000002</v>
      </c>
      <c r="P96" s="3">
        <v>22.528099999999998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1.6369</v>
      </c>
      <c r="P99" s="3">
        <v>50.761400000000002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3.7418</v>
      </c>
      <c r="P104" s="3">
        <v>116.279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6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0.9</v>
      </c>
      <c r="J106" s="3">
        <v>27.002700000000001</v>
      </c>
      <c r="K106" s="2">
        <v>4</v>
      </c>
      <c r="L106" s="3">
        <v>1.5</v>
      </c>
      <c r="M106" s="3">
        <v>46.511600000000001</v>
      </c>
      <c r="N106" s="2">
        <v>9</v>
      </c>
      <c r="O106" s="3">
        <v>0.62360000000000004</v>
      </c>
      <c r="P106" s="3">
        <v>19.336099999999998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1.6034999999999999</v>
      </c>
      <c r="P134" s="3">
        <v>49.720300000000002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25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2.3437000000000001</v>
      </c>
      <c r="J172" s="3">
        <v>70.323400000000007</v>
      </c>
      <c r="K172" s="2">
        <v>8</v>
      </c>
      <c r="L172" s="3">
        <v>3.125</v>
      </c>
      <c r="M172" s="3">
        <v>96.899199999999993</v>
      </c>
      <c r="N172" s="2">
        <v>15</v>
      </c>
      <c r="O172" s="3">
        <v>1.5589999999999999</v>
      </c>
      <c r="P172" s="3">
        <v>48.337200000000003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62</v>
      </c>
      <c r="E173" s="2">
        <v>0</v>
      </c>
      <c r="F173" s="2">
        <v>0</v>
      </c>
      <c r="G173" s="2">
        <v>52</v>
      </c>
      <c r="H173" s="2">
        <v>52</v>
      </c>
      <c r="I173" s="3">
        <v>1.1922999999999999</v>
      </c>
      <c r="J173" s="3">
        <v>35.7699</v>
      </c>
      <c r="K173" s="2">
        <v>41</v>
      </c>
      <c r="L173" s="3">
        <v>1.5121</v>
      </c>
      <c r="M173" s="3">
        <v>46.880899999999997</v>
      </c>
      <c r="N173" s="2">
        <v>26</v>
      </c>
      <c r="O173" s="3">
        <v>2.2305000000000001</v>
      </c>
      <c r="P173" s="3">
        <v>69.157799999999995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30</v>
      </c>
      <c r="E174" s="2">
        <v>10</v>
      </c>
      <c r="F174" s="2">
        <v>23</v>
      </c>
      <c r="G174" s="2">
        <v>6</v>
      </c>
      <c r="H174" s="2">
        <v>13</v>
      </c>
      <c r="I174" s="3">
        <v>2.3075999999999999</v>
      </c>
      <c r="J174" s="3">
        <v>69.236000000000004</v>
      </c>
      <c r="K174" s="2">
        <v>16</v>
      </c>
      <c r="L174" s="3">
        <v>1.875</v>
      </c>
      <c r="M174" s="3">
        <v>58.1282</v>
      </c>
      <c r="N174" s="2">
        <v>9</v>
      </c>
      <c r="O174" s="3">
        <v>3.1179999999999999</v>
      </c>
      <c r="P174" s="3">
        <v>96.680599999999998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36</v>
      </c>
      <c r="E175" s="2">
        <v>228</v>
      </c>
      <c r="F175" s="2">
        <v>0</v>
      </c>
      <c r="G175" s="2">
        <v>0</v>
      </c>
      <c r="H175" s="2">
        <v>228</v>
      </c>
      <c r="I175" s="3">
        <v>0.1578</v>
      </c>
      <c r="J175" s="3">
        <v>4.7367999999999997</v>
      </c>
      <c r="K175" s="2">
        <v>676</v>
      </c>
      <c r="L175" s="3">
        <v>5.3199999999999997E-2</v>
      </c>
      <c r="M175" s="3">
        <v>1.6508</v>
      </c>
      <c r="N175" s="2">
        <v>744</v>
      </c>
      <c r="O175" s="3">
        <v>4.5199999999999997E-2</v>
      </c>
      <c r="P175" s="3">
        <v>1.4032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685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0.87890000000000001</v>
      </c>
      <c r="J176" s="3">
        <v>26.3687</v>
      </c>
      <c r="K176" s="2">
        <v>1149</v>
      </c>
      <c r="L176" s="3">
        <v>0.59609999999999996</v>
      </c>
      <c r="M176" s="3">
        <v>18.481200000000001</v>
      </c>
      <c r="N176" s="2">
        <v>734</v>
      </c>
      <c r="O176" s="3">
        <v>0.87290000000000001</v>
      </c>
      <c r="P176" s="3">
        <v>27.064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32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1.3521000000000001</v>
      </c>
      <c r="J178" s="3">
        <v>40.567900000000002</v>
      </c>
      <c r="K178" s="2">
        <v>37</v>
      </c>
      <c r="L178" s="3">
        <v>0.86480000000000001</v>
      </c>
      <c r="M178" s="3">
        <v>26.811800000000002</v>
      </c>
      <c r="N178" s="2">
        <v>16</v>
      </c>
      <c r="O178" s="3">
        <v>1.8708</v>
      </c>
      <c r="P178" s="3">
        <v>58.002499999999998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1134</v>
      </c>
      <c r="E179" s="2">
        <v>1629</v>
      </c>
      <c r="F179" s="2">
        <v>1460</v>
      </c>
      <c r="G179" s="2">
        <v>1570</v>
      </c>
      <c r="H179" s="2">
        <v>1553</v>
      </c>
      <c r="I179" s="3">
        <v>0.73009999999999997</v>
      </c>
      <c r="J179" s="3">
        <v>21.905999999999999</v>
      </c>
      <c r="K179" s="2">
        <v>2226</v>
      </c>
      <c r="L179" s="3">
        <v>0.50939999999999996</v>
      </c>
      <c r="M179" s="3">
        <v>15.792400000000001</v>
      </c>
      <c r="N179" s="2">
        <v>1126</v>
      </c>
      <c r="O179" s="3">
        <v>0.94199999999999995</v>
      </c>
      <c r="P179" s="3">
        <v>29.206099999999999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762</v>
      </c>
      <c r="E180" s="2">
        <v>873</v>
      </c>
      <c r="F180" s="2">
        <v>1236</v>
      </c>
      <c r="G180" s="2">
        <v>1797</v>
      </c>
      <c r="H180" s="2">
        <v>1302</v>
      </c>
      <c r="I180" s="3">
        <v>0.58520000000000005</v>
      </c>
      <c r="J180" s="3">
        <v>17.557600000000001</v>
      </c>
      <c r="K180" s="2">
        <v>2544</v>
      </c>
      <c r="L180" s="3">
        <v>0.29949999999999999</v>
      </c>
      <c r="M180" s="3">
        <v>9.2852999999999994</v>
      </c>
      <c r="N180" s="2">
        <v>1349</v>
      </c>
      <c r="O180" s="3">
        <v>0.52829999999999999</v>
      </c>
      <c r="P180" s="3">
        <v>16.381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440</v>
      </c>
      <c r="E181" s="2">
        <v>389</v>
      </c>
      <c r="F181" s="2">
        <v>0</v>
      </c>
      <c r="G181" s="2">
        <v>500</v>
      </c>
      <c r="H181" s="2">
        <v>444.5</v>
      </c>
      <c r="I181" s="3">
        <v>0.98980000000000001</v>
      </c>
      <c r="J181" s="3">
        <v>29.696400000000001</v>
      </c>
      <c r="K181" s="2">
        <v>691</v>
      </c>
      <c r="L181" s="3">
        <v>0.63670000000000004</v>
      </c>
      <c r="M181" s="3">
        <v>19.7395</v>
      </c>
      <c r="N181" s="2">
        <v>370</v>
      </c>
      <c r="O181" s="3">
        <v>1.1123000000000001</v>
      </c>
      <c r="P181" s="3">
        <v>34.486499999999999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1.4504999999999999</v>
      </c>
      <c r="P182" s="3">
        <v>44.971200000000003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36</v>
      </c>
      <c r="E183" s="2">
        <v>24</v>
      </c>
      <c r="F183" s="2">
        <v>0</v>
      </c>
      <c r="G183" s="2">
        <v>24</v>
      </c>
      <c r="H183" s="2">
        <v>24</v>
      </c>
      <c r="I183" s="3">
        <v>1.5</v>
      </c>
      <c r="J183" s="3">
        <v>45</v>
      </c>
      <c r="K183" s="2">
        <v>18</v>
      </c>
      <c r="L183" s="3">
        <v>2</v>
      </c>
      <c r="M183" s="3">
        <v>62.004800000000003</v>
      </c>
      <c r="N183" s="2">
        <v>24</v>
      </c>
      <c r="O183" s="3">
        <v>1.4031</v>
      </c>
      <c r="P183" s="3">
        <v>43.5045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589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1.1692</v>
      </c>
      <c r="P202" s="3">
        <v>36.252899999999997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1.8157000000000001</v>
      </c>
      <c r="P203" s="3">
        <v>56.294699999999999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0.99509999999999998</v>
      </c>
      <c r="P214" s="3">
        <v>30.852699999999999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1276.4917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1.3634999999999999</v>
      </c>
      <c r="J243" s="3">
        <v>40.9054</v>
      </c>
      <c r="K243" s="2">
        <v>949.47900000000004</v>
      </c>
      <c r="L243" s="3">
        <v>1.3444</v>
      </c>
      <c r="M243" s="3">
        <v>41.6768</v>
      </c>
      <c r="N243" s="2">
        <v>1078.4983</v>
      </c>
      <c r="O243" s="3">
        <v>1.1071</v>
      </c>
      <c r="P243" s="3">
        <v>34.323900000000002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2481.7701000000002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1.173</v>
      </c>
      <c r="J247" s="3">
        <v>35.192900000000002</v>
      </c>
      <c r="K247" s="2">
        <v>0</v>
      </c>
      <c r="L247" s="3">
        <v>0</v>
      </c>
      <c r="M247" s="3">
        <v>0</v>
      </c>
      <c r="N247" s="2">
        <v>575.36990000000003</v>
      </c>
      <c r="O247" s="3">
        <v>4.0347</v>
      </c>
      <c r="P247" s="3">
        <v>125.0873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91</v>
      </c>
      <c r="E254" s="2">
        <v>95</v>
      </c>
      <c r="F254" s="2">
        <v>274</v>
      </c>
      <c r="G254" s="2">
        <v>258</v>
      </c>
      <c r="H254" s="2">
        <v>209</v>
      </c>
      <c r="I254" s="3">
        <v>0.43540000000000001</v>
      </c>
      <c r="J254" s="3">
        <v>13.0623</v>
      </c>
      <c r="K254" s="2">
        <v>0</v>
      </c>
      <c r="L254" s="3">
        <v>0</v>
      </c>
      <c r="M254" s="3">
        <v>0</v>
      </c>
      <c r="N254" s="2">
        <v>286</v>
      </c>
      <c r="O254" s="3">
        <v>0.29759999999999998</v>
      </c>
      <c r="P254" s="3">
        <v>9.2272999999999996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22</v>
      </c>
      <c r="E262" s="2">
        <v>27</v>
      </c>
      <c r="F262" s="2">
        <v>28</v>
      </c>
      <c r="G262" s="2">
        <v>23</v>
      </c>
      <c r="H262" s="2">
        <v>26</v>
      </c>
      <c r="I262" s="3">
        <v>0.84609999999999996</v>
      </c>
      <c r="J262" s="3">
        <v>25.386500000000002</v>
      </c>
      <c r="K262" s="2">
        <v>22</v>
      </c>
      <c r="L262" s="3">
        <v>1</v>
      </c>
      <c r="M262" s="3">
        <v>31.003299999999999</v>
      </c>
      <c r="N262" s="2">
        <v>21</v>
      </c>
      <c r="O262" s="3">
        <v>0.97989999999999999</v>
      </c>
      <c r="P262" s="3">
        <v>30.3825</v>
      </c>
      <c r="Q262" s="11">
        <v>46226</v>
      </c>
      <c r="R262" s="2">
        <v>3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15</v>
      </c>
      <c r="E263" s="2">
        <v>15</v>
      </c>
      <c r="F263" s="2">
        <v>20</v>
      </c>
      <c r="G263" s="2">
        <v>10</v>
      </c>
      <c r="H263" s="2">
        <v>15</v>
      </c>
      <c r="I263" s="3">
        <v>1</v>
      </c>
      <c r="J263" s="3">
        <v>30</v>
      </c>
      <c r="K263" s="2">
        <v>15</v>
      </c>
      <c r="L263" s="3">
        <v>1</v>
      </c>
      <c r="M263" s="3">
        <v>31.0045</v>
      </c>
      <c r="N263" s="2">
        <v>13</v>
      </c>
      <c r="O263" s="3">
        <v>1.0792999999999999</v>
      </c>
      <c r="P263" s="3">
        <v>33.467199999999998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0.93540000000000001</v>
      </c>
      <c r="P267" s="3">
        <v>29.0275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32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0.29809999999999998</v>
      </c>
      <c r="J269" s="3">
        <v>8.9442000000000004</v>
      </c>
      <c r="K269" s="2">
        <v>54</v>
      </c>
      <c r="L269" s="3">
        <v>0.59250000000000003</v>
      </c>
      <c r="M269" s="3">
        <v>18.370699999999999</v>
      </c>
      <c r="N269" s="2">
        <v>179</v>
      </c>
      <c r="O269" s="3">
        <v>0.16719999999999999</v>
      </c>
      <c r="P269" s="3">
        <v>5.1843000000000004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13</v>
      </c>
      <c r="E270" s="2">
        <v>0</v>
      </c>
      <c r="F270" s="2">
        <v>50</v>
      </c>
      <c r="G270" s="2">
        <v>47</v>
      </c>
      <c r="H270" s="2">
        <v>48.5</v>
      </c>
      <c r="I270" s="3">
        <v>0.26800000000000002</v>
      </c>
      <c r="J270" s="3">
        <v>8.0414999999999992</v>
      </c>
      <c r="K270" s="2">
        <v>54</v>
      </c>
      <c r="L270" s="3">
        <v>0.2407</v>
      </c>
      <c r="M270" s="3">
        <v>7.4630999999999998</v>
      </c>
      <c r="N270" s="2">
        <v>58</v>
      </c>
      <c r="O270" s="3">
        <v>0.20960000000000001</v>
      </c>
      <c r="P270" s="3">
        <v>6.5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3</v>
      </c>
      <c r="E275" s="2">
        <v>0</v>
      </c>
      <c r="F275" s="2">
        <v>15</v>
      </c>
      <c r="G275" s="2">
        <v>68</v>
      </c>
      <c r="H275" s="2">
        <v>41.5</v>
      </c>
      <c r="I275" s="3">
        <v>7.22E-2</v>
      </c>
      <c r="J275" s="3">
        <v>2.1686999999999999</v>
      </c>
      <c r="K275" s="2">
        <v>18</v>
      </c>
      <c r="L275" s="3">
        <v>0.1666</v>
      </c>
      <c r="M275" s="3">
        <v>5.1669999999999998</v>
      </c>
      <c r="N275" s="2">
        <v>35</v>
      </c>
      <c r="O275" s="3">
        <v>8.0100000000000005E-2</v>
      </c>
      <c r="P275" s="3">
        <v>2.4859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0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0</v>
      </c>
      <c r="J278" s="3">
        <v>0</v>
      </c>
      <c r="K278" s="2">
        <v>11</v>
      </c>
      <c r="L278" s="3">
        <v>0</v>
      </c>
      <c r="M278" s="3">
        <v>0</v>
      </c>
      <c r="N278" s="2">
        <v>43</v>
      </c>
      <c r="O278" s="3">
        <v>0</v>
      </c>
      <c r="P278" s="3">
        <v>0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0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0</v>
      </c>
      <c r="J279" s="3">
        <v>0</v>
      </c>
      <c r="K279" s="2">
        <v>56</v>
      </c>
      <c r="L279" s="3">
        <v>0</v>
      </c>
      <c r="M279" s="3">
        <v>0</v>
      </c>
      <c r="N279" s="2">
        <v>8</v>
      </c>
      <c r="O279" s="3">
        <v>0</v>
      </c>
      <c r="P279" s="3">
        <v>0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0.93540000000000001</v>
      </c>
      <c r="P283" s="3">
        <v>29.0275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17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0.10009999999999999</v>
      </c>
      <c r="J287" s="3">
        <v>3.0059</v>
      </c>
      <c r="K287" s="2">
        <v>83</v>
      </c>
      <c r="L287" s="3">
        <v>0.20480000000000001</v>
      </c>
      <c r="M287" s="3">
        <v>6.3494000000000002</v>
      </c>
      <c r="N287" s="2">
        <v>284</v>
      </c>
      <c r="O287" s="3">
        <v>5.5899999999999998E-2</v>
      </c>
      <c r="P287" s="3">
        <v>1.7359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1</v>
      </c>
      <c r="E288" s="2">
        <v>0</v>
      </c>
      <c r="F288" s="2">
        <v>77</v>
      </c>
      <c r="G288" s="2">
        <v>94</v>
      </c>
      <c r="H288" s="2">
        <v>85.5</v>
      </c>
      <c r="I288" s="3">
        <v>1.1599999999999999E-2</v>
      </c>
      <c r="J288" s="3">
        <v>0.3508</v>
      </c>
      <c r="K288" s="2">
        <v>41</v>
      </c>
      <c r="L288" s="3">
        <v>2.4299999999999999E-2</v>
      </c>
      <c r="M288" s="3">
        <v>0.75609999999999999</v>
      </c>
      <c r="N288" s="2">
        <v>116</v>
      </c>
      <c r="O288" s="3">
        <v>8.0000000000000002E-3</v>
      </c>
      <c r="P288" s="3">
        <v>0.25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0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</v>
      </c>
      <c r="J290" s="3">
        <v>0</v>
      </c>
      <c r="K290" s="2">
        <v>10</v>
      </c>
      <c r="L290" s="3">
        <v>0</v>
      </c>
      <c r="M290" s="3">
        <v>0</v>
      </c>
      <c r="N290" s="2">
        <v>28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5</v>
      </c>
      <c r="E291" s="2">
        <v>138</v>
      </c>
      <c r="F291" s="2">
        <v>157</v>
      </c>
      <c r="G291" s="2">
        <v>65</v>
      </c>
      <c r="H291" s="2">
        <v>120</v>
      </c>
      <c r="I291" s="3">
        <v>4.1599999999999998E-2</v>
      </c>
      <c r="J291" s="3">
        <v>1.25</v>
      </c>
      <c r="K291" s="2">
        <v>83</v>
      </c>
      <c r="L291" s="3">
        <v>6.0199999999999997E-2</v>
      </c>
      <c r="M291" s="3">
        <v>1.8673999999999999</v>
      </c>
      <c r="N291" s="2">
        <v>167</v>
      </c>
      <c r="O291" s="3">
        <v>2.8000000000000001E-2</v>
      </c>
      <c r="P291" s="3">
        <v>0.86819999999999997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19</v>
      </c>
      <c r="E293" s="2">
        <v>32</v>
      </c>
      <c r="F293" s="2">
        <v>56</v>
      </c>
      <c r="G293" s="2">
        <v>65</v>
      </c>
      <c r="H293" s="2">
        <v>51</v>
      </c>
      <c r="I293" s="3">
        <v>0.3725</v>
      </c>
      <c r="J293" s="3">
        <v>11.176399999999999</v>
      </c>
      <c r="K293" s="2">
        <v>26</v>
      </c>
      <c r="L293" s="3">
        <v>0.73070000000000002</v>
      </c>
      <c r="M293" s="3">
        <v>22.6541</v>
      </c>
      <c r="N293" s="2">
        <v>11</v>
      </c>
      <c r="O293" s="3">
        <v>1.6156999999999999</v>
      </c>
      <c r="P293" s="3">
        <v>50.092199999999998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120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15.6523</v>
      </c>
      <c r="J294" s="3">
        <v>469.66730000000001</v>
      </c>
      <c r="K294" s="2">
        <v>2</v>
      </c>
      <c r="L294" s="3">
        <v>60</v>
      </c>
      <c r="M294" s="3">
        <v>1860.4650999999999</v>
      </c>
      <c r="N294" s="2">
        <v>9</v>
      </c>
      <c r="O294" s="3">
        <v>12.472</v>
      </c>
      <c r="P294" s="3">
        <v>386.72250000000003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21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0.7974</v>
      </c>
      <c r="J297" s="3">
        <v>23.926100000000002</v>
      </c>
      <c r="K297" s="2">
        <v>14</v>
      </c>
      <c r="L297" s="3">
        <v>1.5</v>
      </c>
      <c r="M297" s="3">
        <v>46.501300000000001</v>
      </c>
      <c r="N297" s="2">
        <v>23</v>
      </c>
      <c r="O297" s="3">
        <v>0.85399999999999998</v>
      </c>
      <c r="P297" s="3">
        <v>26.478300000000001</v>
      </c>
      <c r="Q297" s="11">
        <v>46226</v>
      </c>
      <c r="R297" s="2">
        <v>3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7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0.18260000000000001</v>
      </c>
      <c r="J298" s="3">
        <v>5.4785000000000004</v>
      </c>
      <c r="K298" s="2">
        <v>64</v>
      </c>
      <c r="L298" s="3">
        <v>0.10929999999999999</v>
      </c>
      <c r="M298" s="3">
        <v>3.3906000000000001</v>
      </c>
      <c r="N298" s="2">
        <v>41</v>
      </c>
      <c r="O298" s="3">
        <v>0.15970000000000001</v>
      </c>
      <c r="P298" s="3">
        <v>4.9515000000000002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37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0.69369999999999998</v>
      </c>
      <c r="J299" s="3">
        <v>20.813400000000001</v>
      </c>
      <c r="K299" s="2">
        <v>126</v>
      </c>
      <c r="L299" s="3">
        <v>0.29360000000000003</v>
      </c>
      <c r="M299" s="3">
        <v>9.1031999999999993</v>
      </c>
      <c r="N299" s="2">
        <v>25</v>
      </c>
      <c r="O299" s="3">
        <v>1.3843000000000001</v>
      </c>
      <c r="P299" s="3">
        <v>42.923400000000001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165</v>
      </c>
      <c r="E303" s="2">
        <v>17</v>
      </c>
      <c r="F303" s="2">
        <v>3</v>
      </c>
      <c r="G303" s="2">
        <v>46</v>
      </c>
      <c r="H303" s="2">
        <v>22</v>
      </c>
      <c r="I303" s="3">
        <v>7.5</v>
      </c>
      <c r="J303" s="3">
        <v>225.0102</v>
      </c>
      <c r="K303" s="2">
        <v>7</v>
      </c>
      <c r="L303" s="3">
        <v>23.571400000000001</v>
      </c>
      <c r="M303" s="3">
        <v>730.73509999999999</v>
      </c>
      <c r="N303" s="2">
        <v>39</v>
      </c>
      <c r="O303" s="3">
        <v>3.9573999999999998</v>
      </c>
      <c r="P303" s="3">
        <v>122.6948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5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1.1537999999999999</v>
      </c>
      <c r="J309" s="3">
        <v>34.625999999999998</v>
      </c>
      <c r="K309" s="2">
        <v>2</v>
      </c>
      <c r="L309" s="3">
        <v>2.5</v>
      </c>
      <c r="M309" s="3">
        <v>77.519300000000001</v>
      </c>
      <c r="N309" s="2">
        <v>6</v>
      </c>
      <c r="O309" s="3">
        <v>0.77949999999999997</v>
      </c>
      <c r="P309" s="3">
        <v>24.177900000000001</v>
      </c>
      <c r="Q309" s="11">
        <v>46226</v>
      </c>
      <c r="R309" s="2">
        <v>4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4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1.7142999999999999</v>
      </c>
      <c r="J310" s="3">
        <v>51.48</v>
      </c>
      <c r="K310" s="2">
        <v>1</v>
      </c>
      <c r="L310" s="3">
        <v>4</v>
      </c>
      <c r="M310" s="3">
        <v>124.2236</v>
      </c>
      <c r="N310" s="2">
        <v>7</v>
      </c>
      <c r="O310" s="3">
        <v>0.53449999999999998</v>
      </c>
      <c r="P310" s="3">
        <v>16.576799999999999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2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2</v>
      </c>
      <c r="M311" s="3">
        <v>62.111800000000002</v>
      </c>
      <c r="N311" s="2">
        <v>1</v>
      </c>
      <c r="O311" s="3">
        <v>1.8709</v>
      </c>
      <c r="P311" s="3">
        <v>58.139499999999998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</v>
      </c>
      <c r="E313" s="2">
        <v>2</v>
      </c>
      <c r="F313" s="2">
        <v>18</v>
      </c>
      <c r="G313" s="2">
        <v>46</v>
      </c>
      <c r="H313" s="2">
        <v>22</v>
      </c>
      <c r="I313" s="3">
        <v>4.5400000000000003E-2</v>
      </c>
      <c r="J313" s="3">
        <v>1.3635999999999999</v>
      </c>
      <c r="K313" s="2">
        <v>20</v>
      </c>
      <c r="L313" s="3">
        <v>0.05</v>
      </c>
      <c r="M313" s="3">
        <v>1.5501</v>
      </c>
      <c r="N313" s="2">
        <v>25</v>
      </c>
      <c r="O313" s="3">
        <v>3.7400000000000003E-2</v>
      </c>
      <c r="P313" s="3">
        <v>1.1599999999999999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2072.1898999999999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46230</v>
      </c>
      <c r="R315" s="2">
        <v>1037.44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6</v>
      </c>
      <c r="O316" s="3">
        <v>0.93540000000000001</v>
      </c>
      <c r="P316" s="3">
        <v>29.013500000000001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4</v>
      </c>
      <c r="E317" s="2">
        <v>0</v>
      </c>
      <c r="F317" s="2">
        <v>20</v>
      </c>
      <c r="G317" s="2">
        <v>40</v>
      </c>
      <c r="H317" s="2">
        <v>30</v>
      </c>
      <c r="I317" s="3">
        <v>0.1333</v>
      </c>
      <c r="J317" s="3">
        <v>4</v>
      </c>
      <c r="K317" s="2">
        <v>0</v>
      </c>
      <c r="L317" s="3">
        <v>0</v>
      </c>
      <c r="M317" s="3">
        <v>0</v>
      </c>
      <c r="N317" s="2">
        <v>70</v>
      </c>
      <c r="O317" s="3">
        <v>5.3400000000000003E-2</v>
      </c>
      <c r="P317" s="3">
        <v>1.6572</v>
      </c>
      <c r="Q317" s="11">
        <v>46231</v>
      </c>
      <c r="R317" s="2">
        <v>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31</v>
      </c>
      <c r="E318" s="2">
        <v>0</v>
      </c>
      <c r="F318" s="2">
        <v>27</v>
      </c>
      <c r="G318" s="2">
        <v>63</v>
      </c>
      <c r="H318" s="2">
        <v>45</v>
      </c>
      <c r="I318" s="3">
        <v>0.68879999999999997</v>
      </c>
      <c r="J318" s="3">
        <v>20.666599999999999</v>
      </c>
      <c r="K318" s="2">
        <v>0</v>
      </c>
      <c r="L318" s="3">
        <v>0</v>
      </c>
      <c r="M318" s="3">
        <v>0</v>
      </c>
      <c r="N318" s="2">
        <v>36</v>
      </c>
      <c r="O318" s="3">
        <v>0.8054</v>
      </c>
      <c r="P318" s="3">
        <v>24.973800000000001</v>
      </c>
      <c r="Q318" s="11">
        <v>46231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3</v>
      </c>
      <c r="E319" s="2">
        <v>0</v>
      </c>
      <c r="F319" s="2">
        <v>8</v>
      </c>
      <c r="G319" s="2">
        <v>1</v>
      </c>
      <c r="H319" s="2">
        <v>4.5</v>
      </c>
      <c r="I319" s="3">
        <v>0.66659999999999997</v>
      </c>
      <c r="J319" s="3">
        <v>20</v>
      </c>
      <c r="K319" s="2">
        <v>0</v>
      </c>
      <c r="L319" s="3">
        <v>0</v>
      </c>
      <c r="M319" s="3">
        <v>0</v>
      </c>
      <c r="N319" s="2">
        <v>13</v>
      </c>
      <c r="O319" s="3">
        <v>0.21579999999999999</v>
      </c>
      <c r="P319" s="3">
        <v>6.6933999999999996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1.1561999999999999</v>
      </c>
      <c r="P326" s="3">
        <v>35.847999999999999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328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5.3478000000000003</v>
      </c>
      <c r="J327" s="3">
        <v>160.43819999999999</v>
      </c>
      <c r="K327" s="2">
        <v>0</v>
      </c>
      <c r="L327" s="3">
        <v>0</v>
      </c>
      <c r="M327" s="3">
        <v>0</v>
      </c>
      <c r="N327" s="2">
        <v>193</v>
      </c>
      <c r="O327" s="3">
        <v>1.5895999999999999</v>
      </c>
      <c r="P327" s="3">
        <v>49.285499999999999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140</v>
      </c>
      <c r="E328" s="2">
        <v>88</v>
      </c>
      <c r="F328" s="2">
        <v>118</v>
      </c>
      <c r="G328" s="2">
        <v>43</v>
      </c>
      <c r="H328" s="2">
        <v>83</v>
      </c>
      <c r="I328" s="3">
        <v>1.6867000000000001</v>
      </c>
      <c r="J328" s="3">
        <v>50.6036</v>
      </c>
      <c r="K328" s="2">
        <v>0</v>
      </c>
      <c r="L328" s="3">
        <v>0</v>
      </c>
      <c r="M328" s="3">
        <v>0</v>
      </c>
      <c r="N328" s="2">
        <v>287</v>
      </c>
      <c r="O328" s="3">
        <v>0.45619999999999999</v>
      </c>
      <c r="P328" s="3">
        <v>14.1464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541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2.8725000000000001</v>
      </c>
      <c r="J329" s="3">
        <v>86.177999999999997</v>
      </c>
      <c r="K329" s="2">
        <v>0</v>
      </c>
      <c r="L329" s="3">
        <v>0</v>
      </c>
      <c r="M329" s="3">
        <v>0</v>
      </c>
      <c r="N329" s="2">
        <v>260</v>
      </c>
      <c r="O329" s="3">
        <v>1.9462999999999999</v>
      </c>
      <c r="P329" s="3">
        <v>60.342399999999998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167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25</v>
      </c>
      <c r="O330" s="3">
        <v>6.2484000000000002</v>
      </c>
      <c r="P330" s="3">
        <v>193.7354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6.5477999999999996</v>
      </c>
      <c r="P331" s="3">
        <v>203.02109999999999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6.5477999999999996</v>
      </c>
      <c r="P332" s="3">
        <v>203.00149999999999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69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27</v>
      </c>
      <c r="O333" s="3">
        <v>2.3904000000000001</v>
      </c>
      <c r="P333" s="3">
        <v>74.113799999999998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5.6124000000000001</v>
      </c>
      <c r="P334" s="3">
        <v>174.00909999999999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4604</v>
      </c>
      <c r="E337" s="2">
        <v>350</v>
      </c>
      <c r="F337" s="2">
        <v>400</v>
      </c>
      <c r="G337" s="2">
        <v>450</v>
      </c>
      <c r="H337" s="2">
        <v>400</v>
      </c>
      <c r="I337" s="3">
        <v>11.51</v>
      </c>
      <c r="J337" s="3">
        <v>345.30079999999998</v>
      </c>
      <c r="K337" s="2">
        <v>0</v>
      </c>
      <c r="L337" s="3">
        <v>0</v>
      </c>
      <c r="M337" s="3">
        <v>0</v>
      </c>
      <c r="N337" s="2">
        <v>450</v>
      </c>
      <c r="O337" s="3">
        <v>9.5701000000000001</v>
      </c>
      <c r="P337" s="3">
        <v>296.70299999999997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6975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5.9785000000000004</v>
      </c>
      <c r="J338" s="3">
        <v>179.35749999999999</v>
      </c>
      <c r="K338" s="2">
        <v>0</v>
      </c>
      <c r="L338" s="3">
        <v>0</v>
      </c>
      <c r="M338" s="3">
        <v>0</v>
      </c>
      <c r="N338" s="2">
        <v>2600</v>
      </c>
      <c r="O338" s="3">
        <v>2.5093000000000001</v>
      </c>
      <c r="P338" s="3">
        <v>77.798100000000005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368.28070000000002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1.71</v>
      </c>
      <c r="J339" s="3">
        <v>51.301099999999998</v>
      </c>
      <c r="K339" s="2">
        <v>0</v>
      </c>
      <c r="L339" s="3">
        <v>0</v>
      </c>
      <c r="M339" s="3">
        <v>0</v>
      </c>
      <c r="N339" s="2">
        <v>269.21929999999998</v>
      </c>
      <c r="O339" s="3">
        <v>1.2795000000000001</v>
      </c>
      <c r="P339" s="3">
        <v>39.6708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1010.55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9.2589000000000006</v>
      </c>
      <c r="J340" s="3">
        <v>277.76859999999999</v>
      </c>
      <c r="K340" s="2">
        <v>0</v>
      </c>
      <c r="L340" s="3">
        <v>0</v>
      </c>
      <c r="M340" s="3">
        <v>0</v>
      </c>
      <c r="N340" s="2">
        <v>158.15</v>
      </c>
      <c r="O340" s="3">
        <v>5.9770000000000003</v>
      </c>
      <c r="P340" s="3">
        <v>185.3064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39</v>
      </c>
      <c r="E341" s="2">
        <v>13</v>
      </c>
      <c r="F341" s="2">
        <v>11</v>
      </c>
      <c r="G341" s="2">
        <v>9</v>
      </c>
      <c r="H341" s="2">
        <v>11</v>
      </c>
      <c r="I341" s="3">
        <v>3.5453999999999999</v>
      </c>
      <c r="J341" s="3">
        <v>106.38290000000001</v>
      </c>
      <c r="K341" s="2">
        <v>0</v>
      </c>
      <c r="L341" s="3">
        <v>0</v>
      </c>
      <c r="M341" s="3">
        <v>0</v>
      </c>
      <c r="N341" s="2">
        <v>3</v>
      </c>
      <c r="O341" s="3">
        <v>12.160500000000001</v>
      </c>
      <c r="P341" s="3">
        <v>377.17599999999999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15</v>
      </c>
      <c r="E342" s="2">
        <v>22</v>
      </c>
      <c r="F342" s="2">
        <v>0</v>
      </c>
      <c r="G342" s="2">
        <v>21</v>
      </c>
      <c r="H342" s="2">
        <v>21.5</v>
      </c>
      <c r="I342" s="3">
        <v>0.6976</v>
      </c>
      <c r="J342" s="3">
        <v>20.932099999999998</v>
      </c>
      <c r="K342" s="2">
        <v>0</v>
      </c>
      <c r="L342" s="3">
        <v>0</v>
      </c>
      <c r="M342" s="3">
        <v>0</v>
      </c>
      <c r="N342" s="2">
        <v>4</v>
      </c>
      <c r="O342" s="3">
        <v>3.5076999999999998</v>
      </c>
      <c r="P342" s="3">
        <v>108.7744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279.70060000000001</v>
      </c>
      <c r="P344" s="3">
        <v>8691.8603999999996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1405</v>
      </c>
      <c r="E362" s="2">
        <v>132</v>
      </c>
      <c r="F362" s="2">
        <v>150</v>
      </c>
      <c r="G362" s="2">
        <v>219</v>
      </c>
      <c r="H362" s="2">
        <v>167</v>
      </c>
      <c r="I362" s="3">
        <v>8.4131</v>
      </c>
      <c r="J362" s="3">
        <v>252.3982</v>
      </c>
      <c r="K362" s="2">
        <v>298</v>
      </c>
      <c r="L362" s="3">
        <v>4.7146999999999997</v>
      </c>
      <c r="M362" s="3">
        <v>146.15770000000001</v>
      </c>
      <c r="N362" s="2">
        <v>242</v>
      </c>
      <c r="O362" s="3">
        <v>5.4306999999999999</v>
      </c>
      <c r="P362" s="3">
        <v>168.3683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16036</v>
      </c>
      <c r="E363" s="2">
        <v>54</v>
      </c>
      <c r="F363" s="2">
        <v>665</v>
      </c>
      <c r="G363" s="2">
        <v>1006</v>
      </c>
      <c r="H363" s="2">
        <v>575</v>
      </c>
      <c r="I363" s="3">
        <v>27.8886</v>
      </c>
      <c r="J363" s="3">
        <v>836.66369999999995</v>
      </c>
      <c r="K363" s="2">
        <v>1083</v>
      </c>
      <c r="L363" s="3">
        <v>14.807</v>
      </c>
      <c r="M363" s="3">
        <v>459.01859999999999</v>
      </c>
      <c r="N363" s="2">
        <v>839</v>
      </c>
      <c r="O363" s="3">
        <v>17.878499999999999</v>
      </c>
      <c r="P363" s="3">
        <v>554.28430000000003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620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1.6033999999999999</v>
      </c>
      <c r="J366" s="3">
        <v>48.103700000000003</v>
      </c>
      <c r="K366" s="2">
        <v>340</v>
      </c>
      <c r="L366" s="3">
        <v>1.8234999999999999</v>
      </c>
      <c r="M366" s="3">
        <v>56.529600000000002</v>
      </c>
      <c r="N366" s="2">
        <v>20</v>
      </c>
      <c r="O366" s="3">
        <v>28.997399999999999</v>
      </c>
      <c r="P366" s="3">
        <v>899.07190000000003</v>
      </c>
      <c r="Q366" s="11">
        <v>46231</v>
      </c>
      <c r="R366" s="2">
        <v>180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2594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12.3132</v>
      </c>
      <c r="J367" s="3">
        <v>369.3999</v>
      </c>
      <c r="K367" s="2">
        <v>182</v>
      </c>
      <c r="L367" s="3">
        <v>14.252700000000001</v>
      </c>
      <c r="M367" s="3">
        <v>441.84019999999998</v>
      </c>
      <c r="N367" s="2">
        <v>158</v>
      </c>
      <c r="O367" s="3">
        <v>15.357100000000001</v>
      </c>
      <c r="P367" s="3">
        <v>476.12049999999999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3295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10.9955</v>
      </c>
      <c r="J368" s="3">
        <v>329.86939999999998</v>
      </c>
      <c r="K368" s="2">
        <v>570</v>
      </c>
      <c r="L368" s="3">
        <v>5.7807000000000004</v>
      </c>
      <c r="M368" s="3">
        <v>179.20259999999999</v>
      </c>
      <c r="N368" s="2">
        <v>788</v>
      </c>
      <c r="O368" s="3">
        <v>3.9113000000000002</v>
      </c>
      <c r="P368" s="3">
        <v>121.2627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1824</v>
      </c>
      <c r="E369" s="2">
        <v>4</v>
      </c>
      <c r="F369" s="2">
        <v>488</v>
      </c>
      <c r="G369" s="2">
        <v>420</v>
      </c>
      <c r="H369" s="2">
        <v>304</v>
      </c>
      <c r="I369" s="3">
        <v>6</v>
      </c>
      <c r="J369" s="3">
        <v>180.00049999999999</v>
      </c>
      <c r="K369" s="2">
        <v>244</v>
      </c>
      <c r="L369" s="3">
        <v>7.4753999999999996</v>
      </c>
      <c r="M369" s="3">
        <v>231.7396</v>
      </c>
      <c r="N369" s="2">
        <v>2140</v>
      </c>
      <c r="O369" s="3">
        <v>0.79720000000000002</v>
      </c>
      <c r="P369" s="3">
        <v>24.717700000000001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3.8163999999999998</v>
      </c>
      <c r="P370" s="3">
        <v>118.32940000000001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57</v>
      </c>
      <c r="E371" s="2">
        <v>37</v>
      </c>
      <c r="F371" s="2">
        <v>0</v>
      </c>
      <c r="G371" s="2">
        <v>0</v>
      </c>
      <c r="H371" s="2">
        <v>37</v>
      </c>
      <c r="I371" s="3">
        <v>1.5405</v>
      </c>
      <c r="J371" s="3">
        <v>46.217399999999998</v>
      </c>
      <c r="K371" s="2">
        <v>44</v>
      </c>
      <c r="L371" s="3">
        <v>1.2954000000000001</v>
      </c>
      <c r="M371" s="3">
        <v>40.160600000000002</v>
      </c>
      <c r="N371" s="2">
        <v>3</v>
      </c>
      <c r="O371" s="3">
        <v>17.773</v>
      </c>
      <c r="P371" s="3">
        <v>551.25720000000001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36</v>
      </c>
      <c r="E372" s="2">
        <v>45</v>
      </c>
      <c r="F372" s="2">
        <v>60</v>
      </c>
      <c r="G372" s="2">
        <v>24</v>
      </c>
      <c r="H372" s="2">
        <v>43</v>
      </c>
      <c r="I372" s="3">
        <v>0.83720000000000006</v>
      </c>
      <c r="J372" s="3">
        <v>25.116800000000001</v>
      </c>
      <c r="K372" s="2">
        <v>56</v>
      </c>
      <c r="L372" s="3">
        <v>0.64280000000000004</v>
      </c>
      <c r="M372" s="3">
        <v>19.929099999999998</v>
      </c>
      <c r="N372" s="2">
        <v>24</v>
      </c>
      <c r="O372" s="3">
        <v>1.4031</v>
      </c>
      <c r="P372" s="3">
        <v>43.5045</v>
      </c>
      <c r="Q372" s="11">
        <v>46231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5.3451000000000004</v>
      </c>
      <c r="P373" s="3">
        <v>165.7687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13.5114</v>
      </c>
      <c r="P375" s="3">
        <v>418.94940000000003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14</v>
      </c>
      <c r="E377" s="2">
        <v>48</v>
      </c>
      <c r="F377" s="2">
        <v>34</v>
      </c>
      <c r="G377" s="2">
        <v>56</v>
      </c>
      <c r="H377" s="2">
        <v>46</v>
      </c>
      <c r="I377" s="3">
        <v>0.30430000000000001</v>
      </c>
      <c r="J377" s="3">
        <v>9.1305999999999994</v>
      </c>
      <c r="K377" s="2">
        <v>57</v>
      </c>
      <c r="L377" s="3">
        <v>0.24560000000000001</v>
      </c>
      <c r="M377" s="3">
        <v>7.6139999999999999</v>
      </c>
      <c r="N377" s="2">
        <v>35</v>
      </c>
      <c r="O377" s="3">
        <v>0.37409999999999999</v>
      </c>
      <c r="P377" s="3">
        <v>11.600899999999999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11</v>
      </c>
      <c r="E378" s="2">
        <v>139</v>
      </c>
      <c r="F378" s="2">
        <v>92</v>
      </c>
      <c r="G378" s="2">
        <v>33</v>
      </c>
      <c r="H378" s="2">
        <v>88</v>
      </c>
      <c r="I378" s="3">
        <v>0.125</v>
      </c>
      <c r="J378" s="3">
        <v>3.75</v>
      </c>
      <c r="K378" s="2">
        <v>109</v>
      </c>
      <c r="L378" s="3">
        <v>0.1009</v>
      </c>
      <c r="M378" s="3">
        <v>3.1284000000000001</v>
      </c>
      <c r="N378" s="2">
        <v>66</v>
      </c>
      <c r="O378" s="3">
        <v>0.15590000000000001</v>
      </c>
      <c r="P378" s="3">
        <v>4.8334000000000001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267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0.81310000000000004</v>
      </c>
      <c r="J405" s="3">
        <v>24.396000000000001</v>
      </c>
      <c r="K405" s="2">
        <v>316</v>
      </c>
      <c r="L405" s="3">
        <v>0.84489999999999998</v>
      </c>
      <c r="M405" s="3">
        <v>26.193100000000001</v>
      </c>
      <c r="N405" s="2">
        <v>287</v>
      </c>
      <c r="O405" s="3">
        <v>0.87019999999999997</v>
      </c>
      <c r="P405" s="3">
        <v>26.979199999999999</v>
      </c>
      <c r="Q405" s="11">
        <v>46227</v>
      </c>
      <c r="R405" s="2">
        <v>72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207</v>
      </c>
      <c r="E407" s="2">
        <v>213</v>
      </c>
      <c r="F407" s="2">
        <v>236</v>
      </c>
      <c r="G407" s="2">
        <v>247</v>
      </c>
      <c r="H407" s="2">
        <v>232</v>
      </c>
      <c r="I407" s="3">
        <v>0.89219999999999999</v>
      </c>
      <c r="J407" s="3">
        <v>26.767299999999999</v>
      </c>
      <c r="K407" s="2">
        <v>188</v>
      </c>
      <c r="L407" s="3">
        <v>1.101</v>
      </c>
      <c r="M407" s="3">
        <v>34.133000000000003</v>
      </c>
      <c r="N407" s="2">
        <v>210</v>
      </c>
      <c r="O407" s="3">
        <v>0.92200000000000004</v>
      </c>
      <c r="P407" s="3">
        <v>28.585999999999999</v>
      </c>
      <c r="Q407" s="11">
        <v>46227</v>
      </c>
      <c r="R407" s="2">
        <v>84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15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0.84899999999999998</v>
      </c>
      <c r="J408" s="3">
        <v>25.4755</v>
      </c>
      <c r="K408" s="2">
        <v>24</v>
      </c>
      <c r="L408" s="3">
        <v>0.625</v>
      </c>
      <c r="M408" s="3">
        <v>19.377300000000002</v>
      </c>
      <c r="N408" s="2">
        <v>21</v>
      </c>
      <c r="O408" s="3">
        <v>0.66810000000000003</v>
      </c>
      <c r="P408" s="3">
        <v>20.715299999999999</v>
      </c>
      <c r="Q408" s="11">
        <v>46227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2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4.6800000000000001E-2</v>
      </c>
      <c r="J409" s="3">
        <v>1.4061999999999999</v>
      </c>
      <c r="K409" s="2">
        <v>22</v>
      </c>
      <c r="L409" s="3">
        <v>9.0899999999999995E-2</v>
      </c>
      <c r="M409" s="3">
        <v>2.8184</v>
      </c>
      <c r="N409" s="2">
        <v>58</v>
      </c>
      <c r="O409" s="3">
        <v>3.2199999999999999E-2</v>
      </c>
      <c r="P409" s="3">
        <v>1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9</v>
      </c>
      <c r="E410" s="2">
        <v>1</v>
      </c>
      <c r="F410" s="2">
        <v>2</v>
      </c>
      <c r="G410" s="2">
        <v>0</v>
      </c>
      <c r="H410" s="2">
        <v>1.5</v>
      </c>
      <c r="I410" s="3">
        <v>6</v>
      </c>
      <c r="J410" s="3">
        <v>180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107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0.73119999999999996</v>
      </c>
      <c r="J412" s="3">
        <v>21.936499999999999</v>
      </c>
      <c r="K412" s="2">
        <v>485</v>
      </c>
      <c r="L412" s="3">
        <v>0.22059999999999999</v>
      </c>
      <c r="M412" s="3">
        <v>6.8391999999999999</v>
      </c>
      <c r="N412" s="2">
        <v>130</v>
      </c>
      <c r="O412" s="3">
        <v>0.76990000000000003</v>
      </c>
      <c r="P412" s="3">
        <v>23.869499999999999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29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1.0116000000000001</v>
      </c>
      <c r="J414" s="3">
        <v>30.3506</v>
      </c>
      <c r="K414" s="2">
        <v>26</v>
      </c>
      <c r="L414" s="3">
        <v>1.1153</v>
      </c>
      <c r="M414" s="3">
        <v>34.577300000000001</v>
      </c>
      <c r="N414" s="2">
        <v>27</v>
      </c>
      <c r="O414" s="3">
        <v>1.0045999999999999</v>
      </c>
      <c r="P414" s="3">
        <v>31.1493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28</v>
      </c>
      <c r="E415" s="2">
        <v>31</v>
      </c>
      <c r="F415" s="2">
        <v>58</v>
      </c>
      <c r="G415" s="2">
        <v>31</v>
      </c>
      <c r="H415" s="2">
        <v>40</v>
      </c>
      <c r="I415" s="3">
        <v>0.7</v>
      </c>
      <c r="J415" s="3">
        <v>21.000499999999999</v>
      </c>
      <c r="K415" s="2">
        <v>32</v>
      </c>
      <c r="L415" s="3">
        <v>0.875</v>
      </c>
      <c r="M415" s="3">
        <v>27.1265</v>
      </c>
      <c r="N415" s="2">
        <v>47</v>
      </c>
      <c r="O415" s="3">
        <v>0.55720000000000003</v>
      </c>
      <c r="P415" s="3">
        <v>17.2775</v>
      </c>
      <c r="Q415" s="11">
        <v>46227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159</v>
      </c>
      <c r="E417" s="2">
        <v>165</v>
      </c>
      <c r="F417" s="2">
        <v>233</v>
      </c>
      <c r="G417" s="2">
        <v>178</v>
      </c>
      <c r="H417" s="2">
        <v>192</v>
      </c>
      <c r="I417" s="3">
        <v>0.82809999999999995</v>
      </c>
      <c r="J417" s="3">
        <v>24.843699999999998</v>
      </c>
      <c r="K417" s="2">
        <v>205</v>
      </c>
      <c r="L417" s="3">
        <v>0.77559999999999996</v>
      </c>
      <c r="M417" s="3">
        <v>24.043900000000001</v>
      </c>
      <c r="N417" s="2">
        <v>227</v>
      </c>
      <c r="O417" s="3">
        <v>0.65510000000000002</v>
      </c>
      <c r="P417" s="3">
        <v>20.312899999999999</v>
      </c>
      <c r="Q417" s="11">
        <v>46227</v>
      </c>
      <c r="R417" s="2">
        <v>108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15</v>
      </c>
      <c r="E418" s="2">
        <v>11</v>
      </c>
      <c r="F418" s="2">
        <v>16</v>
      </c>
      <c r="G418" s="2">
        <v>15</v>
      </c>
      <c r="H418" s="2">
        <v>14</v>
      </c>
      <c r="I418" s="3">
        <v>1.0713999999999999</v>
      </c>
      <c r="J418" s="3">
        <v>32.147399999999998</v>
      </c>
      <c r="K418" s="2">
        <v>37</v>
      </c>
      <c r="L418" s="3">
        <v>0.40539999999999998</v>
      </c>
      <c r="M418" s="3">
        <v>12.568</v>
      </c>
      <c r="N418" s="2">
        <v>14</v>
      </c>
      <c r="O418" s="3">
        <v>1.0022</v>
      </c>
      <c r="P418" s="3">
        <v>31.075199999999999</v>
      </c>
      <c r="Q418" s="11">
        <v>46227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33</v>
      </c>
      <c r="E419" s="2">
        <v>47</v>
      </c>
      <c r="F419" s="2">
        <v>32</v>
      </c>
      <c r="G419" s="2">
        <v>43</v>
      </c>
      <c r="H419" s="2">
        <v>40.666600000000003</v>
      </c>
      <c r="I419" s="3">
        <v>0.81140000000000001</v>
      </c>
      <c r="J419" s="3">
        <v>24.345199999999998</v>
      </c>
      <c r="K419" s="2">
        <v>43</v>
      </c>
      <c r="L419" s="3">
        <v>0.76739999999999997</v>
      </c>
      <c r="M419" s="3">
        <v>23.792300000000001</v>
      </c>
      <c r="N419" s="2">
        <v>56</v>
      </c>
      <c r="O419" s="3">
        <v>0.55120000000000002</v>
      </c>
      <c r="P419" s="3">
        <v>17.089500000000001</v>
      </c>
      <c r="Q419" s="11">
        <v>46227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66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0.74709999999999999</v>
      </c>
      <c r="J420" s="3">
        <v>22.415400000000002</v>
      </c>
      <c r="K420" s="2">
        <v>129</v>
      </c>
      <c r="L420" s="3">
        <v>0.51160000000000005</v>
      </c>
      <c r="M420" s="3">
        <v>15.860799999999999</v>
      </c>
      <c r="N420" s="2">
        <v>214</v>
      </c>
      <c r="O420" s="3">
        <v>0.28839999999999999</v>
      </c>
      <c r="P420" s="3">
        <v>8.9438999999999993</v>
      </c>
      <c r="Q420" s="11">
        <v>46227</v>
      </c>
      <c r="R420" s="2">
        <v>48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56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1.5411999999999999</v>
      </c>
      <c r="J421" s="3">
        <v>46.238900000000001</v>
      </c>
      <c r="K421" s="2">
        <v>78</v>
      </c>
      <c r="L421" s="3">
        <v>0.71789999999999998</v>
      </c>
      <c r="M421" s="3">
        <v>22.256599999999999</v>
      </c>
      <c r="N421" s="2">
        <v>136</v>
      </c>
      <c r="O421" s="3">
        <v>0.3851</v>
      </c>
      <c r="P421" s="3">
        <v>11.9413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0</v>
      </c>
      <c r="E422" s="2">
        <v>0</v>
      </c>
      <c r="F422" s="2">
        <v>0</v>
      </c>
      <c r="G422" s="2">
        <v>12</v>
      </c>
      <c r="H422" s="2">
        <v>12</v>
      </c>
      <c r="I422" s="3">
        <v>0</v>
      </c>
      <c r="J422" s="3">
        <v>0</v>
      </c>
      <c r="K422" s="2">
        <v>15</v>
      </c>
      <c r="L422" s="3">
        <v>0</v>
      </c>
      <c r="M422" s="3">
        <v>0</v>
      </c>
      <c r="N422" s="2">
        <v>9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1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17</v>
      </c>
      <c r="E423" s="2">
        <v>17</v>
      </c>
      <c r="F423" s="2">
        <v>15</v>
      </c>
      <c r="G423" s="2">
        <v>12</v>
      </c>
      <c r="H423" s="2">
        <v>14.666600000000001</v>
      </c>
      <c r="I423" s="3">
        <v>1.159</v>
      </c>
      <c r="J423" s="3">
        <v>34.779000000000003</v>
      </c>
      <c r="K423" s="2">
        <v>20</v>
      </c>
      <c r="L423" s="3">
        <v>0.85</v>
      </c>
      <c r="M423" s="3">
        <v>26.352499999999999</v>
      </c>
      <c r="N423" s="2">
        <v>167</v>
      </c>
      <c r="O423" s="3">
        <v>9.5200000000000007E-2</v>
      </c>
      <c r="P423" s="3">
        <v>2.9521000000000002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5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1.5</v>
      </c>
      <c r="J431" s="3">
        <v>45.0045</v>
      </c>
      <c r="K431" s="2">
        <v>0</v>
      </c>
      <c r="L431" s="3">
        <v>0</v>
      </c>
      <c r="M431" s="3">
        <v>0</v>
      </c>
      <c r="N431" s="2">
        <v>4</v>
      </c>
      <c r="O431" s="3">
        <v>1.1692</v>
      </c>
      <c r="P431" s="3">
        <v>36.258099999999999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26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1.0985</v>
      </c>
      <c r="J432" s="3">
        <v>32.961399999999998</v>
      </c>
      <c r="K432" s="2">
        <v>23</v>
      </c>
      <c r="L432" s="3">
        <v>1.1304000000000001</v>
      </c>
      <c r="M432" s="3">
        <v>35.045099999999998</v>
      </c>
      <c r="N432" s="2">
        <v>12</v>
      </c>
      <c r="O432" s="3">
        <v>2.0266999999999999</v>
      </c>
      <c r="P432" s="3">
        <v>62.8474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1.6837</v>
      </c>
      <c r="P433" s="3">
        <v>52.204099999999997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6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0.18</v>
      </c>
      <c r="J440" s="3">
        <v>5.4</v>
      </c>
      <c r="K440" s="2">
        <v>13</v>
      </c>
      <c r="L440" s="3">
        <v>0.46150000000000002</v>
      </c>
      <c r="M440" s="3">
        <v>14.3095</v>
      </c>
      <c r="N440" s="2">
        <v>42</v>
      </c>
      <c r="O440" s="3">
        <v>0.1336</v>
      </c>
      <c r="P440" s="3">
        <v>4.1429999999999998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12.1608</v>
      </c>
      <c r="P443" s="3">
        <v>377.90690000000001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0.31180000000000002</v>
      </c>
      <c r="P445" s="3">
        <v>9.6679999999999993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16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0.90559999999999996</v>
      </c>
      <c r="J453" s="3">
        <v>27.1739</v>
      </c>
      <c r="K453" s="2">
        <v>19</v>
      </c>
      <c r="L453" s="3">
        <v>0.84209999999999996</v>
      </c>
      <c r="M453" s="3">
        <v>26.105399999999999</v>
      </c>
      <c r="N453" s="2">
        <v>13</v>
      </c>
      <c r="O453" s="3">
        <v>1.1512</v>
      </c>
      <c r="P453" s="3">
        <v>35.698300000000003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12</v>
      </c>
      <c r="E456" s="2">
        <v>16</v>
      </c>
      <c r="F456" s="2">
        <v>8</v>
      </c>
      <c r="G456" s="2">
        <v>12</v>
      </c>
      <c r="H456" s="2">
        <v>12</v>
      </c>
      <c r="I456" s="3">
        <v>1</v>
      </c>
      <c r="J456" s="3">
        <v>30</v>
      </c>
      <c r="K456" s="2">
        <v>15</v>
      </c>
      <c r="L456" s="3">
        <v>0.8</v>
      </c>
      <c r="M456" s="3">
        <v>24.803599999999999</v>
      </c>
      <c r="N456" s="2">
        <v>4</v>
      </c>
      <c r="O456" s="3">
        <v>2.8062</v>
      </c>
      <c r="P456" s="3">
        <v>87.019499999999994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113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0.77569999999999995</v>
      </c>
      <c r="J457" s="3">
        <v>23.272500000000001</v>
      </c>
      <c r="K457" s="2">
        <v>533</v>
      </c>
      <c r="L457" s="3">
        <v>0.21199999999999999</v>
      </c>
      <c r="M457" s="3">
        <v>6.5721999999999996</v>
      </c>
      <c r="N457" s="2">
        <v>225</v>
      </c>
      <c r="O457" s="3">
        <v>0.46970000000000001</v>
      </c>
      <c r="P457" s="3">
        <v>14.564399999999999</v>
      </c>
      <c r="Q457" s="11">
        <v>46227</v>
      </c>
      <c r="R457" s="2">
        <v>72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22.450800000000001</v>
      </c>
      <c r="P460" s="3">
        <v>697.67439999999999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8</v>
      </c>
      <c r="E461" s="2">
        <v>15</v>
      </c>
      <c r="F461" s="2">
        <v>3</v>
      </c>
      <c r="G461" s="2">
        <v>3</v>
      </c>
      <c r="H461" s="2">
        <v>7</v>
      </c>
      <c r="I461" s="3">
        <v>1.1428</v>
      </c>
      <c r="J461" s="3">
        <v>34.290599999999998</v>
      </c>
      <c r="K461" s="2">
        <v>9</v>
      </c>
      <c r="L461" s="3">
        <v>0.88880000000000003</v>
      </c>
      <c r="M461" s="3">
        <v>27.557600000000001</v>
      </c>
      <c r="N461" s="2">
        <v>13</v>
      </c>
      <c r="O461" s="3">
        <v>0.5756</v>
      </c>
      <c r="P461" s="3">
        <v>17.8491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13</v>
      </c>
      <c r="E462" s="2">
        <v>1</v>
      </c>
      <c r="F462" s="2">
        <v>1</v>
      </c>
      <c r="G462" s="2">
        <v>1</v>
      </c>
      <c r="H462" s="2">
        <v>1</v>
      </c>
      <c r="I462" s="3">
        <v>13</v>
      </c>
      <c r="J462" s="3">
        <v>390.39030000000002</v>
      </c>
      <c r="K462" s="2">
        <v>2</v>
      </c>
      <c r="L462" s="3">
        <v>6.5</v>
      </c>
      <c r="M462" s="3">
        <v>201.55029999999999</v>
      </c>
      <c r="N462" s="2">
        <v>2</v>
      </c>
      <c r="O462" s="3">
        <v>6.0800999999999998</v>
      </c>
      <c r="P462" s="3">
        <v>188.67920000000001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5.2382</v>
      </c>
      <c r="P463" s="3">
        <v>162.41290000000001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24.3217</v>
      </c>
      <c r="P464" s="3">
        <v>755.81389999999999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7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0.6</v>
      </c>
      <c r="J467" s="3">
        <v>18.004100000000001</v>
      </c>
      <c r="K467" s="2">
        <v>3</v>
      </c>
      <c r="L467" s="3">
        <v>2.3332999999999999</v>
      </c>
      <c r="M467" s="3">
        <v>72.388800000000003</v>
      </c>
      <c r="N467" s="2">
        <v>14</v>
      </c>
      <c r="O467" s="3">
        <v>0.4677</v>
      </c>
      <c r="P467" s="3">
        <v>14.5017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0</v>
      </c>
      <c r="E468" s="2">
        <v>0</v>
      </c>
      <c r="F468" s="2">
        <v>12</v>
      </c>
      <c r="G468" s="2">
        <v>22</v>
      </c>
      <c r="H468" s="2">
        <v>17</v>
      </c>
      <c r="I468" s="3">
        <v>0</v>
      </c>
      <c r="J468" s="3">
        <v>0</v>
      </c>
      <c r="K468" s="2">
        <v>34</v>
      </c>
      <c r="L468" s="3">
        <v>0</v>
      </c>
      <c r="M468" s="3">
        <v>0</v>
      </c>
      <c r="N468" s="2">
        <v>12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10</v>
      </c>
      <c r="E469" s="2">
        <v>10</v>
      </c>
      <c r="F469" s="2">
        <v>9</v>
      </c>
      <c r="G469" s="2">
        <v>11</v>
      </c>
      <c r="H469" s="2">
        <v>10</v>
      </c>
      <c r="I469" s="3">
        <v>1</v>
      </c>
      <c r="J469" s="3">
        <v>30.003</v>
      </c>
      <c r="K469" s="2">
        <v>16</v>
      </c>
      <c r="L469" s="3">
        <v>0.625</v>
      </c>
      <c r="M469" s="3">
        <v>19.376000000000001</v>
      </c>
      <c r="N469" s="2">
        <v>10</v>
      </c>
      <c r="O469" s="3">
        <v>0.93540000000000001</v>
      </c>
      <c r="P469" s="3">
        <v>29.002300000000002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45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0.76700000000000002</v>
      </c>
      <c r="J471" s="3">
        <v>23.012</v>
      </c>
      <c r="K471" s="2">
        <v>86</v>
      </c>
      <c r="L471" s="3">
        <v>0.5232</v>
      </c>
      <c r="M471" s="3">
        <v>16.221399999999999</v>
      </c>
      <c r="N471" s="2">
        <v>51</v>
      </c>
      <c r="O471" s="3">
        <v>0.82530000000000003</v>
      </c>
      <c r="P471" s="3">
        <v>25.5885</v>
      </c>
      <c r="Q471" s="11">
        <v>46227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25</v>
      </c>
      <c r="E472" s="2">
        <v>16</v>
      </c>
      <c r="F472" s="2">
        <v>17</v>
      </c>
      <c r="G472" s="2">
        <v>66</v>
      </c>
      <c r="H472" s="2">
        <v>33</v>
      </c>
      <c r="I472" s="3">
        <v>0.75749999999999995</v>
      </c>
      <c r="J472" s="3">
        <v>22.7272</v>
      </c>
      <c r="K472" s="2">
        <v>14</v>
      </c>
      <c r="L472" s="3">
        <v>1.7857000000000001</v>
      </c>
      <c r="M472" s="3">
        <v>55.358699999999999</v>
      </c>
      <c r="N472" s="2">
        <v>76</v>
      </c>
      <c r="O472" s="3">
        <v>0.30759999999999998</v>
      </c>
      <c r="P472" s="3">
        <v>9.5397999999999996</v>
      </c>
      <c r="Q472" s="11">
        <v>46227</v>
      </c>
      <c r="R472" s="2">
        <v>72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24</v>
      </c>
      <c r="E473" s="2">
        <v>53</v>
      </c>
      <c r="F473" s="2">
        <v>30</v>
      </c>
      <c r="G473" s="2">
        <v>46</v>
      </c>
      <c r="H473" s="2">
        <v>43</v>
      </c>
      <c r="I473" s="3">
        <v>0.55810000000000004</v>
      </c>
      <c r="J473" s="3">
        <v>16.744499999999999</v>
      </c>
      <c r="K473" s="2">
        <v>12</v>
      </c>
      <c r="L473" s="3">
        <v>2</v>
      </c>
      <c r="M473" s="3">
        <v>62.015500000000003</v>
      </c>
      <c r="N473" s="2">
        <v>59</v>
      </c>
      <c r="O473" s="3">
        <v>0.3805</v>
      </c>
      <c r="P473" s="3">
        <v>11.797000000000001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8.4190000000000005</v>
      </c>
      <c r="P474" s="3">
        <v>261.62790000000001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</v>
      </c>
      <c r="J476" s="3">
        <v>0</v>
      </c>
      <c r="K476" s="2">
        <v>3</v>
      </c>
      <c r="L476" s="3">
        <v>0</v>
      </c>
      <c r="M476" s="3">
        <v>0</v>
      </c>
      <c r="N476" s="2">
        <v>24</v>
      </c>
      <c r="O476" s="3">
        <v>0</v>
      </c>
      <c r="P476" s="3">
        <v>0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1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4</v>
      </c>
      <c r="E486" s="2">
        <v>0</v>
      </c>
      <c r="F486" s="2">
        <v>6</v>
      </c>
      <c r="G486" s="2">
        <v>6</v>
      </c>
      <c r="H486" s="2">
        <v>6</v>
      </c>
      <c r="I486" s="3">
        <v>0.66659999999999997</v>
      </c>
      <c r="J486" s="3">
        <v>20</v>
      </c>
      <c r="K486" s="2">
        <v>2</v>
      </c>
      <c r="L486" s="3">
        <v>2</v>
      </c>
      <c r="M486" s="3">
        <v>62.015500000000003</v>
      </c>
      <c r="N486" s="2">
        <v>8</v>
      </c>
      <c r="O486" s="3">
        <v>0.4677</v>
      </c>
      <c r="P486" s="3">
        <v>14.5032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11.2254</v>
      </c>
      <c r="P487" s="3">
        <v>348.8372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140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0.98360000000000003</v>
      </c>
      <c r="J490" s="3">
        <v>29.508400000000002</v>
      </c>
      <c r="K490" s="2">
        <v>21</v>
      </c>
      <c r="L490" s="3">
        <v>6.6665999999999999</v>
      </c>
      <c r="M490" s="3">
        <v>206.67250000000001</v>
      </c>
      <c r="N490" s="2">
        <v>80</v>
      </c>
      <c r="O490" s="3">
        <v>1.6369</v>
      </c>
      <c r="P490" s="3">
        <v>50.750300000000003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11</v>
      </c>
      <c r="E492" s="2">
        <v>37</v>
      </c>
      <c r="F492" s="2">
        <v>34</v>
      </c>
      <c r="G492" s="2">
        <v>40</v>
      </c>
      <c r="H492" s="2">
        <v>37</v>
      </c>
      <c r="I492" s="3">
        <v>0.29720000000000002</v>
      </c>
      <c r="J492" s="3">
        <v>8.9191000000000003</v>
      </c>
      <c r="K492" s="2">
        <v>36</v>
      </c>
      <c r="L492" s="3">
        <v>0.30549999999999999</v>
      </c>
      <c r="M492" s="3">
        <v>9.4728999999999992</v>
      </c>
      <c r="N492" s="2">
        <v>41</v>
      </c>
      <c r="O492" s="3">
        <v>0.25090000000000001</v>
      </c>
      <c r="P492" s="3">
        <v>7.7809999999999997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2.6191</v>
      </c>
      <c r="P493" s="3">
        <v>81.206400000000002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7</v>
      </c>
      <c r="E494" s="2">
        <v>4</v>
      </c>
      <c r="F494" s="2">
        <v>1</v>
      </c>
      <c r="G494" s="2">
        <v>0</v>
      </c>
      <c r="H494" s="2">
        <v>2.5</v>
      </c>
      <c r="I494" s="3">
        <v>2.8</v>
      </c>
      <c r="J494" s="3">
        <v>84.033600000000007</v>
      </c>
      <c r="K494" s="2">
        <v>0</v>
      </c>
      <c r="L494" s="3">
        <v>0</v>
      </c>
      <c r="M494" s="3">
        <v>0</v>
      </c>
      <c r="N494" s="2">
        <v>6</v>
      </c>
      <c r="O494" s="3">
        <v>1.0912999999999999</v>
      </c>
      <c r="P494" s="3">
        <v>33.8491</v>
      </c>
      <c r="Q494" s="11">
        <v>46227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0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</v>
      </c>
      <c r="J495" s="3">
        <v>0</v>
      </c>
      <c r="K495" s="2">
        <v>9</v>
      </c>
      <c r="L495" s="3">
        <v>0</v>
      </c>
      <c r="M495" s="3">
        <v>0</v>
      </c>
      <c r="N495" s="2">
        <v>4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1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3</v>
      </c>
      <c r="E497" s="2">
        <v>1</v>
      </c>
      <c r="F497" s="2">
        <v>0</v>
      </c>
      <c r="G497" s="2">
        <v>4</v>
      </c>
      <c r="H497" s="2">
        <v>2.5</v>
      </c>
      <c r="I497" s="3">
        <v>1.2</v>
      </c>
      <c r="J497" s="3">
        <v>36.014400000000002</v>
      </c>
      <c r="K497" s="2">
        <v>6</v>
      </c>
      <c r="L497" s="3">
        <v>0.5</v>
      </c>
      <c r="M497" s="3">
        <v>15.5038</v>
      </c>
      <c r="N497" s="2">
        <v>5</v>
      </c>
      <c r="O497" s="3">
        <v>0.56120000000000003</v>
      </c>
      <c r="P497" s="3">
        <v>17.401299999999999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18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1.8620000000000001</v>
      </c>
      <c r="J498" s="3">
        <v>55.865900000000003</v>
      </c>
      <c r="K498" s="2">
        <v>8</v>
      </c>
      <c r="L498" s="3">
        <v>2.25</v>
      </c>
      <c r="M498" s="3">
        <v>69.767399999999995</v>
      </c>
      <c r="N498" s="2">
        <v>21</v>
      </c>
      <c r="O498" s="3">
        <v>0.80169999999999997</v>
      </c>
      <c r="P498" s="3">
        <v>24.8584</v>
      </c>
      <c r="Q498" s="11">
        <v>46231</v>
      </c>
      <c r="R498" s="2">
        <v>18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5</v>
      </c>
      <c r="E499" s="2">
        <v>2</v>
      </c>
      <c r="F499" s="2">
        <v>1</v>
      </c>
      <c r="G499" s="2">
        <v>0</v>
      </c>
      <c r="H499" s="2">
        <v>1.5</v>
      </c>
      <c r="I499" s="3">
        <v>3.3332999999999999</v>
      </c>
      <c r="J499" s="3">
        <v>100</v>
      </c>
      <c r="K499" s="2">
        <v>0</v>
      </c>
      <c r="L499" s="3">
        <v>0</v>
      </c>
      <c r="M499" s="3">
        <v>0</v>
      </c>
      <c r="N499" s="2">
        <v>2</v>
      </c>
      <c r="O499" s="3">
        <v>2.3384999999999998</v>
      </c>
      <c r="P499" s="3">
        <v>72.568899999999999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83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0.54479999999999995</v>
      </c>
      <c r="J500" s="3">
        <v>16.3459</v>
      </c>
      <c r="K500" s="2">
        <v>3</v>
      </c>
      <c r="L500" s="3">
        <v>27.666599999999999</v>
      </c>
      <c r="M500" s="3">
        <v>858.32470000000001</v>
      </c>
      <c r="N500" s="2">
        <v>62</v>
      </c>
      <c r="O500" s="3">
        <v>1.2522</v>
      </c>
      <c r="P500" s="3">
        <v>38.823099999999997</v>
      </c>
      <c r="Q500" s="11">
        <v>46220</v>
      </c>
      <c r="R500" s="2">
        <v>84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64.546300000000002</v>
      </c>
      <c r="P502" s="3">
        <v>2005.8139000000001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47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0.62109999999999999</v>
      </c>
      <c r="J503" s="3">
        <v>18.634499999999999</v>
      </c>
      <c r="K503" s="2">
        <v>72</v>
      </c>
      <c r="L503" s="3">
        <v>0.65269999999999995</v>
      </c>
      <c r="M503" s="3">
        <v>20.236799999999999</v>
      </c>
      <c r="N503" s="2">
        <v>69</v>
      </c>
      <c r="O503" s="3">
        <v>0.6371</v>
      </c>
      <c r="P503" s="3">
        <v>19.753699999999998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84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1.0161</v>
      </c>
      <c r="J504" s="3">
        <v>30.484400000000001</v>
      </c>
      <c r="K504" s="2">
        <v>64</v>
      </c>
      <c r="L504" s="3">
        <v>1.3125</v>
      </c>
      <c r="M504" s="3">
        <v>40.687800000000003</v>
      </c>
      <c r="N504" s="2">
        <v>97</v>
      </c>
      <c r="O504" s="3">
        <v>0.81</v>
      </c>
      <c r="P504" s="3">
        <v>25.113600000000002</v>
      </c>
      <c r="Q504" s="11">
        <v>46231</v>
      </c>
      <c r="R504" s="2">
        <v>84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72</v>
      </c>
      <c r="E505" s="2">
        <v>105</v>
      </c>
      <c r="F505" s="2">
        <v>125</v>
      </c>
      <c r="G505" s="2">
        <v>129</v>
      </c>
      <c r="H505" s="2">
        <v>119.6666</v>
      </c>
      <c r="I505" s="3">
        <v>0.60160000000000002</v>
      </c>
      <c r="J505" s="3">
        <v>18.0505</v>
      </c>
      <c r="K505" s="2">
        <v>88</v>
      </c>
      <c r="L505" s="3">
        <v>0.81810000000000005</v>
      </c>
      <c r="M505" s="3">
        <v>25.363700000000001</v>
      </c>
      <c r="N505" s="2">
        <v>88</v>
      </c>
      <c r="O505" s="3">
        <v>0.76529999999999998</v>
      </c>
      <c r="P505" s="3">
        <v>23.727900000000002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53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2.0125999999999999</v>
      </c>
      <c r="J506" s="3">
        <v>60.384999999999998</v>
      </c>
      <c r="K506" s="2">
        <v>10</v>
      </c>
      <c r="L506" s="3">
        <v>5.3</v>
      </c>
      <c r="M506" s="3">
        <v>164.34100000000001</v>
      </c>
      <c r="N506" s="2">
        <v>43</v>
      </c>
      <c r="O506" s="3">
        <v>1.1529</v>
      </c>
      <c r="P506" s="3">
        <v>35.7455</v>
      </c>
      <c r="Q506" s="11">
        <v>46227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0</v>
      </c>
      <c r="E507" s="2">
        <v>24</v>
      </c>
      <c r="F507" s="2">
        <v>18</v>
      </c>
      <c r="G507" s="2">
        <v>12</v>
      </c>
      <c r="H507" s="2">
        <v>18</v>
      </c>
      <c r="I507" s="3">
        <v>0</v>
      </c>
      <c r="J507" s="3">
        <v>0</v>
      </c>
      <c r="K507" s="2">
        <v>22</v>
      </c>
      <c r="L507" s="3">
        <v>0</v>
      </c>
      <c r="M507" s="3">
        <v>0</v>
      </c>
      <c r="N507" s="2">
        <v>28</v>
      </c>
      <c r="O507" s="3">
        <v>0</v>
      </c>
      <c r="P507" s="3">
        <v>0</v>
      </c>
      <c r="Q507" s="11">
        <v>46227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0</v>
      </c>
      <c r="E508" s="2">
        <v>1</v>
      </c>
      <c r="F508" s="2">
        <v>17</v>
      </c>
      <c r="G508" s="2">
        <v>6</v>
      </c>
      <c r="H508" s="2">
        <v>8</v>
      </c>
      <c r="I508" s="3">
        <v>0</v>
      </c>
      <c r="J508" s="3">
        <v>0</v>
      </c>
      <c r="K508" s="2">
        <v>2</v>
      </c>
      <c r="L508" s="3">
        <v>0</v>
      </c>
      <c r="M508" s="3">
        <v>0</v>
      </c>
      <c r="N508" s="2">
        <v>10</v>
      </c>
      <c r="O508" s="3">
        <v>0</v>
      </c>
      <c r="P508" s="3">
        <v>0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0.93540000000000001</v>
      </c>
      <c r="P509" s="3">
        <v>29.013500000000001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4.8300000000000003E-2</v>
      </c>
      <c r="J510" s="3">
        <v>1.4516</v>
      </c>
      <c r="K510" s="2">
        <v>10</v>
      </c>
      <c r="L510" s="3">
        <v>0.2</v>
      </c>
      <c r="M510" s="3">
        <v>6.2015000000000002</v>
      </c>
      <c r="N510" s="2">
        <v>48</v>
      </c>
      <c r="O510" s="3">
        <v>3.8899999999999997E-2</v>
      </c>
      <c r="P510" s="3">
        <v>1.2082999999999999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22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1.6096999999999999</v>
      </c>
      <c r="J511" s="3">
        <v>48.298499999999997</v>
      </c>
      <c r="K511" s="2">
        <v>9</v>
      </c>
      <c r="L511" s="3">
        <v>2.4443999999999999</v>
      </c>
      <c r="M511" s="3">
        <v>75.783600000000007</v>
      </c>
      <c r="N511" s="2">
        <v>21</v>
      </c>
      <c r="O511" s="3">
        <v>0.97989999999999999</v>
      </c>
      <c r="P511" s="3">
        <v>30.3825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29</v>
      </c>
      <c r="E512" s="2">
        <v>5</v>
      </c>
      <c r="F512" s="2">
        <v>24</v>
      </c>
      <c r="G512" s="2">
        <v>25</v>
      </c>
      <c r="H512" s="2">
        <v>18</v>
      </c>
      <c r="I512" s="3">
        <v>1.6111</v>
      </c>
      <c r="J512" s="3">
        <v>48.333300000000001</v>
      </c>
      <c r="K512" s="2">
        <v>2</v>
      </c>
      <c r="L512" s="3">
        <v>14.5</v>
      </c>
      <c r="M512" s="3">
        <v>449.61239999999998</v>
      </c>
      <c r="N512" s="2">
        <v>34</v>
      </c>
      <c r="O512" s="3">
        <v>0.79779999999999995</v>
      </c>
      <c r="P512" s="3">
        <v>24.735499999999998</v>
      </c>
      <c r="Q512" s="11">
        <v>46227</v>
      </c>
      <c r="R512" s="2">
        <v>12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28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0.79239999999999999</v>
      </c>
      <c r="J513" s="3">
        <v>23.775099999999998</v>
      </c>
      <c r="K513" s="2">
        <v>44</v>
      </c>
      <c r="L513" s="3">
        <v>0.63629999999999998</v>
      </c>
      <c r="M513" s="3">
        <v>19.728000000000002</v>
      </c>
      <c r="N513" s="2">
        <v>30</v>
      </c>
      <c r="O513" s="3">
        <v>0.873</v>
      </c>
      <c r="P513" s="3">
        <v>27.0688</v>
      </c>
      <c r="Q513" s="11">
        <v>46231</v>
      </c>
      <c r="R513" s="2">
        <v>6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9</v>
      </c>
      <c r="E514" s="2">
        <v>10</v>
      </c>
      <c r="F514" s="2">
        <v>13</v>
      </c>
      <c r="G514" s="2">
        <v>25</v>
      </c>
      <c r="H514" s="2">
        <v>16</v>
      </c>
      <c r="I514" s="3">
        <v>0.5625</v>
      </c>
      <c r="J514" s="3">
        <v>16.876000000000001</v>
      </c>
      <c r="K514" s="2">
        <v>12</v>
      </c>
      <c r="L514" s="3">
        <v>0.75</v>
      </c>
      <c r="M514" s="3">
        <v>23.255800000000001</v>
      </c>
      <c r="N514" s="2">
        <v>29</v>
      </c>
      <c r="O514" s="3">
        <v>0.29020000000000001</v>
      </c>
      <c r="P514" s="3">
        <v>9</v>
      </c>
      <c r="Q514" s="11">
        <v>46220</v>
      </c>
      <c r="R514" s="2">
        <v>18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12</v>
      </c>
      <c r="E515" s="2">
        <v>5</v>
      </c>
      <c r="F515" s="2">
        <v>3</v>
      </c>
      <c r="G515" s="2">
        <v>1</v>
      </c>
      <c r="H515" s="2">
        <v>3</v>
      </c>
      <c r="I515" s="3">
        <v>4</v>
      </c>
      <c r="J515" s="3">
        <v>120</v>
      </c>
      <c r="K515" s="2">
        <v>1</v>
      </c>
      <c r="L515" s="3">
        <v>12</v>
      </c>
      <c r="M515" s="3">
        <v>372.67079999999999</v>
      </c>
      <c r="N515" s="2">
        <v>17</v>
      </c>
      <c r="O515" s="3">
        <v>0.66020000000000001</v>
      </c>
      <c r="P515" s="3">
        <v>20.470800000000001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0</v>
      </c>
      <c r="E517" s="2">
        <v>2</v>
      </c>
      <c r="F517" s="2">
        <v>9</v>
      </c>
      <c r="G517" s="2">
        <v>4</v>
      </c>
      <c r="H517" s="2">
        <v>5</v>
      </c>
      <c r="I517" s="3">
        <v>0</v>
      </c>
      <c r="J517" s="3">
        <v>0</v>
      </c>
      <c r="K517" s="2">
        <v>2</v>
      </c>
      <c r="L517" s="3">
        <v>0</v>
      </c>
      <c r="M517" s="3">
        <v>0</v>
      </c>
      <c r="N517" s="2">
        <v>52</v>
      </c>
      <c r="O517" s="3">
        <v>0</v>
      </c>
      <c r="P517" s="3">
        <v>0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1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4.6772</v>
      </c>
      <c r="P518" s="3">
        <v>145.34880000000001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9</v>
      </c>
      <c r="E519" s="2">
        <v>9</v>
      </c>
      <c r="F519" s="2">
        <v>13</v>
      </c>
      <c r="G519" s="2">
        <v>20</v>
      </c>
      <c r="H519" s="2">
        <v>14</v>
      </c>
      <c r="I519" s="3">
        <v>0.64280000000000004</v>
      </c>
      <c r="J519" s="3">
        <v>19.288399999999999</v>
      </c>
      <c r="K519" s="2">
        <v>37</v>
      </c>
      <c r="L519" s="3">
        <v>0.2432</v>
      </c>
      <c r="M519" s="3">
        <v>7.5407999999999999</v>
      </c>
      <c r="N519" s="2">
        <v>9</v>
      </c>
      <c r="O519" s="3">
        <v>0.93540000000000001</v>
      </c>
      <c r="P519" s="3">
        <v>29.004100000000001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0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</v>
      </c>
      <c r="J520" s="3">
        <v>0</v>
      </c>
      <c r="K520" s="2">
        <v>2</v>
      </c>
      <c r="L520" s="3">
        <v>0</v>
      </c>
      <c r="M520" s="3">
        <v>0</v>
      </c>
      <c r="N520" s="2">
        <v>6</v>
      </c>
      <c r="O520" s="3">
        <v>0</v>
      </c>
      <c r="P520" s="3">
        <v>0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1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48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2.0571000000000002</v>
      </c>
      <c r="J521" s="3">
        <v>61.720399999999998</v>
      </c>
      <c r="K521" s="2">
        <v>13</v>
      </c>
      <c r="L521" s="3">
        <v>3.6922999999999999</v>
      </c>
      <c r="M521" s="3">
        <v>114.4765</v>
      </c>
      <c r="N521" s="2">
        <v>34</v>
      </c>
      <c r="O521" s="3">
        <v>1.3205</v>
      </c>
      <c r="P521" s="3">
        <v>40.941600000000001</v>
      </c>
      <c r="Q521" s="11">
        <v>46227</v>
      </c>
      <c r="R521" s="2">
        <v>48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27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1.0519000000000001</v>
      </c>
      <c r="J523" s="3">
        <v>31.560400000000001</v>
      </c>
      <c r="K523" s="2">
        <v>2</v>
      </c>
      <c r="L523" s="3">
        <v>13.5</v>
      </c>
      <c r="M523" s="3">
        <v>418.6046</v>
      </c>
      <c r="N523" s="2">
        <v>24</v>
      </c>
      <c r="O523" s="3">
        <v>1.0523</v>
      </c>
      <c r="P523" s="3">
        <v>32.628300000000003</v>
      </c>
      <c r="Q523" s="11">
        <v>46227</v>
      </c>
      <c r="R523" s="2">
        <v>12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11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4.1250999999999998</v>
      </c>
      <c r="J524" s="3">
        <v>123.8738</v>
      </c>
      <c r="K524" s="2">
        <v>4</v>
      </c>
      <c r="L524" s="3">
        <v>2.75</v>
      </c>
      <c r="M524" s="3">
        <v>85.271299999999997</v>
      </c>
      <c r="N524" s="2">
        <v>4</v>
      </c>
      <c r="O524" s="3">
        <v>2.5722999999999998</v>
      </c>
      <c r="P524" s="3">
        <v>79.767899999999997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36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1.2272000000000001</v>
      </c>
      <c r="J525" s="3">
        <v>36.821100000000001</v>
      </c>
      <c r="K525" s="2">
        <v>11</v>
      </c>
      <c r="L525" s="3">
        <v>3.2726999999999999</v>
      </c>
      <c r="M525" s="3">
        <v>101.46559999999999</v>
      </c>
      <c r="N525" s="2">
        <v>41</v>
      </c>
      <c r="O525" s="3">
        <v>0.82130000000000003</v>
      </c>
      <c r="P525" s="3">
        <v>25.465</v>
      </c>
      <c r="Q525" s="11">
        <v>46231</v>
      </c>
      <c r="R525" s="2">
        <v>36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6</v>
      </c>
      <c r="E526" s="2">
        <v>12</v>
      </c>
      <c r="F526" s="2">
        <v>2</v>
      </c>
      <c r="G526" s="2">
        <v>0</v>
      </c>
      <c r="H526" s="2">
        <v>7</v>
      </c>
      <c r="I526" s="3">
        <v>0.85709999999999997</v>
      </c>
      <c r="J526" s="3">
        <v>25.7179</v>
      </c>
      <c r="K526" s="2">
        <v>8</v>
      </c>
      <c r="L526" s="3">
        <v>0.75</v>
      </c>
      <c r="M526" s="3">
        <v>23.255800000000001</v>
      </c>
      <c r="N526" s="2">
        <v>6</v>
      </c>
      <c r="O526" s="3">
        <v>0.93540000000000001</v>
      </c>
      <c r="P526" s="3">
        <v>29.013500000000001</v>
      </c>
      <c r="Q526" s="11">
        <v>46227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6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0.94730000000000003</v>
      </c>
      <c r="J528" s="3">
        <v>28.422499999999999</v>
      </c>
      <c r="K528" s="2">
        <v>6</v>
      </c>
      <c r="L528" s="3">
        <v>1</v>
      </c>
      <c r="M528" s="3">
        <v>31.0077</v>
      </c>
      <c r="N528" s="2">
        <v>5</v>
      </c>
      <c r="O528" s="3">
        <v>1.1224000000000001</v>
      </c>
      <c r="P528" s="3">
        <v>34.802700000000002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4</v>
      </c>
      <c r="E529" s="2">
        <v>2</v>
      </c>
      <c r="F529" s="2">
        <v>6</v>
      </c>
      <c r="G529" s="2">
        <v>10</v>
      </c>
      <c r="H529" s="2">
        <v>6</v>
      </c>
      <c r="I529" s="3">
        <v>0.66659999999999997</v>
      </c>
      <c r="J529" s="3">
        <v>20</v>
      </c>
      <c r="K529" s="2">
        <v>1</v>
      </c>
      <c r="L529" s="3">
        <v>4</v>
      </c>
      <c r="M529" s="3">
        <v>124.2236</v>
      </c>
      <c r="N529" s="2">
        <v>6</v>
      </c>
      <c r="O529" s="3">
        <v>0.62360000000000004</v>
      </c>
      <c r="P529" s="3">
        <v>19.342300000000002</v>
      </c>
      <c r="Q529" s="11">
        <v>46225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1.4116</v>
      </c>
      <c r="P530" s="3">
        <v>43.763599999999997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175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1.2209000000000001</v>
      </c>
      <c r="J531" s="3">
        <v>36.628500000000003</v>
      </c>
      <c r="K531" s="2">
        <v>143</v>
      </c>
      <c r="L531" s="3">
        <v>1.2237</v>
      </c>
      <c r="M531" s="3">
        <v>37.936999999999998</v>
      </c>
      <c r="N531" s="2">
        <v>77</v>
      </c>
      <c r="O531" s="3">
        <v>2.1259000000000001</v>
      </c>
      <c r="P531" s="3">
        <v>65.910799999999995</v>
      </c>
      <c r="Q531" s="11">
        <v>46227</v>
      </c>
      <c r="R531" s="2">
        <v>4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19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1.0363</v>
      </c>
      <c r="J532" s="3">
        <v>31.0914</v>
      </c>
      <c r="K532" s="2">
        <v>14</v>
      </c>
      <c r="L532" s="3">
        <v>1.3571</v>
      </c>
      <c r="M532" s="3">
        <v>42.072600000000001</v>
      </c>
      <c r="N532" s="2">
        <v>11</v>
      </c>
      <c r="O532" s="3">
        <v>1.6156999999999999</v>
      </c>
      <c r="P532" s="3">
        <v>50.092199999999998</v>
      </c>
      <c r="Q532" s="11">
        <v>46227</v>
      </c>
      <c r="R532" s="2">
        <v>6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40</v>
      </c>
      <c r="E533" s="2">
        <v>22</v>
      </c>
      <c r="F533" s="2">
        <v>68</v>
      </c>
      <c r="G533" s="2">
        <v>57</v>
      </c>
      <c r="H533" s="2">
        <v>49</v>
      </c>
      <c r="I533" s="3">
        <v>0.81630000000000003</v>
      </c>
      <c r="J533" s="3">
        <v>24.490200000000002</v>
      </c>
      <c r="K533" s="2">
        <v>36</v>
      </c>
      <c r="L533" s="3">
        <v>1.1111</v>
      </c>
      <c r="M533" s="3">
        <v>34.447099999999999</v>
      </c>
      <c r="N533" s="2">
        <v>50</v>
      </c>
      <c r="O533" s="3">
        <v>0.74829999999999997</v>
      </c>
      <c r="P533" s="3">
        <v>23.200500000000002</v>
      </c>
      <c r="Q533" s="11">
        <v>46227</v>
      </c>
      <c r="R533" s="2">
        <v>12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3</v>
      </c>
      <c r="E535" s="2">
        <v>2</v>
      </c>
      <c r="F535" s="2">
        <v>5</v>
      </c>
      <c r="G535" s="2">
        <v>0</v>
      </c>
      <c r="H535" s="2">
        <v>3.5</v>
      </c>
      <c r="I535" s="3">
        <v>0.85709999999999997</v>
      </c>
      <c r="J535" s="3">
        <v>25.728899999999999</v>
      </c>
      <c r="K535" s="2">
        <v>0</v>
      </c>
      <c r="L535" s="3">
        <v>0</v>
      </c>
      <c r="M535" s="3">
        <v>0</v>
      </c>
      <c r="N535" s="2">
        <v>1</v>
      </c>
      <c r="O535" s="3">
        <v>2.8062999999999998</v>
      </c>
      <c r="P535" s="3">
        <v>87.209299999999999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5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1.6666000000000001</v>
      </c>
      <c r="M536" s="3">
        <v>51.706299999999999</v>
      </c>
      <c r="N536" s="2">
        <v>13</v>
      </c>
      <c r="O536" s="3">
        <v>0.35970000000000002</v>
      </c>
      <c r="P536" s="3">
        <v>11.1557</v>
      </c>
      <c r="Q536" s="11">
        <v>46227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0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0</v>
      </c>
      <c r="J538" s="3">
        <v>0</v>
      </c>
      <c r="K538" s="2">
        <v>0</v>
      </c>
      <c r="L538" s="3">
        <v>0</v>
      </c>
      <c r="M538" s="3">
        <v>0</v>
      </c>
      <c r="N538" s="2">
        <v>11</v>
      </c>
      <c r="O538" s="3">
        <v>0</v>
      </c>
      <c r="P538" s="3">
        <v>0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10</v>
      </c>
      <c r="E539" s="2">
        <v>14</v>
      </c>
      <c r="F539" s="2">
        <v>36</v>
      </c>
      <c r="G539" s="2">
        <v>25</v>
      </c>
      <c r="H539" s="2">
        <v>25</v>
      </c>
      <c r="I539" s="3">
        <v>0.4</v>
      </c>
      <c r="J539" s="3">
        <v>12.000400000000001</v>
      </c>
      <c r="K539" s="2">
        <v>2</v>
      </c>
      <c r="L539" s="3">
        <v>5</v>
      </c>
      <c r="M539" s="3">
        <v>155.03870000000001</v>
      </c>
      <c r="N539" s="2">
        <v>61</v>
      </c>
      <c r="O539" s="3">
        <v>0.15329999999999999</v>
      </c>
      <c r="P539" s="3">
        <v>4.7542</v>
      </c>
      <c r="Q539" s="11">
        <v>46227</v>
      </c>
      <c r="R539" s="2">
        <v>30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2.1825999999999999</v>
      </c>
      <c r="P540" s="3">
        <v>67.670900000000003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2.8062</v>
      </c>
      <c r="P543" s="3">
        <v>87.082700000000003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25</v>
      </c>
      <c r="O544" s="3">
        <v>0.44890000000000002</v>
      </c>
      <c r="P544" s="3">
        <v>13.921099999999999</v>
      </c>
      <c r="Q544" s="11">
        <v>46227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11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0.37069999999999997</v>
      </c>
      <c r="J546" s="3">
        <v>11.124499999999999</v>
      </c>
      <c r="K546" s="2">
        <v>0</v>
      </c>
      <c r="L546" s="3">
        <v>0</v>
      </c>
      <c r="M546" s="3">
        <v>0</v>
      </c>
      <c r="N546" s="2">
        <v>34</v>
      </c>
      <c r="O546" s="3">
        <v>0.30259999999999998</v>
      </c>
      <c r="P546" s="3">
        <v>9.3824000000000005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1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0.3</v>
      </c>
      <c r="J547" s="3">
        <v>9.0008999999999997</v>
      </c>
      <c r="K547" s="2">
        <v>0</v>
      </c>
      <c r="L547" s="3">
        <v>0</v>
      </c>
      <c r="M547" s="3">
        <v>0</v>
      </c>
      <c r="N547" s="2">
        <v>23</v>
      </c>
      <c r="O547" s="3">
        <v>4.0599999999999997E-2</v>
      </c>
      <c r="P547" s="3">
        <v>1.2607999999999999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0.1014</v>
      </c>
      <c r="P549" s="3">
        <v>3.1444999999999999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22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1.2692000000000001</v>
      </c>
      <c r="J551" s="3">
        <v>38.082000000000001</v>
      </c>
      <c r="K551" s="2">
        <v>0</v>
      </c>
      <c r="L551" s="3">
        <v>0</v>
      </c>
      <c r="M551" s="3">
        <v>0</v>
      </c>
      <c r="N551" s="2">
        <v>19</v>
      </c>
      <c r="O551" s="3">
        <v>1.083</v>
      </c>
      <c r="P551" s="3">
        <v>33.582599999999999</v>
      </c>
      <c r="Q551" s="11">
        <v>46227</v>
      </c>
      <c r="R551" s="2">
        <v>12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25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7.5</v>
      </c>
      <c r="J553" s="3">
        <v>225.02250000000001</v>
      </c>
      <c r="K553" s="2">
        <v>0</v>
      </c>
      <c r="L553" s="3">
        <v>0</v>
      </c>
      <c r="M553" s="3">
        <v>0</v>
      </c>
      <c r="N553" s="2">
        <v>5</v>
      </c>
      <c r="O553" s="3">
        <v>4.6769999999999996</v>
      </c>
      <c r="P553" s="3">
        <v>145.01159999999999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480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22.605699999999999</v>
      </c>
      <c r="P561" s="3">
        <v>701.16049999999996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1239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0.39</v>
      </c>
      <c r="J581" s="3">
        <v>11.700900000000001</v>
      </c>
      <c r="K581" s="2">
        <v>1376</v>
      </c>
      <c r="L581" s="3">
        <v>0.90039999999999998</v>
      </c>
      <c r="M581" s="3">
        <v>27.913499999999999</v>
      </c>
      <c r="N581" s="2">
        <v>6915</v>
      </c>
      <c r="O581" s="3">
        <v>0.1676</v>
      </c>
      <c r="P581" s="3">
        <v>5.1959999999999997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943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46.377099999999999</v>
      </c>
      <c r="J582" s="3">
        <v>1391.4711</v>
      </c>
      <c r="K582" s="2">
        <v>0</v>
      </c>
      <c r="L582" s="3">
        <v>0</v>
      </c>
      <c r="M582" s="3">
        <v>0</v>
      </c>
      <c r="N582" s="2">
        <v>21</v>
      </c>
      <c r="O582" s="3">
        <v>42.003999999999998</v>
      </c>
      <c r="P582" s="3">
        <v>1302.3063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348</v>
      </c>
      <c r="E583" s="2">
        <v>26</v>
      </c>
      <c r="F583" s="2">
        <v>16</v>
      </c>
      <c r="G583" s="2">
        <v>24</v>
      </c>
      <c r="H583" s="2">
        <v>22</v>
      </c>
      <c r="I583" s="3">
        <v>15.818099999999999</v>
      </c>
      <c r="J583" s="3">
        <v>474.56700000000001</v>
      </c>
      <c r="K583" s="2">
        <v>0</v>
      </c>
      <c r="L583" s="3">
        <v>0</v>
      </c>
      <c r="M583" s="3">
        <v>0</v>
      </c>
      <c r="N583" s="2">
        <v>26</v>
      </c>
      <c r="O583" s="3">
        <v>12.52</v>
      </c>
      <c r="P583" s="3">
        <v>388.17619999999999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373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19.293099999999999</v>
      </c>
      <c r="J584" s="3">
        <v>578.83299999999997</v>
      </c>
      <c r="K584" s="2">
        <v>0</v>
      </c>
      <c r="L584" s="3">
        <v>0</v>
      </c>
      <c r="M584" s="3">
        <v>0</v>
      </c>
      <c r="N584" s="2">
        <v>9</v>
      </c>
      <c r="O584" s="3">
        <v>38.767299999999999</v>
      </c>
      <c r="P584" s="3">
        <v>1202.0625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461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34.575000000000003</v>
      </c>
      <c r="J585" s="3">
        <v>1037.3536999999999</v>
      </c>
      <c r="K585" s="2">
        <v>0</v>
      </c>
      <c r="L585" s="3">
        <v>0</v>
      </c>
      <c r="M585" s="3">
        <v>0</v>
      </c>
      <c r="N585" s="2">
        <v>23</v>
      </c>
      <c r="O585" s="3">
        <v>18.7486</v>
      </c>
      <c r="P585" s="3">
        <v>581.26329999999996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2.2534000000000001</v>
      </c>
      <c r="P604" s="3">
        <v>69.865499999999997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72</v>
      </c>
      <c r="E609" s="2">
        <v>7</v>
      </c>
      <c r="F609" s="2">
        <v>22</v>
      </c>
      <c r="G609" s="2">
        <v>40</v>
      </c>
      <c r="H609" s="2">
        <v>23</v>
      </c>
      <c r="I609" s="3">
        <v>3.1303999999999998</v>
      </c>
      <c r="J609" s="3">
        <v>93.921199999999999</v>
      </c>
      <c r="K609" s="2">
        <v>86</v>
      </c>
      <c r="L609" s="3">
        <v>0.83720000000000006</v>
      </c>
      <c r="M609" s="3">
        <v>25.9543</v>
      </c>
      <c r="N609" s="2">
        <v>58</v>
      </c>
      <c r="O609" s="3">
        <v>1.1611</v>
      </c>
      <c r="P609" s="3">
        <v>36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8</v>
      </c>
      <c r="E613" s="2">
        <v>28</v>
      </c>
      <c r="F613" s="2">
        <v>139</v>
      </c>
      <c r="G613" s="2">
        <v>214</v>
      </c>
      <c r="H613" s="2">
        <v>127</v>
      </c>
      <c r="I613" s="3">
        <v>6.2899999999999998E-2</v>
      </c>
      <c r="J613" s="3">
        <v>1.8896999999999999</v>
      </c>
      <c r="K613" s="2">
        <v>136</v>
      </c>
      <c r="L613" s="3">
        <v>5.8799999999999998E-2</v>
      </c>
      <c r="M613" s="3">
        <v>1.8234999999999999</v>
      </c>
      <c r="N613" s="2">
        <v>292</v>
      </c>
      <c r="O613" s="3">
        <v>2.5600000000000001E-2</v>
      </c>
      <c r="P613" s="3">
        <v>0.79449999999999998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1550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1.2483</v>
      </c>
      <c r="J621" s="3">
        <v>37.4497</v>
      </c>
      <c r="K621" s="2">
        <v>1775</v>
      </c>
      <c r="L621" s="3">
        <v>0.87319999999999998</v>
      </c>
      <c r="M621" s="3">
        <v>27.070399999999999</v>
      </c>
      <c r="N621" s="2">
        <v>1550</v>
      </c>
      <c r="O621" s="3">
        <v>0.93540000000000001</v>
      </c>
      <c r="P621" s="3">
        <v>29</v>
      </c>
      <c r="Q621" s="11">
        <v>46230</v>
      </c>
      <c r="R621" s="2">
        <v>1500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10</v>
      </c>
      <c r="E622" s="2">
        <v>10</v>
      </c>
      <c r="F622" s="2">
        <v>0</v>
      </c>
      <c r="G622" s="2">
        <v>0</v>
      </c>
      <c r="H622" s="2">
        <v>10</v>
      </c>
      <c r="I622" s="3">
        <v>1</v>
      </c>
      <c r="J622" s="3">
        <v>30.003</v>
      </c>
      <c r="K622" s="2">
        <v>0</v>
      </c>
      <c r="L622" s="3">
        <v>0</v>
      </c>
      <c r="M622" s="3">
        <v>0</v>
      </c>
      <c r="N622" s="2">
        <v>2</v>
      </c>
      <c r="O622" s="3">
        <v>4.6769999999999996</v>
      </c>
      <c r="P622" s="3">
        <v>145.1378</v>
      </c>
      <c r="Q622" s="11">
        <v>46230</v>
      </c>
      <c r="R622" s="2">
        <v>10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13</v>
      </c>
      <c r="E624" s="2">
        <v>1</v>
      </c>
      <c r="F624" s="2">
        <v>4</v>
      </c>
      <c r="G624" s="2">
        <v>0</v>
      </c>
      <c r="H624" s="2">
        <v>2.5</v>
      </c>
      <c r="I624" s="3">
        <v>5.2</v>
      </c>
      <c r="J624" s="3">
        <v>156.0624</v>
      </c>
      <c r="K624" s="2">
        <v>3</v>
      </c>
      <c r="L624" s="3">
        <v>4.3333000000000004</v>
      </c>
      <c r="M624" s="3">
        <v>134.43639999999999</v>
      </c>
      <c r="N624" s="2">
        <v>2</v>
      </c>
      <c r="O624" s="3">
        <v>6.0800999999999998</v>
      </c>
      <c r="P624" s="3">
        <v>188.67920000000001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60</v>
      </c>
      <c r="E634" s="2">
        <v>48</v>
      </c>
      <c r="F634" s="2">
        <v>24</v>
      </c>
      <c r="G634" s="2">
        <v>24</v>
      </c>
      <c r="H634" s="2">
        <v>32</v>
      </c>
      <c r="I634" s="3">
        <v>1.875</v>
      </c>
      <c r="J634" s="3">
        <v>56.253500000000003</v>
      </c>
      <c r="K634" s="2">
        <v>0</v>
      </c>
      <c r="L634" s="3">
        <v>0</v>
      </c>
      <c r="M634" s="3">
        <v>0</v>
      </c>
      <c r="N634" s="2">
        <v>36</v>
      </c>
      <c r="O634" s="3">
        <v>1.5589999999999999</v>
      </c>
      <c r="P634" s="3">
        <v>48.336399999999998</v>
      </c>
      <c r="Q634" s="11">
        <v>46230</v>
      </c>
      <c r="R634" s="2">
        <v>96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0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60</v>
      </c>
      <c r="E636" s="2">
        <v>48</v>
      </c>
      <c r="F636" s="2">
        <v>0</v>
      </c>
      <c r="G636" s="2">
        <v>0</v>
      </c>
      <c r="H636" s="2">
        <v>48</v>
      </c>
      <c r="I636" s="3">
        <v>1.25</v>
      </c>
      <c r="J636" s="3">
        <v>37.5</v>
      </c>
      <c r="K636" s="2">
        <v>0</v>
      </c>
      <c r="L636" s="3">
        <v>0</v>
      </c>
      <c r="M636" s="3">
        <v>0</v>
      </c>
      <c r="N636" s="2">
        <v>36</v>
      </c>
      <c r="O636" s="3">
        <v>1.5589999999999999</v>
      </c>
      <c r="P636" s="3">
        <v>48.336399999999998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96</v>
      </c>
      <c r="E638" s="2">
        <v>96</v>
      </c>
      <c r="F638" s="2">
        <v>0</v>
      </c>
      <c r="G638" s="2">
        <v>0</v>
      </c>
      <c r="H638" s="2">
        <v>96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201.92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0.16650000000000001</v>
      </c>
      <c r="J642" s="3">
        <v>4.9965000000000002</v>
      </c>
      <c r="K642" s="2">
        <v>0</v>
      </c>
      <c r="L642" s="3">
        <v>0</v>
      </c>
      <c r="M642" s="3">
        <v>0</v>
      </c>
      <c r="N642" s="2">
        <v>1895.5</v>
      </c>
      <c r="O642" s="3">
        <v>9.9599999999999994E-2</v>
      </c>
      <c r="P642" s="3">
        <v>3.0891999999999999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656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49.200099999999999</v>
      </c>
      <c r="J648" s="3">
        <v>1476.1476</v>
      </c>
      <c r="K648" s="2">
        <v>0</v>
      </c>
      <c r="L648" s="3">
        <v>0</v>
      </c>
      <c r="M648" s="3">
        <v>0</v>
      </c>
      <c r="N648" s="2">
        <v>16</v>
      </c>
      <c r="O648" s="3">
        <v>38.351500000000001</v>
      </c>
      <c r="P648" s="3">
        <v>1189.0519999999999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1</v>
      </c>
      <c r="E650" s="2">
        <v>0</v>
      </c>
      <c r="F650" s="2">
        <v>0</v>
      </c>
      <c r="G650" s="2">
        <v>48</v>
      </c>
      <c r="H650" s="2">
        <v>48</v>
      </c>
      <c r="I650" s="3">
        <v>2.0799999999999999E-2</v>
      </c>
      <c r="J650" s="3">
        <v>0.625</v>
      </c>
      <c r="K650" s="2">
        <v>0</v>
      </c>
      <c r="L650" s="3">
        <v>0</v>
      </c>
      <c r="M650" s="3">
        <v>0</v>
      </c>
      <c r="N650" s="2">
        <v>27</v>
      </c>
      <c r="O650" s="3">
        <v>3.4599999999999999E-2</v>
      </c>
      <c r="P650" s="3">
        <v>1.0741000000000001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8.5000000000000006E-3</v>
      </c>
      <c r="P651" s="3">
        <v>0.2636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-1E-4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1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-2.0000000000000001E-4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0</v>
      </c>
      <c r="P658" s="3">
        <v>-1E-4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0</v>
      </c>
      <c r="P659" s="3">
        <v>2.0000000000000001E-4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0</v>
      </c>
      <c r="P660" s="3">
        <v>0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1.66E-2</v>
      </c>
      <c r="P664" s="3">
        <v>0.51490000000000002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2175</v>
      </c>
      <c r="E712" s="2">
        <v>270</v>
      </c>
      <c r="F712" s="2">
        <v>410</v>
      </c>
      <c r="G712" s="2">
        <v>370</v>
      </c>
      <c r="H712" s="2">
        <v>350</v>
      </c>
      <c r="I712" s="3">
        <v>6.2141999999999999</v>
      </c>
      <c r="J712" s="3">
        <v>186.42959999999999</v>
      </c>
      <c r="K712" s="2">
        <v>400</v>
      </c>
      <c r="L712" s="3">
        <v>5.4375</v>
      </c>
      <c r="M712" s="3">
        <v>168.56280000000001</v>
      </c>
      <c r="N712" s="2">
        <v>310</v>
      </c>
      <c r="O712" s="3">
        <v>6.5628000000000002</v>
      </c>
      <c r="P712" s="3">
        <v>203.46870000000001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660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13.9436</v>
      </c>
      <c r="J718" s="3">
        <v>418.3304</v>
      </c>
      <c r="K718" s="2">
        <v>120</v>
      </c>
      <c r="L718" s="3">
        <v>5.5</v>
      </c>
      <c r="M718" s="3">
        <v>170.50290000000001</v>
      </c>
      <c r="N718" s="2">
        <v>126</v>
      </c>
      <c r="O718" s="3">
        <v>4.8997000000000002</v>
      </c>
      <c r="P718" s="3">
        <v>151.9057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35</v>
      </c>
      <c r="E720" s="2">
        <v>121</v>
      </c>
      <c r="F720" s="2">
        <v>111</v>
      </c>
      <c r="G720" s="2">
        <v>155</v>
      </c>
      <c r="H720" s="2">
        <v>129</v>
      </c>
      <c r="I720" s="3">
        <v>0.27129999999999999</v>
      </c>
      <c r="J720" s="3">
        <v>8.1395</v>
      </c>
      <c r="K720" s="2">
        <v>136</v>
      </c>
      <c r="L720" s="3">
        <v>0.25729999999999997</v>
      </c>
      <c r="M720" s="3">
        <v>7.9781000000000004</v>
      </c>
      <c r="N720" s="2">
        <v>197</v>
      </c>
      <c r="O720" s="3">
        <v>0.1661</v>
      </c>
      <c r="P720" s="3">
        <v>5.1521999999999997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0</v>
      </c>
      <c r="E721" s="2">
        <v>3</v>
      </c>
      <c r="F721" s="2">
        <v>1</v>
      </c>
      <c r="G721" s="2">
        <v>0</v>
      </c>
      <c r="H721" s="2">
        <v>2</v>
      </c>
      <c r="I721" s="3">
        <v>0</v>
      </c>
      <c r="J721" s="3">
        <v>0</v>
      </c>
      <c r="K721" s="2">
        <v>3</v>
      </c>
      <c r="L721" s="3">
        <v>0</v>
      </c>
      <c r="M721" s="3">
        <v>0</v>
      </c>
      <c r="N721" s="2">
        <v>1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0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</v>
      </c>
      <c r="J751" s="3">
        <v>0</v>
      </c>
      <c r="K751" s="2">
        <v>997</v>
      </c>
      <c r="L751" s="3">
        <v>0</v>
      </c>
      <c r="M751" s="3">
        <v>0</v>
      </c>
      <c r="N751" s="2">
        <v>585</v>
      </c>
      <c r="O751" s="3">
        <v>0</v>
      </c>
      <c r="P751" s="3">
        <v>0</v>
      </c>
      <c r="Q751" s="11">
        <v>46231</v>
      </c>
      <c r="R751" s="2">
        <v>25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355</v>
      </c>
      <c r="E752" s="2">
        <v>185</v>
      </c>
      <c r="F752" s="2">
        <v>177</v>
      </c>
      <c r="G752" s="2">
        <v>166</v>
      </c>
      <c r="H752" s="2">
        <v>176</v>
      </c>
      <c r="I752" s="3">
        <v>2.0169999999999999</v>
      </c>
      <c r="J752" s="3">
        <v>60.512</v>
      </c>
      <c r="K752" s="2">
        <v>193</v>
      </c>
      <c r="L752" s="3">
        <v>1.8392999999999999</v>
      </c>
      <c r="M752" s="3">
        <v>57.020699999999998</v>
      </c>
      <c r="N752" s="2">
        <v>222</v>
      </c>
      <c r="O752" s="3">
        <v>1.4957</v>
      </c>
      <c r="P752" s="3">
        <v>46.374299999999998</v>
      </c>
      <c r="Q752" s="11">
        <v>46231</v>
      </c>
      <c r="R752" s="2">
        <v>34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83.99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5.157</v>
      </c>
      <c r="J753" s="3">
        <v>154.7347</v>
      </c>
      <c r="K753" s="2">
        <v>26.33</v>
      </c>
      <c r="L753" s="3">
        <v>3.1898</v>
      </c>
      <c r="M753" s="3">
        <v>98.893199999999993</v>
      </c>
      <c r="N753" s="2">
        <v>13.24</v>
      </c>
      <c r="O753" s="3">
        <v>5.9337999999999997</v>
      </c>
      <c r="P753" s="3">
        <v>183.98679999999999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5.1894</v>
      </c>
      <c r="P756" s="3">
        <v>160.8896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501.03969999999998</v>
      </c>
      <c r="O758" s="3">
        <v>3.3999999999999998E-3</v>
      </c>
      <c r="P758" s="3">
        <v>0.1076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1695.8506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1.4339999999999999</v>
      </c>
      <c r="J759" s="3">
        <v>43.020899999999997</v>
      </c>
      <c r="K759" s="2">
        <v>0</v>
      </c>
      <c r="L759" s="3">
        <v>0</v>
      </c>
      <c r="M759" s="3">
        <v>0</v>
      </c>
      <c r="N759" s="2">
        <v>1412.3793000000001</v>
      </c>
      <c r="O759" s="3">
        <v>1.1231</v>
      </c>
      <c r="P759" s="3">
        <v>34.820399999999999</v>
      </c>
      <c r="Q759" s="11">
        <v>46223</v>
      </c>
      <c r="R759" s="2">
        <v>2500.3000000000002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24.595800000000001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7.9000000000000008E-3</v>
      </c>
      <c r="J760" s="3">
        <v>0.23849999999999999</v>
      </c>
      <c r="K760" s="2">
        <v>0</v>
      </c>
      <c r="L760" s="3">
        <v>0</v>
      </c>
      <c r="M760" s="3">
        <v>0</v>
      </c>
      <c r="N760" s="2">
        <v>2759.0041999999999</v>
      </c>
      <c r="O760" s="3">
        <v>8.3000000000000001E-3</v>
      </c>
      <c r="P760" s="3">
        <v>0.25850000000000001</v>
      </c>
      <c r="Q760" s="11">
        <v>46223</v>
      </c>
      <c r="R760" s="2">
        <v>1001.3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835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65.921300000000002</v>
      </c>
      <c r="J764" s="3">
        <v>1977.7356</v>
      </c>
      <c r="K764" s="2">
        <v>0</v>
      </c>
      <c r="L764" s="3">
        <v>0</v>
      </c>
      <c r="M764" s="3">
        <v>0</v>
      </c>
      <c r="N764" s="2">
        <v>18</v>
      </c>
      <c r="O764" s="3">
        <v>43.392099999999999</v>
      </c>
      <c r="P764" s="3">
        <v>1345.4721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9890</v>
      </c>
      <c r="E766" s="2">
        <v>2</v>
      </c>
      <c r="F766" s="2">
        <v>2</v>
      </c>
      <c r="G766" s="2">
        <v>35</v>
      </c>
      <c r="H766" s="2">
        <v>13</v>
      </c>
      <c r="I766" s="3">
        <v>760.76919999999996</v>
      </c>
      <c r="J766" s="3">
        <v>22824.832600000002</v>
      </c>
      <c r="K766" s="2">
        <v>0</v>
      </c>
      <c r="L766" s="3">
        <v>0</v>
      </c>
      <c r="M766" s="3">
        <v>0</v>
      </c>
      <c r="N766" s="2">
        <v>20</v>
      </c>
      <c r="O766" s="3">
        <v>462.55579999999998</v>
      </c>
      <c r="P766" s="3">
        <v>14341.647300000001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1.8709</v>
      </c>
      <c r="P826" s="3">
        <v>58.139499999999998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6975</v>
      </c>
      <c r="E2" s="8" cm="1">
        <f t="array" ref="E2">IFERROR(INDEX(Data!$H$2:$H$5000,$J2),"")</f>
        <v>1166.6666</v>
      </c>
      <c r="F2" s="8" cm="1">
        <f t="array" ref="F2">IFERROR(INDEX(Data!$J$2:$J$5000,$J2),"")</f>
        <v>179.35749999999999</v>
      </c>
      <c r="G2" s="8" cm="1">
        <f t="array" ref="G2">IFERROR(INDEX(Data!$N$2:$N$5000,$J2),"")</f>
        <v>2600</v>
      </c>
      <c r="H2" s="8" cm="1">
        <f t="array" ref="H2">IFERROR(INDEX(Data!$P$2:$P$5000,$J2),"")</f>
        <v>77.798100000000005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4604</v>
      </c>
      <c r="E3" s="8" cm="1">
        <f t="array" ref="E3">IFERROR(INDEX(Data!$H$2:$H$5000,$J3),"")</f>
        <v>400</v>
      </c>
      <c r="F3" s="8" cm="1">
        <f t="array" ref="F3">IFERROR(INDEX(Data!$J$2:$J$5000,$J3),"")</f>
        <v>345.30079999999998</v>
      </c>
      <c r="G3" s="8" cm="1">
        <f t="array" ref="G3">IFERROR(INDEX(Data!$N$2:$N$5000,$J3),"")</f>
        <v>450</v>
      </c>
      <c r="H3" s="8" cm="1">
        <f t="array" ref="H3">IFERROR(INDEX(Data!$P$2:$P$5000,$J3),"")</f>
        <v>296.70299999999997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1550</v>
      </c>
      <c r="E4" s="8" cm="1">
        <f t="array" ref="E4">IFERROR(INDEX(Data!$H$2:$H$5000,$J4),"")</f>
        <v>1241.6666</v>
      </c>
      <c r="F4" s="8" cm="1">
        <f t="array" ref="F4">IFERROR(INDEX(Data!$J$2:$J$5000,$J4),"")</f>
        <v>37.4497</v>
      </c>
      <c r="G4" s="8" cm="1">
        <f t="array" ref="G4">IFERROR(INDEX(Data!$N$2:$N$5000,$J4),"")</f>
        <v>1550</v>
      </c>
      <c r="H4" s="8" cm="1">
        <f t="array" ref="H4">IFERROR(INDEX(Data!$P$2:$P$5000,$J4),"")</f>
        <v>29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620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1010.55</v>
      </c>
      <c r="E5" s="8" cm="1">
        <f t="array" ref="E5">IFERROR(INDEX(Data!$H$2:$H$5000,$J5),"")</f>
        <v>109.1431</v>
      </c>
      <c r="F5" s="8" cm="1">
        <f t="array" ref="F5">IFERROR(INDEX(Data!$J$2:$J$5000,$J5),"")</f>
        <v>277.76859999999999</v>
      </c>
      <c r="G5" s="8" cm="1">
        <f t="array" ref="G5">IFERROR(INDEX(Data!$N$2:$N$5000,$J5),"")</f>
        <v>158.15</v>
      </c>
      <c r="H5" s="8" cm="1">
        <f t="array" ref="H5">IFERROR(INDEX(Data!$P$2:$P$5000,$J5),"")</f>
        <v>185.3064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339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368.28070000000002</v>
      </c>
      <c r="E6" s="8" cm="1">
        <f t="array" ref="E6">IFERROR(INDEX(Data!$H$2:$H$5000,$J6),"")</f>
        <v>215.3663</v>
      </c>
      <c r="F6" s="8" cm="1">
        <f t="array" ref="F6">IFERROR(INDEX(Data!$J$2:$J$5000,$J6),"")</f>
        <v>51.301099999999998</v>
      </c>
      <c r="G6" s="8" cm="1">
        <f t="array" ref="G6">IFERROR(INDEX(Data!$N$2:$N$5000,$J6),"")</f>
        <v>269.21929999999998</v>
      </c>
      <c r="H6" s="8" cm="1">
        <f t="array" ref="H6">IFERROR(INDEX(Data!$P$2:$P$5000,$J6),"")</f>
        <v>39.6708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338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8691.8603999999996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377.17599999999999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108.7744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188.67920000000001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16036</v>
      </c>
      <c r="E2" s="8" cm="1">
        <f t="array" ref="E2">IFERROR(INDEX(Data!$H$2:$H$5000,$J2),"")</f>
        <v>575</v>
      </c>
      <c r="F2" s="8" cm="1">
        <f t="array" ref="F2">IFERROR(INDEX(Data!$J$2:$J$5000,$J2),"")</f>
        <v>836.66369999999995</v>
      </c>
      <c r="G2" s="8" cm="1">
        <f t="array" ref="G2">IFERROR(INDEX(Data!$N$2:$N$5000,$J2),"")</f>
        <v>839</v>
      </c>
      <c r="H2" s="8" cm="1">
        <f t="array" ref="H2">IFERROR(INDEX(Data!$P$2:$P$5000,$J2),"")</f>
        <v>554.28430000000003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1405</v>
      </c>
      <c r="E3" s="8" cm="1">
        <f t="array" ref="E3">IFERROR(INDEX(Data!$H$2:$H$5000,$J3),"")</f>
        <v>167</v>
      </c>
      <c r="F3" s="8" cm="1">
        <f t="array" ref="F3">IFERROR(INDEX(Data!$J$2:$J$5000,$J3),"")</f>
        <v>252.3982</v>
      </c>
      <c r="G3" s="8" cm="1">
        <f t="array" ref="G3">IFERROR(INDEX(Data!$N$2:$N$5000,$J3),"")</f>
        <v>242</v>
      </c>
      <c r="H3" s="8" cm="1">
        <f t="array" ref="H3">IFERROR(INDEX(Data!$P$2:$P$5000,$J3),"")</f>
        <v>168.3683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1239</v>
      </c>
      <c r="E2" s="8" cm="1">
        <f t="array" ref="E2">IFERROR(INDEX(Data!$H$2:$H$5000,$J2),"")</f>
        <v>3176.6666</v>
      </c>
      <c r="F2" s="8" cm="1">
        <f t="array" ref="F2">IFERROR(INDEX(Data!$J$2:$J$5000,$J2),"")</f>
        <v>11.700900000000001</v>
      </c>
      <c r="G2" s="8" cm="1">
        <f t="array" ref="G2">IFERROR(INDEX(Data!$N$2:$N$5000,$J2),"")</f>
        <v>6915</v>
      </c>
      <c r="H2" s="8" cm="1">
        <f t="array" ref="H2">IFERROR(INDEX(Data!$P$2:$P$5000,$J2),"")</f>
        <v>5.1959999999999997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943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1391.4711</v>
      </c>
      <c r="G4" s="8" cm="1">
        <f t="array" ref="G4">IFERROR(INDEX(Data!$N$2:$N$5000,$J4),"")</f>
        <v>21</v>
      </c>
      <c r="H4" s="8" cm="1">
        <f t="array" ref="H4">IFERROR(INDEX(Data!$P$2:$P$5000,$J4),"")</f>
        <v>1302.3063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461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1037.3536999999999</v>
      </c>
      <c r="G5" s="8" cm="1">
        <f t="array" ref="G5">IFERROR(INDEX(Data!$N$2:$N$5000,$J5),"")</f>
        <v>23</v>
      </c>
      <c r="H5" s="8" cm="1">
        <f t="array" ref="H5">IFERROR(INDEX(Data!$P$2:$P$5000,$J5),"")</f>
        <v>581.26329999999996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373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578.83299999999997</v>
      </c>
      <c r="G6" s="8" cm="1">
        <f t="array" ref="G6">IFERROR(INDEX(Data!$N$2:$N$5000,$J6),"")</f>
        <v>9</v>
      </c>
      <c r="H6" s="8" cm="1">
        <f t="array" ref="H6">IFERROR(INDEX(Data!$P$2:$P$5000,$J6),"")</f>
        <v>1202.0625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348</v>
      </c>
      <c r="E7" s="8" cm="1">
        <f t="array" ref="E7">IFERROR(INDEX(Data!$H$2:$H$5000,$J7),"")</f>
        <v>22</v>
      </c>
      <c r="F7" s="8" cm="1">
        <f t="array" ref="F7">IFERROR(INDEX(Data!$J$2:$J$5000,$J7),"")</f>
        <v>474.56700000000001</v>
      </c>
      <c r="G7" s="8" cm="1">
        <f t="array" ref="G7">IFERROR(INDEX(Data!$N$2:$N$5000,$J7),"")</f>
        <v>26</v>
      </c>
      <c r="H7" s="8" cm="1">
        <f t="array" ref="H7">IFERROR(INDEX(Data!$P$2:$P$5000,$J7),"")</f>
        <v>388.17619999999999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701.16049999999996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165</v>
      </c>
      <c r="E2" s="8" cm="1">
        <f t="array" ref="E2">IFERROR(INDEX(Data!$H$2:$H$5000,$J2),"")</f>
        <v>22</v>
      </c>
      <c r="F2" s="8" cm="1">
        <f t="array" ref="F2">IFERROR(INDEX(Data!$J$2:$J$5000,$J2),"")</f>
        <v>225.0102</v>
      </c>
      <c r="G2" s="8" cm="1">
        <f t="array" ref="G2">IFERROR(INDEX(Data!$N$2:$N$5000,$J2),"")</f>
        <v>39</v>
      </c>
      <c r="H2" s="8" cm="1">
        <f t="array" ref="H2">IFERROR(INDEX(Data!$P$2:$P$5000,$J2),"")</f>
        <v>122.6948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386.72250000000003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293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53.333300000000001</v>
      </c>
      <c r="F4" s="8" cm="1">
        <f t="array" ref="F4">IFERROR(INDEX(Data!$J$2:$J$5000,$J4),"")</f>
        <v>20.813400000000001</v>
      </c>
      <c r="G4" s="8" cm="1">
        <f t="array" ref="G4">IFERROR(INDEX(Data!$N$2:$N$5000,$J4),"")</f>
        <v>25</v>
      </c>
      <c r="H4" s="8" cm="1">
        <f t="array" ref="H4">IFERROR(INDEX(Data!$P$2:$P$5000,$J4),"")</f>
        <v>42.923400000000001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298</v>
      </c>
    </row>
    <row r="5" spans="1:10" x14ac:dyDescent="0.25">
      <c r="A5" s="7" t="str" cm="1">
        <f t="array" ref="A5">IFERROR(INDEX(Data!$A$2:$A$5000,$J5),IF(ROW()=2,"No data",""))</f>
        <v>PAS0014</v>
      </c>
      <c r="B5" s="7" t="str" cm="1">
        <f t="array" ref="B5">IFERROR(INDEX(Data!$B$2:$B$5000,$J5),"")</f>
        <v>Crr Rock'n Hash Brown Triangular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32</v>
      </c>
      <c r="E5" s="8" cm="1">
        <f t="array" ref="E5">IFERROR(INDEX(Data!$H$2:$H$5000,$J5),"")</f>
        <v>107.33329999999999</v>
      </c>
      <c r="F5" s="8" cm="1">
        <f t="array" ref="F5">IFERROR(INDEX(Data!$J$2:$J$5000,$J5),"")</f>
        <v>8.9442000000000004</v>
      </c>
      <c r="G5" s="8" cm="1">
        <f t="array" ref="G5">IFERROR(INDEX(Data!$N$2:$N$5000,$J5),"")</f>
        <v>179</v>
      </c>
      <c r="H5" s="8" cm="1">
        <f t="array" ref="H5">IFERROR(INDEX(Data!$P$2:$P$5000,$J5),"")</f>
        <v>5.1843000000000004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268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19</v>
      </c>
      <c r="E6" s="8" cm="1">
        <f t="array" ref="E6">IFERROR(INDEX(Data!$H$2:$H$5000,$J6),"")</f>
        <v>51</v>
      </c>
      <c r="F6" s="8" cm="1">
        <f t="array" ref="F6">IFERROR(INDEX(Data!$J$2:$J$5000,$J6),"")</f>
        <v>11.176399999999999</v>
      </c>
      <c r="G6" s="8" cm="1">
        <f t="array" ref="G6">IFERROR(INDEX(Data!$N$2:$N$5000,$J6),"")</f>
        <v>11</v>
      </c>
      <c r="H6" s="8" cm="1">
        <f t="array" ref="H6">IFERROR(INDEX(Data!$P$2:$P$5000,$J6),"")</f>
        <v>50.092199999999998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292</v>
      </c>
    </row>
    <row r="7" spans="1:10" x14ac:dyDescent="0.25">
      <c r="A7" s="7" t="str" cm="1">
        <f t="array" ref="A7">IFERROR(INDEX(Data!$A$2:$A$5000,$J7),IF(ROW()=2,"No data",""))</f>
        <v>PAS0036</v>
      </c>
      <c r="B7" s="7" t="str" cm="1">
        <f t="array" ref="B7">IFERROR(INDEX(Data!$B$2:$B$5000,$J7),"")</f>
        <v>Crr Rock'n Hash Brown Triangular 2.5Kg</v>
      </c>
      <c r="C7" s="7" t="str" cm="1">
        <f t="array" ref="C7">IFERROR(INDEX(Data!$C$2:$C$5000,$J7),"")</f>
        <v>PACK</v>
      </c>
      <c r="D7" s="8" cm="1">
        <f t="array" ref="D7">IFERROR(INDEX(Data!$D$2:$D$5000,$J7),"")</f>
        <v>17</v>
      </c>
      <c r="E7" s="8" cm="1">
        <f t="array" ref="E7">IFERROR(INDEX(Data!$H$2:$H$5000,$J7),"")</f>
        <v>169.66659999999999</v>
      </c>
      <c r="F7" s="8" cm="1">
        <f t="array" ref="F7">IFERROR(INDEX(Data!$J$2:$J$5000,$J7),"")</f>
        <v>3.0059</v>
      </c>
      <c r="G7" s="8" cm="1">
        <f t="array" ref="G7">IFERROR(INDEX(Data!$N$2:$N$5000,$J7),"")</f>
        <v>284</v>
      </c>
      <c r="H7" s="8" cm="1">
        <f t="array" ref="H7">IFERROR(INDEX(Data!$P$2:$P$5000,$J7),"")</f>
        <v>1.7359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286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13</v>
      </c>
      <c r="E8" s="8" cm="1">
        <f t="array" ref="E8">IFERROR(INDEX(Data!$H$2:$H$5000,$J8),"")</f>
        <v>48.5</v>
      </c>
      <c r="F8" s="8" cm="1">
        <f t="array" ref="F8">IFERROR(INDEX(Data!$J$2:$J$5000,$J8),"")</f>
        <v>8.0414999999999992</v>
      </c>
      <c r="G8" s="8" cm="1">
        <f t="array" ref="G8">IFERROR(INDEX(Data!$N$2:$N$5000,$J8),"")</f>
        <v>58</v>
      </c>
      <c r="H8" s="8" cm="1">
        <f t="array" ref="H8">IFERROR(INDEX(Data!$P$2:$P$5000,$J8),"")</f>
        <v>6.5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269</v>
      </c>
    </row>
    <row r="9" spans="1:10" x14ac:dyDescent="0.25">
      <c r="A9" s="7" t="str" cm="1">
        <f t="array" ref="A9">IFERROR(INDEX(Data!$A$2:$A$5000,$J9),IF(ROW()=2,"No data",""))</f>
        <v>PAS0048</v>
      </c>
      <c r="B9" s="7" t="str" cm="1">
        <f t="array" ref="B9">IFERROR(INDEX(Data!$B$2:$B$5000,$J9),"")</f>
        <v>Maestro FF Shoestring 7x7mm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7</v>
      </c>
      <c r="E9" s="8" cm="1">
        <f t="array" ref="E9">IFERROR(INDEX(Data!$H$2:$H$5000,$J9),"")</f>
        <v>38.333300000000001</v>
      </c>
      <c r="F9" s="8" cm="1">
        <f t="array" ref="F9">IFERROR(INDEX(Data!$J$2:$J$5000,$J9),"")</f>
        <v>5.4785000000000004</v>
      </c>
      <c r="G9" s="8" cm="1">
        <f t="array" ref="G9">IFERROR(INDEX(Data!$N$2:$N$5000,$J9),"")</f>
        <v>41</v>
      </c>
      <c r="H9" s="8" cm="1">
        <f t="array" ref="H9">IFERROR(INDEX(Data!$P$2:$P$5000,$J9),"")</f>
        <v>4.9515000000000002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297</v>
      </c>
    </row>
    <row r="10" spans="1:10" x14ac:dyDescent="0.25">
      <c r="A10" s="7" t="str" cm="1">
        <f t="array" ref="A10">IFERROR(INDEX(Data!$A$2:$A$5000,$J10),IF(ROW()=2,"No data",""))</f>
        <v>PAS0041</v>
      </c>
      <c r="B10" s="7" t="str" cm="1">
        <f t="array" ref="B10">IFERROR(INDEX(Data!$B$2:$B$5000,$J10),"")</f>
        <v>Maestro FF 10x10mm Straight Cut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</v>
      </c>
      <c r="E10" s="8" cm="1">
        <f t="array" ref="E10">IFERROR(INDEX(Data!$H$2:$H$5000,$J10),"")</f>
        <v>120</v>
      </c>
      <c r="F10" s="8" cm="1">
        <f t="array" ref="F10">IFERROR(INDEX(Data!$J$2:$J$5000,$J10),"")</f>
        <v>1.25</v>
      </c>
      <c r="G10" s="8" cm="1">
        <f t="array" ref="G10">IFERROR(INDEX(Data!$N$2:$N$5000,$J10),"")</f>
        <v>167</v>
      </c>
      <c r="H10" s="8" cm="1">
        <f t="array" ref="H10">IFERROR(INDEX(Data!$P$2:$P$5000,$J10),"")</f>
        <v>0.86819999999999997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290</v>
      </c>
    </row>
    <row r="11" spans="1:10" x14ac:dyDescent="0.25">
      <c r="A11" s="7" t="str" cm="1">
        <f t="array" ref="A11">IFERROR(INDEX(Data!$A$2:$A$5000,$J11),IF(ROW()=2,"No data",""))</f>
        <v>PAS0051</v>
      </c>
      <c r="B11" s="7" t="str" cm="1">
        <f t="array" ref="B11">IFERROR(INDEX(Data!$B$2:$B$5000,$J11),"")</f>
        <v>Maestro Crincle Cut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1</v>
      </c>
      <c r="F11" s="8" cm="1">
        <f t="array" ref="F11">IFERROR(INDEX(Data!$J$2:$J$5000,$J11),"")</f>
        <v>120.12009999999999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300</v>
      </c>
    </row>
    <row r="12" spans="1:10" x14ac:dyDescent="0.25">
      <c r="A12" s="7" t="str" cm="1">
        <f t="array" ref="A12">IFERROR(INDEX(Data!$A$2:$A$5000,$J12),IF(ROW()=2,"No data",""))</f>
        <v>PAS0022</v>
      </c>
      <c r="B12" s="7" t="str" cm="1">
        <f t="array" ref="B12">IFERROR(INDEX(Data!$B$2:$B$5000,$J12),"")</f>
        <v>Crr Rock'n Simply Crrrrips Straight Cut Fries 10 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3</v>
      </c>
      <c r="E12" s="8" cm="1">
        <f t="array" ref="E12">IFERROR(INDEX(Data!$H$2:$H$5000,$J12),"")</f>
        <v>41.5</v>
      </c>
      <c r="F12" s="8" cm="1">
        <f t="array" ref="F12">IFERROR(INDEX(Data!$J$2:$J$5000,$J12),"")</f>
        <v>2.1686999999999999</v>
      </c>
      <c r="G12" s="8" cm="1">
        <f t="array" ref="G12">IFERROR(INDEX(Data!$N$2:$N$5000,$J12),"")</f>
        <v>35</v>
      </c>
      <c r="H12" s="8" cm="1">
        <f t="array" ref="H12">IFERROR(INDEX(Data!$P$2:$P$5000,$J12),"")</f>
        <v>2.4859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274</v>
      </c>
    </row>
    <row r="13" spans="1:10" x14ac:dyDescent="0.25">
      <c r="A13" s="7" t="str" cm="1">
        <f t="array" ref="A13">IFERROR(INDEX(Data!$A$2:$A$5000,$J13),IF(ROW()=2,"No data",""))</f>
        <v>PAS0031</v>
      </c>
      <c r="B13" s="7" t="str" cm="1">
        <f t="array" ref="B13">IFERROR(INDEX(Data!$B$2:$B$5000,$J13),"")</f>
        <v>Crr Rock'n Hash Brown Triangular 250 Gr - Sample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2.5</v>
      </c>
      <c r="F13" s="8" cm="1">
        <f t="array" ref="F13">IFERROR(INDEX(Data!$J$2:$J$5000,$J13),"")</f>
        <v>24.009599999999999</v>
      </c>
      <c r="G13" s="8" cm="1">
        <f t="array" ref="G13">IFERROR(INDEX(Data!$N$2:$N$5000,$J13),"")</f>
        <v>2</v>
      </c>
      <c r="H13" s="8" cm="1">
        <f t="array" ref="H13">IFERROR(INDEX(Data!$P$2:$P$5000,$J13),"")</f>
        <v>29.0275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282</v>
      </c>
    </row>
    <row r="14" spans="1:10" x14ac:dyDescent="0.25">
      <c r="A14" s="7" t="str" cm="1">
        <f t="array" ref="A14">IFERROR(INDEX(Data!$A$2:$A$5000,$J14),IF(ROW()=2,"No data",""))</f>
        <v>PAS0037</v>
      </c>
      <c r="B14" s="7" t="str" cm="1">
        <f t="array" ref="B14">IFERROR(INDEX(Data!$B$2:$B$5000,$J14),"")</f>
        <v>Crr Rock'n Super Crispy Jakets Spicy Wedges 2.5Kg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85.5</v>
      </c>
      <c r="F14" s="8" cm="1">
        <f t="array" ref="F14">IFERROR(INDEX(Data!$J$2:$J$5000,$J14),"")</f>
        <v>0.3508</v>
      </c>
      <c r="G14" s="8" cm="1">
        <f t="array" ref="G14">IFERROR(INDEX(Data!$N$2:$N$5000,$J14),"")</f>
        <v>116</v>
      </c>
      <c r="H14" s="8" cm="1">
        <f t="array" ref="H14">IFERROR(INDEX(Data!$P$2:$P$5000,$J14),"")</f>
        <v>0.25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287</v>
      </c>
    </row>
    <row r="15" spans="1:10" x14ac:dyDescent="0.25">
      <c r="A15" s="7" t="str" cm="1">
        <f t="array" ref="A15">IFERROR(INDEX(Data!$A$2:$A$5000,$J15),IF(ROW()=2,"No data",""))</f>
        <v>PAS0064</v>
      </c>
      <c r="B15" s="7" t="str" cm="1">
        <f t="array" ref="B15">IFERROR(INDEX(Data!$B$2:$B$5000,$J15),"")</f>
        <v>Crr Rock'n Waffle Fries 2.5 Kg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22</v>
      </c>
      <c r="F15" s="8" cm="1">
        <f t="array" ref="F15">IFERROR(INDEX(Data!$J$2:$J$5000,$J15),"")</f>
        <v>1.3635999999999999</v>
      </c>
      <c r="G15" s="8" cm="1">
        <f t="array" ref="G15">IFERROR(INDEX(Data!$N$2:$N$5000,$J15),"")</f>
        <v>25</v>
      </c>
      <c r="H15" s="8" cm="1">
        <f t="array" ref="H15">IFERROR(INDEX(Data!$P$2:$P$5000,$J15),"")</f>
        <v>1.1599999999999999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312</v>
      </c>
    </row>
    <row r="16" spans="1:10" x14ac:dyDescent="0.25">
      <c r="A16" s="7" t="str" cm="1">
        <f t="array" ref="A16">IFERROR(INDEX(Data!$A$2:$A$5000,$J16),IF(ROW()=2,"No data",""))</f>
        <v>PAS0011</v>
      </c>
      <c r="B16" s="7" t="str" cm="1">
        <f t="array" ref="B16">IFERROR(INDEX(Data!$B$2:$B$5000,$J16),"")</f>
        <v>Exotic Especia@50TB/Box (Paper)</v>
      </c>
      <c r="C16" s="7" t="str" cm="1">
        <f t="array" ref="C16">IFERROR(INDEX(Data!$C$2:$C$5000,$J16),"")</f>
        <v>BOX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265</v>
      </c>
    </row>
    <row r="17" spans="1:10" x14ac:dyDescent="0.25">
      <c r="A17" s="7" t="str" cm="1">
        <f t="array" ref="A17">IFERROR(INDEX(Data!$A$2:$A$5000,$J17),IF(ROW()=2,"No data",""))</f>
        <v>PAS0026</v>
      </c>
      <c r="B17" s="7" t="str" cm="1">
        <f t="array" ref="B17">IFERROR(INDEX(Data!$B$2:$B$5000,$J17),"")</f>
        <v>Crr Rock'n Batter Skin On Fries 9x9mm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41.333300000000001</v>
      </c>
      <c r="F17" s="8" cm="1">
        <f t="array" ref="F17">IFERROR(INDEX(Data!$J$2:$J$5000,$J17),"")</f>
        <v>0</v>
      </c>
      <c r="G17" s="8" cm="1">
        <f t="array" ref="G17">IFERROR(INDEX(Data!$N$2:$N$5000,$J17),"")</f>
        <v>43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PAS0027</v>
      </c>
      <c r="B18" s="7" t="str" cm="1">
        <f t="array" ref="B18">IFERROR(INDEX(Data!$B$2:$B$5000,$J18),"")</f>
        <v>Maestro FF 10x10mm Straight Cut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49.666600000000003</v>
      </c>
      <c r="F18" s="8" cm="1">
        <f t="array" ref="F18">IFERROR(INDEX(Data!$J$2:$J$5000,$J18),"")</f>
        <v>0</v>
      </c>
      <c r="G18" s="8" cm="1">
        <f t="array" ref="G18">IFERROR(INDEX(Data!$N$2:$N$5000,$J18),"")</f>
        <v>8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278</v>
      </c>
    </row>
    <row r="19" spans="1:10" x14ac:dyDescent="0.25">
      <c r="A19" s="7" t="str" cm="1">
        <f t="array" ref="A19">IFERROR(INDEX(Data!$A$2:$A$5000,$J19),IF(ROW()=2,"No data",""))</f>
        <v>PAS0032</v>
      </c>
      <c r="B19" s="7" t="str" cm="1">
        <f t="array" ref="B19">IFERROR(INDEX(Data!$B$2:$B$5000,$J19),"")</f>
        <v>Crr Rock'n Super Crispy Jakets Spicy Wedges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283</v>
      </c>
    </row>
    <row r="20" spans="1:10" x14ac:dyDescent="0.25">
      <c r="A20" s="7" t="str" cm="1">
        <f t="array" ref="A20">IFERROR(INDEX(Data!$A$2:$A$5000,$J20),IF(ROW()=2,"No data",""))</f>
        <v>PAS0034</v>
      </c>
      <c r="B20" s="7" t="str" cm="1">
        <f t="array" ref="B20">IFERROR(INDEX(Data!$B$2:$B$5000,$J20),"")</f>
        <v>Crr Rock'n Simply Crrrrips Straight Cut Fries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284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1.5</v>
      </c>
      <c r="F21" s="8" cm="1">
        <f t="array" ref="F21">IFERROR(INDEX(Data!$J$2:$J$5000,$J21),"")</f>
        <v>0</v>
      </c>
      <c r="G21" s="8" cm="1">
        <f t="array" ref="G21">IFERROR(INDEX(Data!$N$2:$N$5000,$J21),"")</f>
        <v>1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285</v>
      </c>
    </row>
    <row r="22" spans="1:10" x14ac:dyDescent="0.25">
      <c r="A22" s="7" t="str" cm="1">
        <f t="array" ref="A22">IFERROR(INDEX(Data!$A$2:$A$5000,$J22),IF(ROW()=2,"No data",""))</f>
        <v>PAS0039</v>
      </c>
      <c r="B22" s="7" t="str" cm="1">
        <f t="array" ref="B22">IFERROR(INDEX(Data!$B$2:$B$5000,$J22),"")</f>
        <v>Crr Rock'n Simply Crrrrips Straight Cut Fries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165</v>
      </c>
      <c r="F22" s="8" cm="1">
        <f t="array" ref="F22">IFERROR(INDEX(Data!$J$2:$J$5000,$J22),"")</f>
        <v>0</v>
      </c>
      <c r="G22" s="8" cm="1">
        <f t="array" ref="G22">IFERROR(INDEX(Data!$N$2:$N$5000,$J22),"")</f>
        <v>134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288</v>
      </c>
    </row>
    <row r="23" spans="1:10" x14ac:dyDescent="0.25">
      <c r="A23" s="7" t="str" cm="1">
        <f t="array" ref="A23">IFERROR(INDEX(Data!$A$2:$A$5000,$J23),IF(ROW()=2,"No data",""))</f>
        <v>PAS0040</v>
      </c>
      <c r="B23" s="7" t="str" cm="1">
        <f t="array" ref="B23">IFERROR(INDEX(Data!$B$2:$B$5000,$J23),"")</f>
        <v>Crr Rock'n Batter Skin On Fries 9x9mm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24.666599999999999</v>
      </c>
      <c r="F23" s="8" cm="1">
        <f t="array" ref="F23">IFERROR(INDEX(Data!$J$2:$J$5000,$J23),"")</f>
        <v>0</v>
      </c>
      <c r="G23" s="8" cm="1">
        <f t="array" ref="G23">IFERROR(INDEX(Data!$N$2:$N$5000,$J23),"")</f>
        <v>28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289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1695.8506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43.020899999999997</v>
      </c>
      <c r="G2" s="8" cm="1">
        <f t="array" ref="G2">IFERROR(INDEX(Data!$N$2:$N$5000,$J2),"")</f>
        <v>1412.3793000000001</v>
      </c>
      <c r="H2" s="8" cm="1">
        <f t="array" ref="H2">IFERROR(INDEX(Data!$P$2:$P$5000,$J2),"")</f>
        <v>34.820399999999999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758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1276.4917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40.9054</v>
      </c>
      <c r="G3" s="8" cm="1">
        <f t="array" ref="G3">IFERROR(INDEX(Data!$N$2:$N$5000,$J3),"")</f>
        <v>1078.4983</v>
      </c>
      <c r="H3" s="8" cm="1">
        <f t="array" ref="H3">IFERROR(INDEX(Data!$P$2:$P$5000,$J3),"")</f>
        <v>34.323900000000002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355</v>
      </c>
      <c r="E4" s="8" cm="1">
        <f t="array" ref="E4">IFERROR(INDEX(Data!$H$2:$H$5000,$J4),"")</f>
        <v>176</v>
      </c>
      <c r="F4" s="8" cm="1">
        <f t="array" ref="F4">IFERROR(INDEX(Data!$J$2:$J$5000,$J4),"")</f>
        <v>60.512</v>
      </c>
      <c r="G4" s="8" cm="1">
        <f t="array" ref="G4">IFERROR(INDEX(Data!$N$2:$N$5000,$J4),"")</f>
        <v>222</v>
      </c>
      <c r="H4" s="8" cm="1">
        <f t="array" ref="H4">IFERROR(INDEX(Data!$P$2:$P$5000,$J4),"")</f>
        <v>46.374299999999998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751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292.98</v>
      </c>
      <c r="E5" s="8" cm="1">
        <f t="array" ref="E5">IFERROR(INDEX(Data!$H$2:$H$5000,$J5),"")</f>
        <v>252.3399</v>
      </c>
      <c r="F5" s="8" cm="1">
        <f t="array" ref="F5">IFERROR(INDEX(Data!$J$2:$J$5000,$J5),"")</f>
        <v>34.831699999999998</v>
      </c>
      <c r="G5" s="8" cm="1">
        <f t="array" ref="G5">IFERROR(INDEX(Data!$N$2:$N$5000,$J5),"")</f>
        <v>52.81</v>
      </c>
      <c r="H5" s="8" cm="1">
        <f t="array" ref="H5">IFERROR(INDEX(Data!$P$2:$P$5000,$J5),"")</f>
        <v>160.8896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755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16.2866</v>
      </c>
      <c r="F6" s="8" cm="1">
        <f t="array" ref="F6">IFERROR(INDEX(Data!$J$2:$J$5000,$J6),"")</f>
        <v>154.7347</v>
      </c>
      <c r="G6" s="8" cm="1">
        <f t="array" ref="G6">IFERROR(INDEX(Data!$N$2:$N$5000,$J6),"")</f>
        <v>13.24</v>
      </c>
      <c r="H6" s="8" cm="1">
        <f t="array" ref="H6">IFERROR(INDEX(Data!$P$2:$P$5000,$J6),"")</f>
        <v>183.98679999999999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752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3093.2294999999999</v>
      </c>
      <c r="F8" s="8" cm="1">
        <f t="array" ref="F8">IFERROR(INDEX(Data!$J$2:$J$5000,$J8),"")</f>
        <v>0.23849999999999999</v>
      </c>
      <c r="G8" s="8" cm="1">
        <f t="array" ref="G8">IFERROR(INDEX(Data!$N$2:$N$5000,$J8),"")</f>
        <v>2759.0041999999999</v>
      </c>
      <c r="H8" s="8" cm="1">
        <f t="array" ref="H8">IFERROR(INDEX(Data!$P$2:$P$5000,$J8),"")</f>
        <v>0.25850000000000001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759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753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512.84960000000001</v>
      </c>
      <c r="F11" s="8" cm="1">
        <f t="array" ref="F11">IFERROR(INDEX(Data!$J$2:$J$5000,$J11),"")</f>
        <v>0.10879999999999999</v>
      </c>
      <c r="G11" s="8" cm="1">
        <f t="array" ref="G11">IFERROR(INDEX(Data!$N$2:$N$5000,$J11),"")</f>
        <v>501.03969999999998</v>
      </c>
      <c r="H11" s="8" cm="1">
        <f t="array" ref="H11">IFERROR(INDEX(Data!$P$2:$P$5000,$J11),"")</f>
        <v>0.1076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757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734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735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736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737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738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739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740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741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742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743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744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745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746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747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748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749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731.33330000000001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585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750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2175</v>
      </c>
      <c r="E2" s="8" cm="1">
        <f t="array" ref="E2">IFERROR(INDEX(Data!$H$2:$H$5000,$J2),"")</f>
        <v>350</v>
      </c>
      <c r="F2" s="8" cm="1">
        <f t="array" ref="F2">IFERROR(INDEX(Data!$J$2:$J$5000,$J2),"")</f>
        <v>186.42959999999999</v>
      </c>
      <c r="G2" s="8" cm="1">
        <f t="array" ref="G2">IFERROR(INDEX(Data!$N$2:$N$5000,$J2),"")</f>
        <v>310</v>
      </c>
      <c r="H2" s="8" cm="1">
        <f t="array" ref="H2">IFERROR(INDEX(Data!$P$2:$P$5000,$J2),"")</f>
        <v>203.46870000000001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660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418.3304</v>
      </c>
      <c r="G3" s="8" cm="1">
        <f t="array" ref="G3">IFERROR(INDEX(Data!$N$2:$N$5000,$J3),"")</f>
        <v>126</v>
      </c>
      <c r="H3" s="8" cm="1">
        <f t="array" ref="H3">IFERROR(INDEX(Data!$P$2:$P$5000,$J3),"")</f>
        <v>151.9057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35</v>
      </c>
      <c r="E4" s="8" cm="1">
        <f t="array" ref="E4">IFERROR(INDEX(Data!$H$2:$H$5000,$J4),"")</f>
        <v>129</v>
      </c>
      <c r="F4" s="8" cm="1">
        <f t="array" ref="F4">IFERROR(INDEX(Data!$J$2:$J$5000,$J4),"")</f>
        <v>8.1395</v>
      </c>
      <c r="G4" s="8" cm="1">
        <f t="array" ref="G4">IFERROR(INDEX(Data!$N$2:$N$5000,$J4),"")</f>
        <v>197</v>
      </c>
      <c r="H4" s="8" cm="1">
        <f t="array" ref="H4">IFERROR(INDEX(Data!$P$2:$P$5000,$J4),"")</f>
        <v>5.1521999999999997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708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709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710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712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713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714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715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716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718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720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267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24.396000000000001</v>
      </c>
      <c r="G2" s="8" cm="1">
        <f t="array" ref="G2">IFERROR(INDEX(Data!$N$2:$N$5000,$J2),"")</f>
        <v>287</v>
      </c>
      <c r="H2" s="8" cm="1">
        <f t="array" ref="H2">IFERROR(INDEX(Data!$P$2:$P$5000,$J2),"")</f>
        <v>26.979199999999999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404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207</v>
      </c>
      <c r="E3" s="8" cm="1">
        <f t="array" ref="E3">IFERROR(INDEX(Data!$H$2:$H$5000,$J3),"")</f>
        <v>232</v>
      </c>
      <c r="F3" s="8" cm="1">
        <f t="array" ref="F3">IFERROR(INDEX(Data!$J$2:$J$5000,$J3),"")</f>
        <v>26.767299999999999</v>
      </c>
      <c r="G3" s="8" cm="1">
        <f t="array" ref="G3">IFERROR(INDEX(Data!$N$2:$N$5000,$J3),"")</f>
        <v>210</v>
      </c>
      <c r="H3" s="8" cm="1">
        <f t="array" ref="H3">IFERROR(INDEX(Data!$P$2:$P$5000,$J3),"")</f>
        <v>28.585999999999999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406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65.910799999999995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530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43.763599999999997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159</v>
      </c>
      <c r="E6" s="8" cm="1">
        <f t="array" ref="E6">IFERROR(INDEX(Data!$H$2:$H$5000,$J6),"")</f>
        <v>192</v>
      </c>
      <c r="F6" s="8" cm="1">
        <f t="array" ref="F6">IFERROR(INDEX(Data!$J$2:$J$5000,$J6),"")</f>
        <v>24.843699999999998</v>
      </c>
      <c r="G6" s="8" cm="1">
        <f t="array" ref="G6">IFERROR(INDEX(Data!$N$2:$N$5000,$J6),"")</f>
        <v>227</v>
      </c>
      <c r="H6" s="8" cm="1">
        <f t="array" ref="H6">IFERROR(INDEX(Data!$P$2:$P$5000,$J6),"")</f>
        <v>20.312899999999999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416</v>
      </c>
    </row>
    <row r="7" spans="1:10" x14ac:dyDescent="0.25">
      <c r="A7" s="7" t="str" cm="1">
        <f t="array" ref="A7">IFERROR(INDEX(Data!$A$2:$A$5000,$J7),IF(ROW()=2,"No data",""))</f>
        <v>PMS0114</v>
      </c>
      <c r="B7" s="7" t="str" cm="1">
        <f t="array" ref="B7">IFERROR(INDEX(Data!$B$2:$B$5000,$J7),"")</f>
        <v>Masterista Cold Foam Sea Salt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140</v>
      </c>
      <c r="E7" s="8" cm="1">
        <f t="array" ref="E7">IFERROR(INDEX(Data!$H$2:$H$5000,$J7),"")</f>
        <v>142.33330000000001</v>
      </c>
      <c r="F7" s="8" cm="1">
        <f t="array" ref="F7">IFERROR(INDEX(Data!$J$2:$J$5000,$J7),"")</f>
        <v>29.508400000000002</v>
      </c>
      <c r="G7" s="8" cm="1">
        <f t="array" ref="G7">IFERROR(INDEX(Data!$N$2:$N$5000,$J7),"")</f>
        <v>80</v>
      </c>
      <c r="H7" s="8" cm="1">
        <f t="array" ref="H7">IFERROR(INDEX(Data!$P$2:$P$5000,$J7),"")</f>
        <v>50.750300000000003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489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113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23.272500000000001</v>
      </c>
      <c r="G8" s="8" cm="1">
        <f t="array" ref="G8">IFERROR(INDEX(Data!$N$2:$N$5000,$J8),"")</f>
        <v>225</v>
      </c>
      <c r="H8" s="8" cm="1">
        <f t="array" ref="H8">IFERROR(INDEX(Data!$P$2:$P$5000,$J8),"")</f>
        <v>14.564399999999999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456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107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21.936499999999999</v>
      </c>
      <c r="G9" s="8" cm="1">
        <f t="array" ref="G9">IFERROR(INDEX(Data!$N$2:$N$5000,$J9),"")</f>
        <v>130</v>
      </c>
      <c r="H9" s="8" cm="1">
        <f t="array" ref="H9">IFERROR(INDEX(Data!$P$2:$P$5000,$J9),"")</f>
        <v>23.869499999999999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411</v>
      </c>
    </row>
    <row r="10" spans="1:10" x14ac:dyDescent="0.25">
      <c r="A10" s="7" t="str" cm="1">
        <f t="array" ref="A10">IFERROR(INDEX(Data!$A$2:$A$5000,$J10),IF(ROW()=2,"No data",""))</f>
        <v>PMS0131</v>
      </c>
      <c r="B10" s="7" t="str" cm="1">
        <f t="array" ref="B10">IFERROR(INDEX(Data!$B$2:$B$5000,$J10),"")</f>
        <v>Masterista Syrup Tropical Lychee 850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82.666600000000003</v>
      </c>
      <c r="F10" s="8" cm="1">
        <f t="array" ref="F10">IFERROR(INDEX(Data!$J$2:$J$5000,$J10),"")</f>
        <v>30.484400000000001</v>
      </c>
      <c r="G10" s="8" cm="1">
        <f t="array" ref="G10">IFERROR(INDEX(Data!$N$2:$N$5000,$J10),"")</f>
        <v>97</v>
      </c>
      <c r="H10" s="8" cm="1">
        <f t="array" ref="H10">IFERROR(INDEX(Data!$P$2:$P$5000,$J10),"")</f>
        <v>25.113600000000002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503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67.670900000000003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PMS0127</v>
      </c>
      <c r="B12" s="7" t="str" cm="1">
        <f t="array" ref="B12">IFERROR(INDEX(Data!$B$2:$B$5000,$J12),"")</f>
        <v>Masterista Gourmet Syrup Pineaple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83</v>
      </c>
      <c r="E12" s="8" cm="1">
        <f t="array" ref="E12">IFERROR(INDEX(Data!$H$2:$H$5000,$J12),"")</f>
        <v>152.33330000000001</v>
      </c>
      <c r="F12" s="8" cm="1">
        <f t="array" ref="F12">IFERROR(INDEX(Data!$J$2:$J$5000,$J12),"")</f>
        <v>16.3459</v>
      </c>
      <c r="G12" s="8" cm="1">
        <f t="array" ref="G12">IFERROR(INDEX(Data!$N$2:$N$5000,$J12),"")</f>
        <v>62</v>
      </c>
      <c r="H12" s="8" cm="1">
        <f t="array" ref="H12">IFERROR(INDEX(Data!$P$2:$P$5000,$J12),"")</f>
        <v>38.823099999999997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499</v>
      </c>
    </row>
    <row r="13" spans="1:10" x14ac:dyDescent="0.25">
      <c r="A13" s="7" t="str" cm="1">
        <f t="array" ref="A13">IFERROR(INDEX(Data!$A$2:$A$5000,$J13),IF(ROW()=2,"No data",""))</f>
        <v>PMS0132</v>
      </c>
      <c r="B13" s="7" t="str" cm="1">
        <f t="array" ref="B13">IFERROR(INDEX(Data!$B$2:$B$5000,$J13),"")</f>
        <v>Masterista Syrup Vanilla Tradition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72</v>
      </c>
      <c r="E13" s="8" cm="1">
        <f t="array" ref="E13">IFERROR(INDEX(Data!$H$2:$H$5000,$J13),"")</f>
        <v>119.6666</v>
      </c>
      <c r="F13" s="8" cm="1">
        <f t="array" ref="F13">IFERROR(INDEX(Data!$J$2:$J$5000,$J13),"")</f>
        <v>18.0505</v>
      </c>
      <c r="G13" s="8" cm="1">
        <f t="array" ref="G13">IFERROR(INDEX(Data!$N$2:$N$5000,$J13),"")</f>
        <v>88</v>
      </c>
      <c r="H13" s="8" cm="1">
        <f t="array" ref="H13">IFERROR(INDEX(Data!$P$2:$P$5000,$J13),"")</f>
        <v>23.727900000000002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504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38</v>
      </c>
      <c r="F14" s="8" cm="1">
        <f t="array" ref="F14">IFERROR(INDEX(Data!$J$2:$J$5000,$J14),"")</f>
        <v>54.476500000000001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2005.8139000000001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PMS0039</v>
      </c>
      <c r="B15" s="7" t="str" cm="1">
        <f t="array" ref="B15">IFERROR(INDEX(Data!$B$2:$B$5000,$J15),"")</f>
        <v>Flavorista Matcha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66</v>
      </c>
      <c r="E15" s="8" cm="1">
        <f t="array" ref="E15">IFERROR(INDEX(Data!$H$2:$H$5000,$J15),"")</f>
        <v>88.333299999999994</v>
      </c>
      <c r="F15" s="8" cm="1">
        <f t="array" ref="F15">IFERROR(INDEX(Data!$J$2:$J$5000,$J15),"")</f>
        <v>22.415400000000002</v>
      </c>
      <c r="G15" s="8" cm="1">
        <f t="array" ref="G15">IFERROR(INDEX(Data!$N$2:$N$5000,$J15),"")</f>
        <v>214</v>
      </c>
      <c r="H15" s="8" cm="1">
        <f t="array" ref="H15">IFERROR(INDEX(Data!$P$2:$P$5000,$J15),"")</f>
        <v>8.9438999999999993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419</v>
      </c>
    </row>
    <row r="16" spans="1:10" x14ac:dyDescent="0.25">
      <c r="A16" s="7" t="str" cm="1">
        <f t="array" ref="A16">IFERROR(INDEX(Data!$A$2:$A$5000,$J16),IF(ROW()=2,"No data",""))</f>
        <v>PMS0040</v>
      </c>
      <c r="B16" s="7" t="str" cm="1">
        <f t="array" ref="B16">IFERROR(INDEX(Data!$B$2:$B$5000,$J16),"")</f>
        <v>Flavorista Taro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56</v>
      </c>
      <c r="E16" s="8" cm="1">
        <f t="array" ref="E16">IFERROR(INDEX(Data!$H$2:$H$5000,$J16),"")</f>
        <v>36.333300000000001</v>
      </c>
      <c r="F16" s="8" cm="1">
        <f t="array" ref="F16">IFERROR(INDEX(Data!$J$2:$J$5000,$J16),"")</f>
        <v>46.238900000000001</v>
      </c>
      <c r="G16" s="8" cm="1">
        <f t="array" ref="G16">IFERROR(INDEX(Data!$N$2:$N$5000,$J16),"")</f>
        <v>136</v>
      </c>
      <c r="H16" s="8" cm="1">
        <f t="array" ref="H16">IFERROR(INDEX(Data!$P$2:$P$5000,$J16),"")</f>
        <v>11.9413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420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53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60.384999999999998</v>
      </c>
      <c r="G17" s="8" cm="1">
        <f t="array" ref="G17">IFERROR(INDEX(Data!$N$2:$N$5000,$J17),"")</f>
        <v>43</v>
      </c>
      <c r="H17" s="8" cm="1">
        <f t="array" ref="H17">IFERROR(INDEX(Data!$P$2:$P$5000,$J17),"")</f>
        <v>35.7455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505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48</v>
      </c>
      <c r="E18" s="8" cm="1">
        <f t="array" ref="E18">IFERROR(INDEX(Data!$H$2:$H$5000,$J18),"")</f>
        <v>23.333300000000001</v>
      </c>
      <c r="F18" s="8" cm="1">
        <f t="array" ref="F18">IFERROR(INDEX(Data!$J$2:$J$5000,$J18),"")</f>
        <v>61.720399999999998</v>
      </c>
      <c r="G18" s="8" cm="1">
        <f t="array" ref="G18">IFERROR(INDEX(Data!$N$2:$N$5000,$J18),"")</f>
        <v>34</v>
      </c>
      <c r="H18" s="8" cm="1">
        <f t="array" ref="H18">IFERROR(INDEX(Data!$P$2:$P$5000,$J18),"")</f>
        <v>40.941600000000001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520</v>
      </c>
    </row>
    <row r="19" spans="1:10" x14ac:dyDescent="0.25">
      <c r="A19" s="7" t="str" cm="1">
        <f t="array" ref="A19">IFERROR(INDEX(Data!$A$2:$A$5000,$J19),IF(ROW()=2,"No data",""))</f>
        <v>PMS0130</v>
      </c>
      <c r="B19" s="7" t="str" cm="1">
        <f t="array" ref="B19">IFERROR(INDEX(Data!$B$2:$B$5000,$J19),"")</f>
        <v>Masterista Syrup Classic Caramel 850ml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47</v>
      </c>
      <c r="E19" s="8" cm="1">
        <f t="array" ref="E19">IFERROR(INDEX(Data!$H$2:$H$5000,$J19),"")</f>
        <v>75.666600000000003</v>
      </c>
      <c r="F19" s="8" cm="1">
        <f t="array" ref="F19">IFERROR(INDEX(Data!$J$2:$J$5000,$J19),"")</f>
        <v>18.634499999999999</v>
      </c>
      <c r="G19" s="8" cm="1">
        <f t="array" ref="G19">IFERROR(INDEX(Data!$N$2:$N$5000,$J19),"")</f>
        <v>69</v>
      </c>
      <c r="H19" s="8" cm="1">
        <f t="array" ref="H19">IFERROR(INDEX(Data!$P$2:$P$5000,$J19),"")</f>
        <v>19.753699999999998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502</v>
      </c>
    </row>
    <row r="20" spans="1:10" x14ac:dyDescent="0.25">
      <c r="A20" s="7" t="str" cm="1">
        <f t="array" ref="A20">IFERROR(INDEX(Data!$A$2:$A$5000,$J20),IF(ROW()=2,"No data",""))</f>
        <v>PMS0092</v>
      </c>
      <c r="B20" s="7" t="str" cm="1">
        <f t="array" ref="B20">IFERROR(INDEX(Data!$B$2:$B$5000,$J20),"")</f>
        <v>Master House Blend 04 (60:40) M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45</v>
      </c>
      <c r="E20" s="8" cm="1">
        <f t="array" ref="E20">IFERROR(INDEX(Data!$H$2:$H$5000,$J20),"")</f>
        <v>58.666600000000003</v>
      </c>
      <c r="F20" s="8" cm="1">
        <f t="array" ref="F20">IFERROR(INDEX(Data!$J$2:$J$5000,$J20),"")</f>
        <v>23.012</v>
      </c>
      <c r="G20" s="8" cm="1">
        <f t="array" ref="G20">IFERROR(INDEX(Data!$N$2:$N$5000,$J20),"")</f>
        <v>51</v>
      </c>
      <c r="H20" s="8" cm="1">
        <f t="array" ref="H20">IFERROR(INDEX(Data!$P$2:$P$5000,$J20),"")</f>
        <v>25.5885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470</v>
      </c>
    </row>
    <row r="21" spans="1:10" x14ac:dyDescent="0.25">
      <c r="A21" s="7" t="str" cm="1">
        <f t="array" ref="A21">IFERROR(INDEX(Data!$A$2:$A$5000,$J21),IF(ROW()=2,"No data",""))</f>
        <v>PMS0165</v>
      </c>
      <c r="B21" s="7" t="str" cm="1">
        <f t="array" ref="B21">IFERROR(INDEX(Data!$B$2:$B$5000,$J21),"")</f>
        <v>Flavourista Syrup Vanilla 1000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40</v>
      </c>
      <c r="E21" s="8" cm="1">
        <f t="array" ref="E21">IFERROR(INDEX(Data!$H$2:$H$5000,$J21),"")</f>
        <v>49</v>
      </c>
      <c r="F21" s="8" cm="1">
        <f t="array" ref="F21">IFERROR(INDEX(Data!$J$2:$J$5000,$J21),"")</f>
        <v>24.490200000000002</v>
      </c>
      <c r="G21" s="8" cm="1">
        <f t="array" ref="G21">IFERROR(INDEX(Data!$N$2:$N$5000,$J21),"")</f>
        <v>50</v>
      </c>
      <c r="H21" s="8" cm="1">
        <f t="array" ref="H21">IFERROR(INDEX(Data!$P$2:$P$5000,$J21),"")</f>
        <v>23.200500000000002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532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36</v>
      </c>
      <c r="E22" s="8" cm="1">
        <f t="array" ref="E22">IFERROR(INDEX(Data!$H$2:$H$5000,$J22),"")</f>
        <v>29.333300000000001</v>
      </c>
      <c r="F22" s="8" cm="1">
        <f t="array" ref="F22">IFERROR(INDEX(Data!$J$2:$J$5000,$J22),"")</f>
        <v>36.821100000000001</v>
      </c>
      <c r="G22" s="8" cm="1">
        <f t="array" ref="G22">IFERROR(INDEX(Data!$N$2:$N$5000,$J22),"")</f>
        <v>41</v>
      </c>
      <c r="H22" s="8" cm="1">
        <f t="array" ref="H22">IFERROR(INDEX(Data!$P$2:$P$5000,$J22),"")</f>
        <v>25.465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524</v>
      </c>
    </row>
    <row r="23" spans="1:10" x14ac:dyDescent="0.25">
      <c r="A23" s="7" t="str" cm="1">
        <f t="array" ref="A23">IFERROR(INDEX(Data!$A$2:$A$5000,$J23),IF(ROW()=2,"No data",""))</f>
        <v>PMS0038</v>
      </c>
      <c r="B23" s="7" t="str" cm="1">
        <f t="array" ref="B23">IFERROR(INDEX(Data!$B$2:$B$5000,$J23),"")</f>
        <v>Flavorista Chocolate base (1000Gr/Pack)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33</v>
      </c>
      <c r="E23" s="8" cm="1">
        <f t="array" ref="E23">IFERROR(INDEX(Data!$H$2:$H$5000,$J23),"")</f>
        <v>40.666600000000003</v>
      </c>
      <c r="F23" s="8" cm="1">
        <f t="array" ref="F23">IFERROR(INDEX(Data!$J$2:$J$5000,$J23),"")</f>
        <v>24.345199999999998</v>
      </c>
      <c r="G23" s="8" cm="1">
        <f t="array" ref="G23">IFERROR(INDEX(Data!$N$2:$N$5000,$J23),"")</f>
        <v>56</v>
      </c>
      <c r="H23" s="8" cm="1">
        <f t="array" ref="H23">IFERROR(INDEX(Data!$P$2:$P$5000,$J23),"")</f>
        <v>17.089500000000001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418</v>
      </c>
    </row>
    <row r="24" spans="1:10" x14ac:dyDescent="0.25">
      <c r="A24" s="7" t="str" cm="1">
        <f t="array" ref="A24">IFERROR(INDEX(Data!$A$2:$A$5000,$J24),IF(ROW()=2,"No data",""))</f>
        <v>PMS0184</v>
      </c>
      <c r="B24" s="7" t="str" cm="1">
        <f t="array" ref="B24">IFERROR(INDEX(Data!$B$2:$B$5000,$J24),"")</f>
        <v>Ice Shaken Oolong White Peach Milk Tea 1.000Gr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30</v>
      </c>
      <c r="E24" s="8" cm="1">
        <f t="array" ref="E24">IFERROR(INDEX(Data!$H$2:$H$5000,$J24),"")</f>
        <v>5</v>
      </c>
      <c r="F24" s="8" cm="1">
        <f t="array" ref="F24">IFERROR(INDEX(Data!$J$2:$J$5000,$J24),"")</f>
        <v>180.072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551</v>
      </c>
    </row>
    <row r="25" spans="1:10" x14ac:dyDescent="0.25">
      <c r="A25" s="7" t="str" cm="1">
        <f t="array" ref="A25">IFERROR(INDEX(Data!$A$2:$A$5000,$J25),IF(ROW()=2,"No data",""))</f>
        <v>PMS0033</v>
      </c>
      <c r="B25" s="7" t="str" cm="1">
        <f t="array" ref="B25">IFERROR(INDEX(Data!$B$2:$B$5000,$J25),"")</f>
        <v>Masterista Ice Shaken Lemon Tea 1000Gr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29</v>
      </c>
      <c r="E25" s="8" cm="1">
        <f t="array" ref="E25">IFERROR(INDEX(Data!$H$2:$H$5000,$J25),"")</f>
        <v>28.666599999999999</v>
      </c>
      <c r="F25" s="8" cm="1">
        <f t="array" ref="F25">IFERROR(INDEX(Data!$J$2:$J$5000,$J25),"")</f>
        <v>30.3506</v>
      </c>
      <c r="G25" s="8" cm="1">
        <f t="array" ref="G25">IFERROR(INDEX(Data!$N$2:$N$5000,$J25),"")</f>
        <v>27</v>
      </c>
      <c r="H25" s="8" cm="1">
        <f t="array" ref="H25">IFERROR(INDEX(Data!$P$2:$P$5000,$J25),"")</f>
        <v>31.1493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413</v>
      </c>
    </row>
    <row r="26" spans="1:10" x14ac:dyDescent="0.25">
      <c r="A26" s="7" t="str" cm="1">
        <f t="array" ref="A26">IFERROR(INDEX(Data!$A$2:$A$5000,$J26),IF(ROW()=2,"No data",""))</f>
        <v>PMS0142</v>
      </c>
      <c r="B26" s="7" t="str" cm="1">
        <f t="array" ref="B26">IFERROR(INDEX(Data!$B$2:$B$5000,$J26),"")</f>
        <v>Flavourista Syrup Caramel 1.000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29</v>
      </c>
      <c r="E26" s="8" cm="1">
        <f t="array" ref="E26">IFERROR(INDEX(Data!$H$2:$H$5000,$J26),"")</f>
        <v>18</v>
      </c>
      <c r="F26" s="8" cm="1">
        <f t="array" ref="F26">IFERROR(INDEX(Data!$J$2:$J$5000,$J26),"")</f>
        <v>48.333300000000001</v>
      </c>
      <c r="G26" s="8" cm="1">
        <f t="array" ref="G26">IFERROR(INDEX(Data!$N$2:$N$5000,$J26),"")</f>
        <v>34</v>
      </c>
      <c r="H26" s="8" cm="1">
        <f t="array" ref="H26">IFERROR(INDEX(Data!$P$2:$P$5000,$J26),"")</f>
        <v>24.735499999999998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511</v>
      </c>
    </row>
    <row r="27" spans="1:10" x14ac:dyDescent="0.25">
      <c r="A27" s="7" t="str" cm="1">
        <f t="array" ref="A27">IFERROR(INDEX(Data!$A$2:$A$5000,$J27),IF(ROW()=2,"No data",""))</f>
        <v>PMS0186</v>
      </c>
      <c r="B27" s="7" t="str" cm="1">
        <f t="array" ref="B27">IFERROR(INDEX(Data!$B$2:$B$5000,$J27),"")</f>
        <v>Masterista Ice shaken es jeruk nipis 1kg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29</v>
      </c>
      <c r="E27" s="8" cm="1">
        <f t="array" ref="E27">IFERROR(INDEX(Data!$H$2:$H$5000,$J27),"")</f>
        <v>9</v>
      </c>
      <c r="F27" s="8" cm="1">
        <f t="array" ref="F27">IFERROR(INDEX(Data!$J$2:$J$5000,$J27),"")</f>
        <v>96.666600000000003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553</v>
      </c>
    </row>
    <row r="28" spans="1:10" x14ac:dyDescent="0.25">
      <c r="A28" s="7" t="str" cm="1">
        <f t="array" ref="A28">IFERROR(INDEX(Data!$A$2:$A$5000,$J28),IF(ROW()=2,"No data",""))</f>
        <v>PMS0034</v>
      </c>
      <c r="B28" s="7" t="str" cm="1">
        <f t="array" ref="B28">IFERROR(INDEX(Data!$B$2:$B$5000,$J28),"")</f>
        <v>Masterista Ice Shaken Lychee Tea 1000Gr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40</v>
      </c>
      <c r="F28" s="8" cm="1">
        <f t="array" ref="F28">IFERROR(INDEX(Data!$J$2:$J$5000,$J28),"")</f>
        <v>21.000499999999999</v>
      </c>
      <c r="G28" s="8" cm="1">
        <f t="array" ref="G28">IFERROR(INDEX(Data!$N$2:$N$5000,$J28),"")</f>
        <v>47</v>
      </c>
      <c r="H28" s="8" cm="1">
        <f t="array" ref="H28">IFERROR(INDEX(Data!$P$2:$P$5000,$J28),"")</f>
        <v>17.2775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414</v>
      </c>
    </row>
    <row r="29" spans="1:10" x14ac:dyDescent="0.25">
      <c r="A29" s="7" t="str" cm="1">
        <f t="array" ref="A29">IFERROR(INDEX(Data!$A$2:$A$5000,$J29),IF(ROW()=2,"No data",""))</f>
        <v>PMS0082</v>
      </c>
      <c r="B29" s="7" t="str" cm="1">
        <f t="array" ref="B29">IFERROR(INDEX(Data!$B$2:$B$5000,$J29),"")</f>
        <v>Ice Shaken Orange Punch 1 Kg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28</v>
      </c>
      <c r="E29" s="8" cm="1">
        <f t="array" ref="E29">IFERROR(INDEX(Data!$H$2:$H$5000,$J29),"")</f>
        <v>25.333300000000001</v>
      </c>
      <c r="F29" s="8" cm="1">
        <f t="array" ref="F29">IFERROR(INDEX(Data!$J$2:$J$5000,$J29),"")</f>
        <v>33.159599999999998</v>
      </c>
      <c r="G29" s="8" cm="1">
        <f t="array" ref="G29">IFERROR(INDEX(Data!$N$2:$N$5000,$J29),"")</f>
        <v>5</v>
      </c>
      <c r="H29" s="8" cm="1">
        <f t="array" ref="H29">IFERROR(INDEX(Data!$P$2:$P$5000,$J29),"")</f>
        <v>162.41290000000001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462</v>
      </c>
    </row>
    <row r="30" spans="1:10" x14ac:dyDescent="0.25">
      <c r="A30" s="7" t="str" cm="1">
        <f t="array" ref="A30">IFERROR(INDEX(Data!$A$2:$A$5000,$J30),IF(ROW()=2,"No data",""))</f>
        <v>PMS0143</v>
      </c>
      <c r="B30" s="7" t="str" cm="1">
        <f t="array" ref="B30">IFERROR(INDEX(Data!$B$2:$B$5000,$J30),"")</f>
        <v>Masterista Syrup Premium Hazelnut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28</v>
      </c>
      <c r="E30" s="8" cm="1">
        <f t="array" ref="E30">IFERROR(INDEX(Data!$H$2:$H$5000,$J30),"")</f>
        <v>35.333300000000001</v>
      </c>
      <c r="F30" s="8" cm="1">
        <f t="array" ref="F30">IFERROR(INDEX(Data!$J$2:$J$5000,$J30),"")</f>
        <v>23.775099999999998</v>
      </c>
      <c r="G30" s="8" cm="1">
        <f t="array" ref="G30">IFERROR(INDEX(Data!$N$2:$N$5000,$J30),"")</f>
        <v>30</v>
      </c>
      <c r="H30" s="8" cm="1">
        <f t="array" ref="H30">IFERROR(INDEX(Data!$P$2:$P$5000,$J30),"")</f>
        <v>27.0688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512</v>
      </c>
    </row>
    <row r="31" spans="1:10" x14ac:dyDescent="0.25">
      <c r="A31" s="7" t="str" cm="1">
        <f t="array" ref="A31">IFERROR(INDEX(Data!$A$2:$A$5000,$J31),IF(ROW()=2,"No data",""))</f>
        <v>PMS0154</v>
      </c>
      <c r="B31" s="7" t="str" cm="1">
        <f t="array" ref="B31">IFERROR(INDEX(Data!$B$2:$B$5000,$J31),"")</f>
        <v>Flavourista Syrup Lychee 1000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27</v>
      </c>
      <c r="E31" s="8" cm="1">
        <f t="array" ref="E31">IFERROR(INDEX(Data!$H$2:$H$5000,$J31),"")</f>
        <v>25.666599999999999</v>
      </c>
      <c r="F31" s="8" cm="1">
        <f t="array" ref="F31">IFERROR(INDEX(Data!$J$2:$J$5000,$J31),"")</f>
        <v>31.560400000000001</v>
      </c>
      <c r="G31" s="8" cm="1">
        <f t="array" ref="G31">IFERROR(INDEX(Data!$N$2:$N$5000,$J31),"")</f>
        <v>24</v>
      </c>
      <c r="H31" s="8" cm="1">
        <f t="array" ref="H31">IFERROR(INDEX(Data!$P$2:$P$5000,$J31),"")</f>
        <v>32.628300000000003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522</v>
      </c>
    </row>
    <row r="32" spans="1:10" x14ac:dyDescent="0.25">
      <c r="A32" s="7" t="str" cm="1">
        <f t="array" ref="A32">IFERROR(INDEX(Data!$A$2:$A$5000,$J32),IF(ROW()=2,"No data",""))</f>
        <v>PMS0051</v>
      </c>
      <c r="B32" s="7" t="str" cm="1">
        <f t="array" ref="B32">IFERROR(INDEX(Data!$B$2:$B$5000,$J32),"")</f>
        <v>Ice Shaken Lemonade (1000Gr/Pack)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26</v>
      </c>
      <c r="E32" s="8" cm="1">
        <f t="array" ref="E32">IFERROR(INDEX(Data!$H$2:$H$5000,$J32),"")</f>
        <v>23.666599999999999</v>
      </c>
      <c r="F32" s="8" cm="1">
        <f t="array" ref="F32">IFERROR(INDEX(Data!$J$2:$J$5000,$J32),"")</f>
        <v>32.961399999999998</v>
      </c>
      <c r="G32" s="8" cm="1">
        <f t="array" ref="G32">IFERROR(INDEX(Data!$N$2:$N$5000,$J32),"")</f>
        <v>12</v>
      </c>
      <c r="H32" s="8" cm="1">
        <f t="array" ref="H32">IFERROR(INDEX(Data!$P$2:$P$5000,$J32),"")</f>
        <v>62.8474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431</v>
      </c>
    </row>
    <row r="33" spans="1:10" x14ac:dyDescent="0.25">
      <c r="A33" s="7" t="str" cm="1">
        <f t="array" ref="A33">IFERROR(INDEX(Data!$A$2:$A$5000,$J33),IF(ROW()=2,"No data",""))</f>
        <v>PMS0083</v>
      </c>
      <c r="B33" s="7" t="str" cm="1">
        <f t="array" ref="B33">IFERROR(INDEX(Data!$B$2:$B$5000,$J33),"")</f>
        <v>Ice Shaken Teh Tarik 1 Kg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26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1</v>
      </c>
      <c r="H33" s="8" cm="1">
        <f t="array" ref="H33">IFERROR(INDEX(Data!$P$2:$P$5000,$J33),"")</f>
        <v>755.81389999999999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463</v>
      </c>
    </row>
    <row r="34" spans="1:10" x14ac:dyDescent="0.25">
      <c r="A34" s="7" t="str" cm="1">
        <f t="array" ref="A34">IFERROR(INDEX(Data!$A$2:$A$5000,$J34),IF(ROW()=2,"No data",""))</f>
        <v>PMS0093</v>
      </c>
      <c r="B34" s="7" t="str" cm="1">
        <f t="array" ref="B34">IFERROR(INDEX(Data!$B$2:$B$5000,$J34),"")</f>
        <v>Masterista Syrup Strawberry 850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25</v>
      </c>
      <c r="E34" s="8" cm="1">
        <f t="array" ref="E34">IFERROR(INDEX(Data!$H$2:$H$5000,$J34),"")</f>
        <v>33</v>
      </c>
      <c r="F34" s="8" cm="1">
        <f t="array" ref="F34">IFERROR(INDEX(Data!$J$2:$J$5000,$J34),"")</f>
        <v>22.7272</v>
      </c>
      <c r="G34" s="8" cm="1">
        <f t="array" ref="G34">IFERROR(INDEX(Data!$N$2:$N$5000,$J34),"")</f>
        <v>76</v>
      </c>
      <c r="H34" s="8" cm="1">
        <f t="array" ref="H34">IFERROR(INDEX(Data!$P$2:$P$5000,$J34),"")</f>
        <v>9.5397999999999996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471</v>
      </c>
    </row>
    <row r="35" spans="1:10" x14ac:dyDescent="0.25">
      <c r="A35" s="7" t="str" cm="1">
        <f t="array" ref="A35">IFERROR(INDEX(Data!$A$2:$A$5000,$J35),IF(ROW()=2,"No data",""))</f>
        <v>PMS0185</v>
      </c>
      <c r="B35" s="7" t="str" cm="1">
        <f t="array" ref="B35">IFERROR(INDEX(Data!$B$2:$B$5000,$J35),"")</f>
        <v>Masterista Syrup Pistachio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25</v>
      </c>
      <c r="E35" s="8" cm="1">
        <f t="array" ref="E35">IFERROR(INDEX(Data!$H$2:$H$5000,$J35),"")</f>
        <v>3.3332999999999999</v>
      </c>
      <c r="F35" s="8" cm="1">
        <f t="array" ref="F35">IFERROR(INDEX(Data!$J$2:$J$5000,$J35),"")</f>
        <v>225.02250000000001</v>
      </c>
      <c r="G35" s="8" cm="1">
        <f t="array" ref="G35">IFERROR(INDEX(Data!$N$2:$N$5000,$J35),"")</f>
        <v>5</v>
      </c>
      <c r="H35" s="8" cm="1">
        <f t="array" ref="H35">IFERROR(INDEX(Data!$P$2:$P$5000,$J35),"")</f>
        <v>145.01159999999999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552</v>
      </c>
    </row>
    <row r="36" spans="1:10" x14ac:dyDescent="0.25">
      <c r="A36" s="7" t="str" cm="1">
        <f t="array" ref="A36">IFERROR(INDEX(Data!$A$2:$A$5000,$J36),IF(ROW()=2,"No data",""))</f>
        <v>PMS0079</v>
      </c>
      <c r="B36" s="7" t="str" cm="1">
        <f t="array" ref="B36">IFERROR(INDEX(Data!$B$2:$B$5000,$J36),"")</f>
        <v>Masterista Charcoal Expecta 800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24</v>
      </c>
      <c r="E36" s="8" cm="1">
        <f t="array" ref="E36">IFERROR(INDEX(Data!$H$2:$H$5000,$J36),"")</f>
        <v>2</v>
      </c>
      <c r="F36" s="8" cm="1">
        <f t="array" ref="F36">IFERROR(INDEX(Data!$J$2:$J$5000,$J36),"")</f>
        <v>360.3603</v>
      </c>
      <c r="G36" s="8" cm="1">
        <f t="array" ref="G36">IFERROR(INDEX(Data!$N$2:$N$5000,$J36),"")</f>
        <v>1</v>
      </c>
      <c r="H36" s="8" cm="1">
        <f t="array" ref="H36">IFERROR(INDEX(Data!$P$2:$P$5000,$J36),"")</f>
        <v>697.67439999999999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459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24</v>
      </c>
      <c r="E37" s="8" cm="1">
        <f t="array" ref="E37">IFERROR(INDEX(Data!$H$2:$H$5000,$J37),"")</f>
        <v>43</v>
      </c>
      <c r="F37" s="8" cm="1">
        <f t="array" ref="F37">IFERROR(INDEX(Data!$J$2:$J$5000,$J37),"")</f>
        <v>16.744499999999999</v>
      </c>
      <c r="G37" s="8" cm="1">
        <f t="array" ref="G37">IFERROR(INDEX(Data!$N$2:$N$5000,$J37),"")</f>
        <v>59</v>
      </c>
      <c r="H37" s="8" cm="1">
        <f t="array" ref="H37">IFERROR(INDEX(Data!$P$2:$P$5000,$J37),"")</f>
        <v>11.797000000000001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472</v>
      </c>
    </row>
    <row r="38" spans="1:10" x14ac:dyDescent="0.25">
      <c r="A38" s="7" t="str" cm="1">
        <f t="array" ref="A38">IFERROR(INDEX(Data!$A$2:$A$5000,$J38),IF(ROW()=2,"No data",""))</f>
        <v>PMS0166</v>
      </c>
      <c r="B38" s="7" t="str" cm="1">
        <f t="array" ref="B38">IFERROR(INDEX(Data!$B$2:$B$5000,$J38),"")</f>
        <v>Flavourista Syrup Green Apple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24</v>
      </c>
      <c r="E38" s="8" cm="1">
        <f t="array" ref="E38">IFERROR(INDEX(Data!$H$2:$H$5000,$J38),"")</f>
        <v>17</v>
      </c>
      <c r="F38" s="8" cm="1">
        <f t="array" ref="F38">IFERROR(INDEX(Data!$J$2:$J$5000,$J38),"")</f>
        <v>42.357900000000001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533</v>
      </c>
    </row>
    <row r="39" spans="1:10" x14ac:dyDescent="0.25">
      <c r="A39" s="7" t="str" cm="1">
        <f t="array" ref="A39">IFERROR(INDEX(Data!$A$2:$A$5000,$J39),IF(ROW()=2,"No data",""))</f>
        <v>PMS0141</v>
      </c>
      <c r="B39" s="7" t="str" cm="1">
        <f t="array" ref="B39">IFERROR(INDEX(Data!$B$2:$B$5000,$J39),"")</f>
        <v>Flavourista Syrup Strawberry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22</v>
      </c>
      <c r="E39" s="8" cm="1">
        <f t="array" ref="E39">IFERROR(INDEX(Data!$H$2:$H$5000,$J39),"")</f>
        <v>13.666600000000001</v>
      </c>
      <c r="F39" s="8" cm="1">
        <f t="array" ref="F39">IFERROR(INDEX(Data!$J$2:$J$5000,$J39),"")</f>
        <v>48.298499999999997</v>
      </c>
      <c r="G39" s="8" cm="1">
        <f t="array" ref="G39">IFERROR(INDEX(Data!$N$2:$N$5000,$J39),"")</f>
        <v>21</v>
      </c>
      <c r="H39" s="8" cm="1">
        <f t="array" ref="H39">IFERROR(INDEX(Data!$P$2:$P$5000,$J39),"")</f>
        <v>30.3825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510</v>
      </c>
    </row>
    <row r="40" spans="1:10" x14ac:dyDescent="0.25">
      <c r="A40" s="7" t="str" cm="1">
        <f t="array" ref="A40">IFERROR(INDEX(Data!$A$2:$A$5000,$J40),IF(ROW()=2,"No data",""))</f>
        <v>PMS0183</v>
      </c>
      <c r="B40" s="7" t="str" cm="1">
        <f t="array" ref="B40">IFERROR(INDEX(Data!$B$2:$B$5000,$J40),"")</f>
        <v>Masterista Bitter Dark Chocolate (100% Pure Chocolate)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22</v>
      </c>
      <c r="E40" s="8" cm="1">
        <f t="array" ref="E40">IFERROR(INDEX(Data!$H$2:$H$5000,$J40),"")</f>
        <v>17.333300000000001</v>
      </c>
      <c r="F40" s="8" cm="1">
        <f t="array" ref="F40">IFERROR(INDEX(Data!$J$2:$J$5000,$J40),"")</f>
        <v>38.082000000000001</v>
      </c>
      <c r="G40" s="8" cm="1">
        <f t="array" ref="G40">IFERROR(INDEX(Data!$N$2:$N$5000,$J40),"")</f>
        <v>19</v>
      </c>
      <c r="H40" s="8" cm="1">
        <f t="array" ref="H40">IFERROR(INDEX(Data!$P$2:$P$5000,$J40),"")</f>
        <v>33.582599999999999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550</v>
      </c>
    </row>
    <row r="41" spans="1:10" x14ac:dyDescent="0.25">
      <c r="A41" s="7" t="str" cm="1">
        <f t="array" ref="A41">IFERROR(INDEX(Data!$A$2:$A$5000,$J41),IF(ROW()=2,"No data",""))</f>
        <v>PMS0164</v>
      </c>
      <c r="B41" s="7" t="str" cm="1">
        <f t="array" ref="B41">IFERROR(INDEX(Data!$B$2:$B$5000,$J41),"")</f>
        <v>Flavourista Syrup Salted Caramel 1000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19</v>
      </c>
      <c r="E41" s="8" cm="1">
        <f t="array" ref="E41">IFERROR(INDEX(Data!$H$2:$H$5000,$J41),"")</f>
        <v>18.333300000000001</v>
      </c>
      <c r="F41" s="8" cm="1">
        <f t="array" ref="F41">IFERROR(INDEX(Data!$J$2:$J$5000,$J41),"")</f>
        <v>31.0914</v>
      </c>
      <c r="G41" s="8" cm="1">
        <f t="array" ref="G41">IFERROR(INDEX(Data!$N$2:$N$5000,$J41),"")</f>
        <v>11</v>
      </c>
      <c r="H41" s="8" cm="1">
        <f t="array" ref="H41">IFERROR(INDEX(Data!$P$2:$P$5000,$J41),"")</f>
        <v>50.092199999999998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531</v>
      </c>
    </row>
    <row r="42" spans="1:10" x14ac:dyDescent="0.25">
      <c r="A42" s="7" t="str" cm="1">
        <f t="array" ref="A42">IFERROR(INDEX(Data!$A$2:$A$5000,$J42),IF(ROW()=2,"No data",""))</f>
        <v>PMS0097</v>
      </c>
      <c r="B42" s="7" t="str" cm="1">
        <f t="array" ref="B42">IFERROR(INDEX(Data!$B$2:$B$5000,$J42),"")</f>
        <v>Masterista Ice Shaken Blackcurrant Tea 1000Gr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3</v>
      </c>
      <c r="F42" s="8" cm="1">
        <f t="array" ref="F42">IFERROR(INDEX(Data!$J$2:$J$5000,$J42),"")</f>
        <v>180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474</v>
      </c>
    </row>
    <row r="43" spans="1:10" x14ac:dyDescent="0.25">
      <c r="A43" s="7" t="str" cm="1">
        <f t="array" ref="A43">IFERROR(INDEX(Data!$A$2:$A$5000,$J43),IF(ROW()=2,"No data",""))</f>
        <v>PMS0125</v>
      </c>
      <c r="B43" s="7" t="str" cm="1">
        <f t="array" ref="B43">IFERROR(INDEX(Data!$B$2:$B$5000,$J43),"")</f>
        <v>Flavourista Syrup Butterscotch 1000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18</v>
      </c>
      <c r="E43" s="8" cm="1">
        <f t="array" ref="E43">IFERROR(INDEX(Data!$H$2:$H$5000,$J43),"")</f>
        <v>9.6666000000000007</v>
      </c>
      <c r="F43" s="8" cm="1">
        <f t="array" ref="F43">IFERROR(INDEX(Data!$J$2:$J$5000,$J43),"")</f>
        <v>55.865900000000003</v>
      </c>
      <c r="G43" s="8" cm="1">
        <f t="array" ref="G43">IFERROR(INDEX(Data!$N$2:$N$5000,$J43),"")</f>
        <v>21</v>
      </c>
      <c r="H43" s="8" cm="1">
        <f t="array" ref="H43">IFERROR(INDEX(Data!$P$2:$P$5000,$J43),"")</f>
        <v>24.8584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497</v>
      </c>
    </row>
    <row r="44" spans="1:10" x14ac:dyDescent="0.25">
      <c r="A44" s="7" t="str" cm="1">
        <f t="array" ref="A44">IFERROR(INDEX(Data!$A$2:$A$5000,$J44),IF(ROW()=2,"No data",""))</f>
        <v>PMS0153</v>
      </c>
      <c r="B44" s="7" t="str" cm="1">
        <f t="array" ref="B44">IFERROR(INDEX(Data!$B$2:$B$5000,$J44),"")</f>
        <v>Masterista Syrup Toffee Popcorn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18</v>
      </c>
      <c r="E44" s="8" cm="1">
        <f t="array" ref="E44">IFERROR(INDEX(Data!$H$2:$H$5000,$J44),"")</f>
        <v>2.3332999999999999</v>
      </c>
      <c r="F44" s="8" cm="1">
        <f t="array" ref="F44">IFERROR(INDEX(Data!$J$2:$J$5000,$J44),"")</f>
        <v>231.6602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521</v>
      </c>
    </row>
    <row r="45" spans="1:10" x14ac:dyDescent="0.25">
      <c r="A45" s="7" t="str" cm="1">
        <f t="array" ref="A45">IFERROR(INDEX(Data!$A$2:$A$5000,$J45),IF(ROW()=2,"No data",""))</f>
        <v>PMS0181</v>
      </c>
      <c r="B45" s="7" t="str" cm="1">
        <f t="array" ref="B45">IFERROR(INDEX(Data!$B$2:$B$5000,$J45),"")</f>
        <v>Ice Shaken Pink Lava 1.000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18</v>
      </c>
      <c r="E45" s="8" cm="1">
        <f t="array" ref="E45">IFERROR(INDEX(Data!$H$2:$H$5000,$J45),"")</f>
        <v>2</v>
      </c>
      <c r="F45" s="8" cm="1">
        <f t="array" ref="F45">IFERROR(INDEX(Data!$J$2:$J$5000,$J45),"")</f>
        <v>270.27019999999999</v>
      </c>
      <c r="G45" s="8" cm="1">
        <f t="array" ref="G45">IFERROR(INDEX(Data!$N$2:$N$5000,$J45),"")</f>
        <v>166</v>
      </c>
      <c r="H45" s="8" cm="1">
        <f t="array" ref="H45">IFERROR(INDEX(Data!$P$2:$P$5000,$J45),"")</f>
        <v>3.1444999999999999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548</v>
      </c>
    </row>
    <row r="46" spans="1:10" x14ac:dyDescent="0.25">
      <c r="A46" s="7" t="str" cm="1">
        <f t="array" ref="A46">IFERROR(INDEX(Data!$A$2:$A$5000,$J46),IF(ROW()=2,"No data",""))</f>
        <v>PMS0042</v>
      </c>
      <c r="B46" s="7" t="str" cm="1">
        <f t="array" ref="B46">IFERROR(INDEX(Data!$B$2:$B$5000,$J46),"")</f>
        <v>Flavorista Thai Tea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17</v>
      </c>
      <c r="E46" s="8" cm="1">
        <f t="array" ref="E46">IFERROR(INDEX(Data!$H$2:$H$5000,$J46),"")</f>
        <v>14.666600000000001</v>
      </c>
      <c r="F46" s="8" cm="1">
        <f t="array" ref="F46">IFERROR(INDEX(Data!$J$2:$J$5000,$J46),"")</f>
        <v>34.779000000000003</v>
      </c>
      <c r="G46" s="8" cm="1">
        <f t="array" ref="G46">IFERROR(INDEX(Data!$N$2:$N$5000,$J46),"")</f>
        <v>167</v>
      </c>
      <c r="H46" s="8" cm="1">
        <f t="array" ref="H46">IFERROR(INDEX(Data!$P$2:$P$5000,$J46),"")</f>
        <v>2.9521000000000002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422</v>
      </c>
    </row>
    <row r="47" spans="1:10" x14ac:dyDescent="0.25">
      <c r="A47" s="7" t="str" cm="1">
        <f t="array" ref="A47">IFERROR(INDEX(Data!$A$2:$A$5000,$J47),IF(ROW()=2,"No data",""))</f>
        <v>PMS0072</v>
      </c>
      <c r="B47" s="7" t="str" cm="1">
        <f t="array" ref="B47">IFERROR(INDEX(Data!$B$2:$B$5000,$J47),"")</f>
        <v>ICE SHAKEN PEACH TEA 1000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16</v>
      </c>
      <c r="E47" s="8" cm="1">
        <f t="array" ref="E47">IFERROR(INDEX(Data!$H$2:$H$5000,$J47),"")</f>
        <v>17.666599999999999</v>
      </c>
      <c r="F47" s="8" cm="1">
        <f t="array" ref="F47">IFERROR(INDEX(Data!$J$2:$J$5000,$J47),"")</f>
        <v>27.1739</v>
      </c>
      <c r="G47" s="8" cm="1">
        <f t="array" ref="G47">IFERROR(INDEX(Data!$N$2:$N$5000,$J47),"")</f>
        <v>13</v>
      </c>
      <c r="H47" s="8" cm="1">
        <f t="array" ref="H47">IFERROR(INDEX(Data!$P$2:$P$5000,$J47),"")</f>
        <v>35.698300000000003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452</v>
      </c>
    </row>
    <row r="48" spans="1:10" x14ac:dyDescent="0.25">
      <c r="A48" s="7" t="str" cm="1">
        <f t="array" ref="A48">IFERROR(INDEX(Data!$A$2:$A$5000,$J48),IF(ROW()=2,"No data",""))</f>
        <v>PMS0027</v>
      </c>
      <c r="B48" s="7" t="str" cm="1">
        <f t="array" ref="B48">IFERROR(INDEX(Data!$B$2:$B$5000,$J48),"")</f>
        <v>Masterista Red Velvet Expecta 800Gr</v>
      </c>
      <c r="C48" s="7" t="str" cm="1">
        <f t="array" ref="C48">IFERROR(INDEX(Data!$C$2:$C$5000,$J48),"")</f>
        <v>POU</v>
      </c>
      <c r="D48" s="8" cm="1">
        <f t="array" ref="D48">IFERROR(INDEX(Data!$D$2:$D$5000,$J48),"")</f>
        <v>15</v>
      </c>
      <c r="E48" s="8" cm="1">
        <f t="array" ref="E48">IFERROR(INDEX(Data!$H$2:$H$5000,$J48),"")</f>
        <v>17.666599999999999</v>
      </c>
      <c r="F48" s="8" cm="1">
        <f t="array" ref="F48">IFERROR(INDEX(Data!$J$2:$J$5000,$J48),"")</f>
        <v>25.4755</v>
      </c>
      <c r="G48" s="8" cm="1">
        <f t="array" ref="G48">IFERROR(INDEX(Data!$N$2:$N$5000,$J48),"")</f>
        <v>21</v>
      </c>
      <c r="H48" s="8" cm="1">
        <f t="array" ref="H48">IFERROR(INDEX(Data!$P$2:$P$5000,$J48),"")</f>
        <v>20.715299999999999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407</v>
      </c>
    </row>
    <row r="49" spans="1:10" x14ac:dyDescent="0.25">
      <c r="A49" s="7" t="str" cm="1">
        <f t="array" ref="A49">IFERROR(INDEX(Data!$A$2:$A$5000,$J49),IF(ROW()=2,"No data",""))</f>
        <v>PMS0037</v>
      </c>
      <c r="B49" s="7" t="str" cm="1">
        <f t="array" ref="B49">IFERROR(INDEX(Data!$B$2:$B$5000,$J49),"")</f>
        <v>Flavorista Red Velvet (1000Gr/Pack)</v>
      </c>
      <c r="C49" s="7" t="str" cm="1">
        <f t="array" ref="C49">IFERROR(INDEX(Data!$C$2:$C$5000,$J49),"")</f>
        <v>PACK</v>
      </c>
      <c r="D49" s="8" cm="1">
        <f t="array" ref="D49">IFERROR(INDEX(Data!$D$2:$D$5000,$J49),"")</f>
        <v>15</v>
      </c>
      <c r="E49" s="8" cm="1">
        <f t="array" ref="E49">IFERROR(INDEX(Data!$H$2:$H$5000,$J49),"")</f>
        <v>14</v>
      </c>
      <c r="F49" s="8" cm="1">
        <f t="array" ref="F49">IFERROR(INDEX(Data!$J$2:$J$5000,$J49),"")</f>
        <v>32.147399999999998</v>
      </c>
      <c r="G49" s="8" cm="1">
        <f t="array" ref="G49">IFERROR(INDEX(Data!$N$2:$N$5000,$J49),"")</f>
        <v>14</v>
      </c>
      <c r="H49" s="8" cm="1">
        <f t="array" ref="H49">IFERROR(INDEX(Data!$P$2:$P$5000,$J49),"")</f>
        <v>31.075199999999999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417</v>
      </c>
    </row>
    <row r="50" spans="1:10" x14ac:dyDescent="0.25">
      <c r="A50" s="7" t="str" cm="1">
        <f t="array" ref="A50">IFERROR(INDEX(Data!$A$2:$A$5000,$J50),IF(ROW()=2,"No data",""))</f>
        <v>PMS0123</v>
      </c>
      <c r="B50" s="7" t="str" cm="1">
        <f t="array" ref="B50">IFERROR(INDEX(Data!$B$2:$B$5000,$J50),"")</f>
        <v>Masterista Syrup Raspberry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2</v>
      </c>
      <c r="F50" s="8" cm="1">
        <f t="array" ref="F50">IFERROR(INDEX(Data!$J$2:$J$5000,$J50),"")</f>
        <v>225.2252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495</v>
      </c>
    </row>
    <row r="51" spans="1:10" x14ac:dyDescent="0.25">
      <c r="A51" s="7" t="str" cm="1">
        <f t="array" ref="A51">IFERROR(INDEX(Data!$A$2:$A$5000,$J51),IF(ROW()=2,"No data",""))</f>
        <v>PMS0063</v>
      </c>
      <c r="B51" s="7" t="str" cm="1">
        <f t="array" ref="B51">IFERROR(INDEX(Data!$B$2:$B$5000,$J51),"")</f>
        <v>Flavorista Super Dark Chocolate 1kg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14</v>
      </c>
      <c r="E51" s="8" cm="1">
        <f t="array" ref="E51">IFERROR(INDEX(Data!$H$2:$H$5000,$J51),"")</f>
        <v>3</v>
      </c>
      <c r="F51" s="8" cm="1">
        <f t="array" ref="F51">IFERROR(INDEX(Data!$J$2:$J$5000,$J51),"")</f>
        <v>140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443</v>
      </c>
    </row>
    <row r="52" spans="1:10" x14ac:dyDescent="0.25">
      <c r="A52" s="7" t="str" cm="1">
        <f t="array" ref="A52">IFERROR(INDEX(Data!$A$2:$A$5000,$J52),IF(ROW()=2,"No data",""))</f>
        <v>PMS0120</v>
      </c>
      <c r="B52" s="7" t="str" cm="1">
        <f t="array" ref="B52">IFERROR(INDEX(Data!$B$2:$B$5000,$J52),"")</f>
        <v>Masterista Sweet Sauce Salted Caramel 500 Gr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14</v>
      </c>
      <c r="E52" s="8" cm="1">
        <f t="array" ref="E52">IFERROR(INDEX(Data!$H$2:$H$5000,$J52),"")</f>
        <v>4.6665999999999999</v>
      </c>
      <c r="F52" s="8" cm="1">
        <f t="array" ref="F52">IFERROR(INDEX(Data!$J$2:$J$5000,$J52),"")</f>
        <v>90.0321</v>
      </c>
      <c r="G52" s="8" cm="1">
        <f t="array" ref="G52">IFERROR(INDEX(Data!$N$2:$N$5000,$J52),"")</f>
        <v>5</v>
      </c>
      <c r="H52" s="8" cm="1">
        <f t="array" ref="H52">IFERROR(INDEX(Data!$P$2:$P$5000,$J52),"")</f>
        <v>81.206400000000002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492</v>
      </c>
    </row>
    <row r="53" spans="1:10" x14ac:dyDescent="0.25">
      <c r="A53" s="7" t="str" cm="1">
        <f t="array" ref="A53">IFERROR(INDEX(Data!$A$2:$A$5000,$J53),IF(ROW()=2,"No data",""))</f>
        <v>PMS0062</v>
      </c>
      <c r="B53" s="7" t="str" cm="1">
        <f t="array" ref="B53">IFERROR(INDEX(Data!$B$2:$B$5000,$J53),"")</f>
        <v>Frappe Powder - Vanilla Butter Cream 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7.3333000000000004</v>
      </c>
      <c r="F53" s="8" cm="1">
        <f t="array" ref="F53">IFERROR(INDEX(Data!$J$2:$J$5000,$J53),"")</f>
        <v>53.191400000000002</v>
      </c>
      <c r="G53" s="8" cm="1">
        <f t="array" ref="G53">IFERROR(INDEX(Data!$N$2:$N$5000,$J53),"")</f>
        <v>1</v>
      </c>
      <c r="H53" s="8" cm="1">
        <f t="array" ref="H53">IFERROR(INDEX(Data!$P$2:$P$5000,$J53),"")</f>
        <v>377.90690000000001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442</v>
      </c>
    </row>
    <row r="54" spans="1:10" x14ac:dyDescent="0.25">
      <c r="A54" s="7" t="str" cm="1">
        <f t="array" ref="A54">IFERROR(INDEX(Data!$A$2:$A$5000,$J54),IF(ROW()=2,"No data",""))</f>
        <v>PMS0081</v>
      </c>
      <c r="B54" s="7" t="str" cm="1">
        <f t="array" ref="B54">IFERROR(INDEX(Data!$B$2:$B$5000,$J54),"")</f>
        <v>Ice Shaken Strawberry Tea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2</v>
      </c>
      <c r="H54" s="8" cm="1">
        <f t="array" ref="H54">IFERROR(INDEX(Data!$P$2:$P$5000,$J54),"")</f>
        <v>188.67920000000001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461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4</v>
      </c>
      <c r="H55" s="8" cm="1">
        <f t="array" ref="H55">IFERROR(INDEX(Data!$P$2:$P$5000,$J55),"")</f>
        <v>87.019499999999994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455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12</v>
      </c>
      <c r="F56" s="8" cm="1">
        <f t="array" ref="F56">IFERROR(INDEX(Data!$J$2:$J$5000,$J56),"")</f>
        <v>30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464</v>
      </c>
    </row>
    <row r="57" spans="1:10" x14ac:dyDescent="0.25">
      <c r="A57" s="7" t="str" cm="1">
        <f t="array" ref="A57">IFERROR(INDEX(Data!$A$2:$A$5000,$J57),IF(ROW()=2,"No data",""))</f>
        <v>PMS0110</v>
      </c>
      <c r="B57" s="7" t="str" cm="1">
        <f t="array" ref="B57">IFERROR(INDEX(Data!$B$2:$B$5000,$J57),"")</f>
        <v>Masterista Japanese Koicha Powder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4.3333000000000004</v>
      </c>
      <c r="F57" s="8" cm="1">
        <f t="array" ref="F57">IFERROR(INDEX(Data!$J$2:$J$5000,$J57),"")</f>
        <v>83.102400000000003</v>
      </c>
      <c r="G57" s="8" cm="1">
        <f t="array" ref="G57">IFERROR(INDEX(Data!$N$2:$N$5000,$J57),"")</f>
        <v>1</v>
      </c>
      <c r="H57" s="8" cm="1">
        <f t="array" ref="H57">IFERROR(INDEX(Data!$P$2:$P$5000,$J57),"")</f>
        <v>348.8372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486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490</v>
      </c>
    </row>
    <row r="59" spans="1:10" x14ac:dyDescent="0.25">
      <c r="A59" s="7" t="str" cm="1">
        <f t="array" ref="A59">IFERROR(INDEX(Data!$A$2:$A$5000,$J59),IF(ROW()=2,"No data",""))</f>
        <v>PMS0145</v>
      </c>
      <c r="B59" s="7" t="str" cm="1">
        <f t="array" ref="B59">IFERROR(INDEX(Data!$B$2:$B$5000,$J59),"")</f>
        <v>Masterista Syrup Green Apple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3</v>
      </c>
      <c r="F59" s="8" cm="1">
        <f t="array" ref="F59">IFERROR(INDEX(Data!$J$2:$J$5000,$J59),"")</f>
        <v>120</v>
      </c>
      <c r="G59" s="8" cm="1">
        <f t="array" ref="G59">IFERROR(INDEX(Data!$N$2:$N$5000,$J59),"")</f>
        <v>17</v>
      </c>
      <c r="H59" s="8" cm="1">
        <f t="array" ref="H59">IFERROR(INDEX(Data!$P$2:$P$5000,$J59),"")</f>
        <v>20.470800000000001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514</v>
      </c>
    </row>
    <row r="60" spans="1:10" x14ac:dyDescent="0.25">
      <c r="A60" s="7" t="str" cm="1">
        <f t="array" ref="A60">IFERROR(INDEX(Data!$A$2:$A$5000,$J60),IF(ROW()=2,"No data",""))</f>
        <v>PMS0176</v>
      </c>
      <c r="B60" s="7" t="str" cm="1">
        <f t="array" ref="B60">IFERROR(INDEX(Data!$B$2:$B$5000,$J60),"")</f>
        <v>Masterista Syrup Melon Cream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25.5</v>
      </c>
      <c r="F60" s="8" cm="1">
        <f t="array" ref="F60">IFERROR(INDEX(Data!$J$2:$J$5000,$J60),"")</f>
        <v>14.117599999999999</v>
      </c>
      <c r="G60" s="8" cm="1">
        <f t="array" ref="G60">IFERROR(INDEX(Data!$N$2:$N$5000,$J60),"")</f>
        <v>25</v>
      </c>
      <c r="H60" s="8" cm="1">
        <f t="array" ref="H60">IFERROR(INDEX(Data!$P$2:$P$5000,$J60),"")</f>
        <v>13.921099999999999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543</v>
      </c>
    </row>
    <row r="61" spans="1:10" x14ac:dyDescent="0.25">
      <c r="A61" s="7" t="str" cm="1">
        <f t="array" ref="A61">IFERROR(INDEX(Data!$A$2:$A$5000,$J61),IF(ROW()=2,"No data",""))</f>
        <v>PMS0119</v>
      </c>
      <c r="B61" s="7" t="str" cm="1">
        <f t="array" ref="B61">IFERROR(INDEX(Data!$B$2:$B$5000,$J61),"")</f>
        <v>Masterista Sweet Sauce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37</v>
      </c>
      <c r="F61" s="8" cm="1">
        <f t="array" ref="F61">IFERROR(INDEX(Data!$J$2:$J$5000,$J61),"")</f>
        <v>8.9191000000000003</v>
      </c>
      <c r="G61" s="8" cm="1">
        <f t="array" ref="G61">IFERROR(INDEX(Data!$N$2:$N$5000,$J61),"")</f>
        <v>41</v>
      </c>
      <c r="H61" s="8" cm="1">
        <f t="array" ref="H61">IFERROR(INDEX(Data!$P$2:$P$5000,$J61),"")</f>
        <v>7.7809999999999997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491</v>
      </c>
    </row>
    <row r="62" spans="1:10" x14ac:dyDescent="0.25">
      <c r="A62" s="7" t="str" cm="1">
        <f t="array" ref="A62">IFERROR(INDEX(Data!$A$2:$A$5000,$J62),IF(ROW()=2,"No data",""))</f>
        <v>PMS0155</v>
      </c>
      <c r="B62" s="7" t="str" cm="1">
        <f t="array" ref="B62">IFERROR(INDEX(Data!$B$2:$B$5000,$J62),"")</f>
        <v>Flavourista Syrup Pandan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2.6665999999999999</v>
      </c>
      <c r="F62" s="8" cm="1">
        <f t="array" ref="F62">IFERROR(INDEX(Data!$J$2:$J$5000,$J62),"")</f>
        <v>123.8738</v>
      </c>
      <c r="G62" s="8" cm="1">
        <f t="array" ref="G62">IFERROR(INDEX(Data!$N$2:$N$5000,$J62),"")</f>
        <v>4</v>
      </c>
      <c r="H62" s="8" cm="1">
        <f t="array" ref="H62">IFERROR(INDEX(Data!$P$2:$P$5000,$J62),"")</f>
        <v>79.767899999999997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523</v>
      </c>
    </row>
    <row r="63" spans="1:10" x14ac:dyDescent="0.25">
      <c r="A63" s="7" t="str" cm="1">
        <f t="array" ref="A63">IFERROR(INDEX(Data!$A$2:$A$5000,$J63),IF(ROW()=2,"No data",""))</f>
        <v>PMS0178</v>
      </c>
      <c r="B63" s="7" t="str" cm="1">
        <f t="array" ref="B63">IFERROR(INDEX(Data!$B$2:$B$5000,$J63),"")</f>
        <v>Masterista Ceremonial Pure Matcha Powder 500 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11</v>
      </c>
      <c r="E63" s="8" cm="1">
        <f t="array" ref="E63">IFERROR(INDEX(Data!$H$2:$H$5000,$J63),"")</f>
        <v>29.666599999999999</v>
      </c>
      <c r="F63" s="8" cm="1">
        <f t="array" ref="F63">IFERROR(INDEX(Data!$J$2:$J$5000,$J63),"")</f>
        <v>11.124499999999999</v>
      </c>
      <c r="G63" s="8" cm="1">
        <f t="array" ref="G63">IFERROR(INDEX(Data!$N$2:$N$5000,$J63),"")</f>
        <v>34</v>
      </c>
      <c r="H63" s="8" cm="1">
        <f t="array" ref="H63">IFERROR(INDEX(Data!$P$2:$P$5000,$J63),"")</f>
        <v>9.3824000000000005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545</v>
      </c>
    </row>
    <row r="64" spans="1:10" x14ac:dyDescent="0.25">
      <c r="A64" s="7" t="str" cm="1">
        <f t="array" ref="A64">IFERROR(INDEX(Data!$A$2:$A$5000,$J64),IF(ROW()=2,"No data",""))</f>
        <v>PMS0054</v>
      </c>
      <c r="B64" s="7" t="str" cm="1">
        <f t="array" ref="B64">IFERROR(INDEX(Data!$B$2:$B$5000,$J64),"")</f>
        <v>Masterista Signature Koicha Frappe 800gr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434</v>
      </c>
    </row>
    <row r="65" spans="1:10" x14ac:dyDescent="0.25">
      <c r="A65" s="7" t="str" cm="1">
        <f t="array" ref="A65">IFERROR(INDEX(Data!$A$2:$A$5000,$J65),IF(ROW()=2,"No data",""))</f>
        <v>PMS0090</v>
      </c>
      <c r="B65" s="7" t="str" cm="1">
        <f t="array" ref="B65">IFERROR(INDEX(Data!$B$2:$B$5000,$J65),"")</f>
        <v>Flavorista Coffee Classic 250 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10</v>
      </c>
      <c r="E65" s="8" cm="1">
        <f t="array" ref="E65">IFERROR(INDEX(Data!$H$2:$H$5000,$J65),"")</f>
        <v>10</v>
      </c>
      <c r="F65" s="8" cm="1">
        <f t="array" ref="F65">IFERROR(INDEX(Data!$J$2:$J$5000,$J65),"")</f>
        <v>30.003</v>
      </c>
      <c r="G65" s="8" cm="1">
        <f t="array" ref="G65">IFERROR(INDEX(Data!$N$2:$N$5000,$J65),"")</f>
        <v>10</v>
      </c>
      <c r="H65" s="8" cm="1">
        <f t="array" ref="H65">IFERROR(INDEX(Data!$P$2:$P$5000,$J65),"")</f>
        <v>29.002300000000002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468</v>
      </c>
    </row>
    <row r="66" spans="1:10" x14ac:dyDescent="0.25">
      <c r="A66" s="7" t="str" cm="1">
        <f t="array" ref="A66">IFERROR(INDEX(Data!$A$2:$A$5000,$J66),IF(ROW()=2,"No data",""))</f>
        <v>PMS0171</v>
      </c>
      <c r="B66" s="7" t="str" cm="1">
        <f t="array" ref="B66">IFERROR(INDEX(Data!$B$2:$B$5000,$J66),"")</f>
        <v>Masterista Syrup Hawaiian Cococnut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10</v>
      </c>
      <c r="E66" s="8" cm="1">
        <f t="array" ref="E66">IFERROR(INDEX(Data!$H$2:$H$5000,$J66),"")</f>
        <v>25</v>
      </c>
      <c r="F66" s="8" cm="1">
        <f t="array" ref="F66">IFERROR(INDEX(Data!$J$2:$J$5000,$J66),"")</f>
        <v>12.000400000000001</v>
      </c>
      <c r="G66" s="8" cm="1">
        <f t="array" ref="G66">IFERROR(INDEX(Data!$N$2:$N$5000,$J66),"")</f>
        <v>61</v>
      </c>
      <c r="H66" s="8" cm="1">
        <f t="array" ref="H66">IFERROR(INDEX(Data!$P$2:$P$5000,$J66),"")</f>
        <v>4.7542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538</v>
      </c>
    </row>
    <row r="67" spans="1:10" x14ac:dyDescent="0.25">
      <c r="A67" s="7" t="str" cm="1">
        <f t="array" ref="A67">IFERROR(INDEX(Data!$A$2:$A$5000,$J67),IF(ROW()=2,"No data",""))</f>
        <v>PMS0029</v>
      </c>
      <c r="B67" s="7" t="str" cm="1">
        <f t="array" ref="B67">IFERROR(INDEX(Data!$B$2:$B$5000,$J67),"")</f>
        <v>Masterista Avocado Base 800Gr</v>
      </c>
      <c r="C67" s="7" t="str" cm="1">
        <f t="array" ref="C67">IFERROR(INDEX(Data!$C$2:$C$5000,$J67),"")</f>
        <v>POU</v>
      </c>
      <c r="D67" s="8" cm="1">
        <f t="array" ref="D67">IFERROR(INDEX(Data!$D$2:$D$5000,$J67),"")</f>
        <v>9</v>
      </c>
      <c r="E67" s="8" cm="1">
        <f t="array" ref="E67">IFERROR(INDEX(Data!$H$2:$H$5000,$J67),"")</f>
        <v>1.5</v>
      </c>
      <c r="F67" s="8" cm="1">
        <f t="array" ref="F67">IFERROR(INDEX(Data!$J$2:$J$5000,$J67),"")</f>
        <v>180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409</v>
      </c>
    </row>
    <row r="68" spans="1:10" x14ac:dyDescent="0.25">
      <c r="A68" s="7" t="str" cm="1">
        <f t="array" ref="A68">IFERROR(INDEX(Data!$A$2:$A$5000,$J68),IF(ROW()=2,"No data",""))</f>
        <v>PMS0052</v>
      </c>
      <c r="B68" s="7" t="str" cm="1">
        <f t="array" ref="B68">IFERROR(INDEX(Data!$B$2:$B$5000,$J68),"")</f>
        <v>Ice Shaken Honey Lemonade (1000Gr/Pack)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9</v>
      </c>
      <c r="E68" s="8" cm="1">
        <f t="array" ref="E68">IFERROR(INDEX(Data!$H$2:$H$5000,$J68),"")</f>
        <v>2.5</v>
      </c>
      <c r="F68" s="8" cm="1">
        <f t="array" ref="F68">IFERROR(INDEX(Data!$J$2:$J$5000,$J68),"")</f>
        <v>108.0432</v>
      </c>
      <c r="G68" s="8" cm="1">
        <f t="array" ref="G68">IFERROR(INDEX(Data!$N$2:$N$5000,$J68),"")</f>
        <v>5</v>
      </c>
      <c r="H68" s="8" cm="1">
        <f t="array" ref="H68">IFERROR(INDEX(Data!$P$2:$P$5000,$J68),"")</f>
        <v>52.204099999999997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432</v>
      </c>
    </row>
    <row r="69" spans="1:10" x14ac:dyDescent="0.25">
      <c r="A69" s="7" t="str" cm="1">
        <f t="array" ref="A69">IFERROR(INDEX(Data!$A$2:$A$5000,$J69),IF(ROW()=2,"No data",""))</f>
        <v>PMS0095</v>
      </c>
      <c r="B69" s="7" t="str" cm="1">
        <f t="array" ref="B69">IFERROR(INDEX(Data!$B$2:$B$5000,$J69),"")</f>
        <v>Masterista Syrup Tropical Mango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9</v>
      </c>
      <c r="E69" s="8" cm="1">
        <f t="array" ref="E69">IFERROR(INDEX(Data!$H$2:$H$5000,$J69),"")</f>
        <v>5.6665999999999999</v>
      </c>
      <c r="F69" s="8" cm="1">
        <f t="array" ref="F69">IFERROR(INDEX(Data!$J$2:$J$5000,$J69),"")</f>
        <v>47.669400000000003</v>
      </c>
      <c r="G69" s="8" cm="1">
        <f t="array" ref="G69">IFERROR(INDEX(Data!$N$2:$N$5000,$J69),"")</f>
        <v>1</v>
      </c>
      <c r="H69" s="8" cm="1">
        <f t="array" ref="H69">IFERROR(INDEX(Data!$P$2:$P$5000,$J69),"")</f>
        <v>261.62790000000001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473</v>
      </c>
    </row>
    <row r="70" spans="1:10" x14ac:dyDescent="0.25">
      <c r="A70" s="7" t="str" cm="1">
        <f t="array" ref="A70">IFERROR(INDEX(Data!$A$2:$A$5000,$J70),IF(ROW()=2,"No data",""))</f>
        <v>PMS0144</v>
      </c>
      <c r="B70" s="7" t="str" cm="1">
        <f t="array" ref="B70">IFERROR(INDEX(Data!$B$2:$B$5000,$J70),"")</f>
        <v>Masterista Syrup Peach 850ml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9</v>
      </c>
      <c r="E70" s="8" cm="1">
        <f t="array" ref="E70">IFERROR(INDEX(Data!$H$2:$H$5000,$J70),"")</f>
        <v>16</v>
      </c>
      <c r="F70" s="8" cm="1">
        <f t="array" ref="F70">IFERROR(INDEX(Data!$J$2:$J$5000,$J70),"")</f>
        <v>16.876000000000001</v>
      </c>
      <c r="G70" s="8" cm="1">
        <f t="array" ref="G70">IFERROR(INDEX(Data!$N$2:$N$5000,$J70),"")</f>
        <v>29</v>
      </c>
      <c r="H70" s="8" cm="1">
        <f t="array" ref="H70">IFERROR(INDEX(Data!$P$2:$P$5000,$J70),"")</f>
        <v>9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513</v>
      </c>
    </row>
    <row r="71" spans="1:10" x14ac:dyDescent="0.25">
      <c r="A71" s="7" t="str" cm="1">
        <f t="array" ref="A71">IFERROR(INDEX(Data!$A$2:$A$5000,$J71),IF(ROW()=2,"No data",""))</f>
        <v>PMS0150</v>
      </c>
      <c r="B71" s="7" t="str" cm="1">
        <f t="array" ref="B71">IFERROR(INDEX(Data!$B$2:$B$5000,$J71),"")</f>
        <v>Masterista Syrup Natural Mint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9</v>
      </c>
      <c r="E71" s="8" cm="1">
        <f t="array" ref="E71">IFERROR(INDEX(Data!$H$2:$H$5000,$J71),"")</f>
        <v>14</v>
      </c>
      <c r="F71" s="8" cm="1">
        <f t="array" ref="F71">IFERROR(INDEX(Data!$J$2:$J$5000,$J71),"")</f>
        <v>19.288399999999999</v>
      </c>
      <c r="G71" s="8" cm="1">
        <f t="array" ref="G71">IFERROR(INDEX(Data!$N$2:$N$5000,$J71),"")</f>
        <v>9</v>
      </c>
      <c r="H71" s="8" cm="1">
        <f t="array" ref="H71">IFERROR(INDEX(Data!$P$2:$P$5000,$J71),"")</f>
        <v>29.004100000000001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518</v>
      </c>
    </row>
    <row r="72" spans="1:10" x14ac:dyDescent="0.25">
      <c r="A72" s="7" t="str" cm="1">
        <f t="array" ref="A72">IFERROR(INDEX(Data!$A$2:$A$5000,$J72),IF(ROW()=2,"No data",""))</f>
        <v>PMS0080</v>
      </c>
      <c r="B72" s="7" t="str" cm="1">
        <f t="array" ref="B72">IFERROR(INDEX(Data!$B$2:$B$5000,$J72),"")</f>
        <v>Ice Shaken Mango Freeze 800 Gr</v>
      </c>
      <c r="C72" s="7" t="str" cm="1">
        <f t="array" ref="C72">IFERROR(INDEX(Data!$C$2:$C$5000,$J72),"")</f>
        <v>PACK</v>
      </c>
      <c r="D72" s="8" cm="1">
        <f t="array" ref="D72">IFERROR(INDEX(Data!$D$2:$D$5000,$J72),"")</f>
        <v>8</v>
      </c>
      <c r="E72" s="8" cm="1">
        <f t="array" ref="E72">IFERROR(INDEX(Data!$H$2:$H$5000,$J72),"")</f>
        <v>7</v>
      </c>
      <c r="F72" s="8" cm="1">
        <f t="array" ref="F72">IFERROR(INDEX(Data!$J$2:$J$5000,$J72),"")</f>
        <v>34.290599999999998</v>
      </c>
      <c r="G72" s="8" cm="1">
        <f t="array" ref="G72">IFERROR(INDEX(Data!$N$2:$N$5000,$J72),"")</f>
        <v>13</v>
      </c>
      <c r="H72" s="8" cm="1">
        <f t="array" ref="H72">IFERROR(INDEX(Data!$P$2:$P$5000,$J72),"")</f>
        <v>17.8491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460</v>
      </c>
    </row>
    <row r="73" spans="1:10" x14ac:dyDescent="0.25">
      <c r="A73" s="7" t="str" cm="1">
        <f t="array" ref="A73">IFERROR(INDEX(Data!$A$2:$A$5000,$J73),IF(ROW()=2,"No data",""))</f>
        <v>PMS0113</v>
      </c>
      <c r="B73" s="7" t="str" cm="1">
        <f t="array" ref="B73">IFERROR(INDEX(Data!$B$2:$B$5000,$J73),"")</f>
        <v>Nusantara Frappe Powder - Bajigur 1Kg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8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488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7</v>
      </c>
      <c r="E74" s="8" cm="1">
        <f t="array" ref="E74">IFERROR(INDEX(Data!$H$2:$H$5000,$J74),"")</f>
        <v>11.666600000000001</v>
      </c>
      <c r="F74" s="8" cm="1">
        <f t="array" ref="F74">IFERROR(INDEX(Data!$J$2:$J$5000,$J74),"")</f>
        <v>18.004100000000001</v>
      </c>
      <c r="G74" s="8" cm="1">
        <f t="array" ref="G74">IFERROR(INDEX(Data!$N$2:$N$5000,$J74),"")</f>
        <v>14</v>
      </c>
      <c r="H74" s="8" cm="1">
        <f t="array" ref="H74">IFERROR(INDEX(Data!$P$2:$P$5000,$J74),"")</f>
        <v>14.5017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466</v>
      </c>
    </row>
    <row r="75" spans="1:10" x14ac:dyDescent="0.25">
      <c r="A75" s="7" t="str" cm="1">
        <f t="array" ref="A75">IFERROR(INDEX(Data!$A$2:$A$5000,$J75),IF(ROW()=2,"No data",""))</f>
        <v>PMS0121</v>
      </c>
      <c r="B75" s="7" t="str" cm="1">
        <f t="array" ref="B75">IFERROR(INDEX(Data!$B$2:$B$5000,$J75),"")</f>
        <v>Masterista Syrup Elderflower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7</v>
      </c>
      <c r="E75" s="8" cm="1">
        <f t="array" ref="E75">IFERROR(INDEX(Data!$H$2:$H$5000,$J75),"")</f>
        <v>2.5</v>
      </c>
      <c r="F75" s="8" cm="1">
        <f t="array" ref="F75">IFERROR(INDEX(Data!$J$2:$J$5000,$J75),"")</f>
        <v>84.033600000000007</v>
      </c>
      <c r="G75" s="8" cm="1">
        <f t="array" ref="G75">IFERROR(INDEX(Data!$N$2:$N$5000,$J75),"")</f>
        <v>6</v>
      </c>
      <c r="H75" s="8" cm="1">
        <f t="array" ref="H75">IFERROR(INDEX(Data!$P$2:$P$5000,$J75),"")</f>
        <v>33.8491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493</v>
      </c>
    </row>
    <row r="76" spans="1:10" x14ac:dyDescent="0.25">
      <c r="A76" s="7" t="str" cm="1">
        <f t="array" ref="A76">IFERROR(INDEX(Data!$A$2:$A$5000,$J76),IF(ROW()=2,"No data",""))</f>
        <v>PMS0059</v>
      </c>
      <c r="B76" s="7" t="str" cm="1">
        <f t="array" ref="B76">IFERROR(INDEX(Data!$B$2:$B$5000,$J76),"")</f>
        <v>Flavour Artisan - Belgian Signature Dark Chocolate (80 Cocoa%)  500gr</v>
      </c>
      <c r="C76" s="7" t="str" cm="1">
        <f t="array" ref="C76">IFERROR(INDEX(Data!$C$2:$C$5000,$J76),"")</f>
        <v>PACK</v>
      </c>
      <c r="D76" s="8" cm="1">
        <f t="array" ref="D76">IFERROR(INDEX(Data!$D$2:$D$5000,$J76),"")</f>
        <v>6</v>
      </c>
      <c r="E76" s="8" cm="1">
        <f t="array" ref="E76">IFERROR(INDEX(Data!$H$2:$H$5000,$J76),"")</f>
        <v>33.333300000000001</v>
      </c>
      <c r="F76" s="8" cm="1">
        <f t="array" ref="F76">IFERROR(INDEX(Data!$J$2:$J$5000,$J76),"")</f>
        <v>5.4</v>
      </c>
      <c r="G76" s="8" cm="1">
        <f t="array" ref="G76">IFERROR(INDEX(Data!$N$2:$N$5000,$J76),"")</f>
        <v>42</v>
      </c>
      <c r="H76" s="8" cm="1">
        <f t="array" ref="H76">IFERROR(INDEX(Data!$P$2:$P$5000,$J76),"")</f>
        <v>4.1429999999999998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439</v>
      </c>
    </row>
    <row r="77" spans="1:10" x14ac:dyDescent="0.25">
      <c r="A77" s="7" t="str" cm="1">
        <f t="array" ref="A77">IFERROR(INDEX(Data!$A$2:$A$5000,$J77),IF(ROW()=2,"No data",""))</f>
        <v>PMS0138</v>
      </c>
      <c r="B77" s="7" t="str" cm="1">
        <f t="array" ref="B77">IFERROR(INDEX(Data!$B$2:$B$5000,$J77),"")</f>
        <v>Masterista Strawberry Cheese Cake Expecta 800 Ml</v>
      </c>
      <c r="C77" s="7" t="str" cm="1">
        <f t="array" ref="C77">IFERROR(INDEX(Data!$C$2:$C$5000,$J77),"")</f>
        <v>PACK</v>
      </c>
      <c r="D77" s="8" cm="1">
        <f t="array" ref="D77">IFERROR(INDEX(Data!$D$2:$D$5000,$J77),"")</f>
        <v>6</v>
      </c>
      <c r="E77" s="8" cm="1">
        <f t="array" ref="E77">IFERROR(INDEX(Data!$H$2:$H$5000,$J77),"")</f>
        <v>3</v>
      </c>
      <c r="F77" s="8" cm="1">
        <f t="array" ref="F77">IFERROR(INDEX(Data!$J$2:$J$5000,$J77),"")</f>
        <v>60</v>
      </c>
      <c r="G77" s="8" cm="1">
        <f t="array" ref="G77">IFERROR(INDEX(Data!$N$2:$N$5000,$J77),"")</f>
        <v>6</v>
      </c>
      <c r="H77" s="8" cm="1">
        <f t="array" ref="H77">IFERROR(INDEX(Data!$P$2:$P$5000,$J77),"")</f>
        <v>29.013500000000001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508</v>
      </c>
    </row>
    <row r="78" spans="1:10" x14ac:dyDescent="0.25">
      <c r="A78" s="7" t="str" cm="1">
        <f t="array" ref="A78">IFERROR(INDEX(Data!$A$2:$A$5000,$J78),IF(ROW()=2,"No data",""))</f>
        <v>PMS0157</v>
      </c>
      <c r="B78" s="7" t="str" cm="1">
        <f t="array" ref="B78">IFERROR(INDEX(Data!$B$2:$B$5000,$J78),"")</f>
        <v>Masterista Syrup Spicy Ginger 850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6</v>
      </c>
      <c r="E78" s="8" cm="1">
        <f t="array" ref="E78">IFERROR(INDEX(Data!$H$2:$H$5000,$J78),"")</f>
        <v>7</v>
      </c>
      <c r="F78" s="8" cm="1">
        <f t="array" ref="F78">IFERROR(INDEX(Data!$J$2:$J$5000,$J78),"")</f>
        <v>25.7179</v>
      </c>
      <c r="G78" s="8" cm="1">
        <f t="array" ref="G78">IFERROR(INDEX(Data!$N$2:$N$5000,$J78),"")</f>
        <v>6</v>
      </c>
      <c r="H78" s="8" cm="1">
        <f t="array" ref="H78">IFERROR(INDEX(Data!$P$2:$P$5000,$J78),"")</f>
        <v>29.013500000000001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525</v>
      </c>
    </row>
    <row r="79" spans="1:10" x14ac:dyDescent="0.25">
      <c r="A79" s="7" t="str" cm="1">
        <f t="array" ref="A79">IFERROR(INDEX(Data!$A$2:$A$5000,$J79),IF(ROW()=2,"No data",""))</f>
        <v>PMS0160</v>
      </c>
      <c r="B79" s="7" t="str" cm="1">
        <f t="array" ref="B79">IFERROR(INDEX(Data!$B$2:$B$5000,$J79),"")</f>
        <v>Masterista Syrup Blackcurrant 850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6</v>
      </c>
      <c r="E79" s="8" cm="1">
        <f t="array" ref="E79">IFERROR(INDEX(Data!$H$2:$H$5000,$J79),"")</f>
        <v>6.3333000000000004</v>
      </c>
      <c r="F79" s="8" cm="1">
        <f t="array" ref="F79">IFERROR(INDEX(Data!$J$2:$J$5000,$J79),"")</f>
        <v>28.422499999999999</v>
      </c>
      <c r="G79" s="8" cm="1">
        <f t="array" ref="G79">IFERROR(INDEX(Data!$N$2:$N$5000,$J79),"")</f>
        <v>5</v>
      </c>
      <c r="H79" s="8" cm="1">
        <f t="array" ref="H79">IFERROR(INDEX(Data!$P$2:$P$5000,$J79),"")</f>
        <v>34.802700000000002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527</v>
      </c>
    </row>
    <row r="80" spans="1:10" x14ac:dyDescent="0.25">
      <c r="A80" s="7" t="str" cm="1">
        <f t="array" ref="A80">IFERROR(INDEX(Data!$A$2:$A$5000,$J80),IF(ROW()=2,"No data",""))</f>
        <v>PMS0175</v>
      </c>
      <c r="B80" s="7" t="str" cm="1">
        <f t="array" ref="B80">IFERROR(INDEX(Data!$B$2:$B$5000,$J80),"")</f>
        <v>Masterista Syrup Brown Cinnamon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5</v>
      </c>
      <c r="F80" s="8" cm="1">
        <f t="array" ref="F80">IFERROR(INDEX(Data!$J$2:$J$5000,$J80),"")</f>
        <v>36.014400000000002</v>
      </c>
      <c r="G80" s="8" cm="1">
        <f t="array" ref="G80">IFERROR(INDEX(Data!$N$2:$N$5000,$J80),"")</f>
        <v>2</v>
      </c>
      <c r="H80" s="8" cm="1">
        <f t="array" ref="H80">IFERROR(INDEX(Data!$P$2:$P$5000,$J80),"")</f>
        <v>87.082700000000003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542</v>
      </c>
    </row>
    <row r="81" spans="1:10" x14ac:dyDescent="0.25">
      <c r="A81" s="7" t="str" cm="1">
        <f t="array" ref="A81">IFERROR(INDEX(Data!$A$2:$A$5000,$J81),IF(ROW()=2,"No data",""))</f>
        <v>PMS0050</v>
      </c>
      <c r="B81" s="7" t="str" cm="1">
        <f t="array" ref="B81">IFERROR(INDEX(Data!$B$2:$B$5000,$J81),"")</f>
        <v>Ice Shaken Mango Tea (1000Gr/Pack)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5</v>
      </c>
      <c r="E81" s="8" cm="1">
        <f t="array" ref="E81">IFERROR(INDEX(Data!$H$2:$H$5000,$J81),"")</f>
        <v>3.3332999999999999</v>
      </c>
      <c r="F81" s="8" cm="1">
        <f t="array" ref="F81">IFERROR(INDEX(Data!$J$2:$J$5000,$J81),"")</f>
        <v>45.0045</v>
      </c>
      <c r="G81" s="8" cm="1">
        <f t="array" ref="G81">IFERROR(INDEX(Data!$N$2:$N$5000,$J81),"")</f>
        <v>4</v>
      </c>
      <c r="H81" s="8" cm="1">
        <f t="array" ref="H81">IFERROR(INDEX(Data!$P$2:$P$5000,$J81),"")</f>
        <v>36.258099999999999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430</v>
      </c>
    </row>
    <row r="82" spans="1:10" x14ac:dyDescent="0.25">
      <c r="A82" s="7" t="str" cm="1">
        <f t="array" ref="A82">IFERROR(INDEX(Data!$A$2:$A$5000,$J82),IF(ROW()=2,"No data",""))</f>
        <v>PMS0126</v>
      </c>
      <c r="B82" s="7" t="str" cm="1">
        <f t="array" ref="B82">IFERROR(INDEX(Data!$B$2:$B$5000,$J82),"")</f>
        <v>Flavourista Syrup Tokyo Banana 1000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1.5</v>
      </c>
      <c r="F82" s="8" cm="1">
        <f t="array" ref="F82">IFERROR(INDEX(Data!$J$2:$J$5000,$J82),"")</f>
        <v>100</v>
      </c>
      <c r="G82" s="8" cm="1">
        <f t="array" ref="G82">IFERROR(INDEX(Data!$N$2:$N$5000,$J82),"")</f>
        <v>2</v>
      </c>
      <c r="H82" s="8" cm="1">
        <f t="array" ref="H82">IFERROR(INDEX(Data!$P$2:$P$5000,$J82),"")</f>
        <v>72.568899999999999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498</v>
      </c>
    </row>
    <row r="83" spans="1:10" x14ac:dyDescent="0.25">
      <c r="A83" s="7" t="str" cm="1">
        <f t="array" ref="A83">IFERROR(INDEX(Data!$A$2:$A$5000,$J83),IF(ROW()=2,"No data",""))</f>
        <v>PMS0146</v>
      </c>
      <c r="B83" s="7" t="str" cm="1">
        <f t="array" ref="B83">IFERROR(INDEX(Data!$B$2:$B$5000,$J83),"")</f>
        <v>Masterista Syrup Creme Brulee 850ml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3</v>
      </c>
      <c r="F83" s="8" cm="1">
        <f t="array" ref="F83">IFERROR(INDEX(Data!$J$2:$J$5000,$J83),"")</f>
        <v>50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515</v>
      </c>
    </row>
    <row r="84" spans="1:10" x14ac:dyDescent="0.25">
      <c r="A84" s="7" t="str" cm="1">
        <f t="array" ref="A84">IFERROR(INDEX(Data!$A$2:$A$5000,$J84),IF(ROW()=2,"No data",""))</f>
        <v>PMS0149</v>
      </c>
      <c r="B84" s="7" t="str" cm="1">
        <f t="array" ref="B84">IFERROR(INDEX(Data!$B$2:$B$5000,$J84),"")</f>
        <v>Masterista Syrup Irish Cream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1</v>
      </c>
      <c r="H84" s="8" cm="1">
        <f t="array" ref="H84">IFERROR(INDEX(Data!$P$2:$P$5000,$J84),"")</f>
        <v>145.34880000000001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517</v>
      </c>
    </row>
    <row r="85" spans="1:10" x14ac:dyDescent="0.25">
      <c r="A85" s="7" t="str" cm="1">
        <f t="array" ref="A85">IFERROR(INDEX(Data!$A$2:$A$5000,$J85),IF(ROW()=2,"No data",""))</f>
        <v>PMS0168</v>
      </c>
      <c r="B85" s="7" t="str" cm="1">
        <f t="array" ref="B85">IFERROR(INDEX(Data!$B$2:$B$5000,$J85),"")</f>
        <v>Flavourista Syrup Mur 1000 Gr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13</v>
      </c>
      <c r="H85" s="8" cm="1">
        <f t="array" ref="H85">IFERROR(INDEX(Data!$P$2:$P$5000,$J85),"")</f>
        <v>11.1557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535</v>
      </c>
    </row>
    <row r="86" spans="1:10" x14ac:dyDescent="0.25">
      <c r="A86" s="7" t="str" cm="1">
        <f t="array" ref="A86">IFERROR(INDEX(Data!$A$2:$A$5000,$J86),IF(ROW()=2,"No data",""))</f>
        <v>PMS0187</v>
      </c>
      <c r="B86" s="7" t="str" cm="1">
        <f t="array" ref="B86">IFERROR(INDEX(Data!$B$2:$B$5000,$J86),"")</f>
        <v>Masterista Syrup Tiramisu 850ml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4</v>
      </c>
      <c r="F86" s="8" cm="1">
        <f t="array" ref="F86">IFERROR(INDEX(Data!$J$2:$J$5000,$J86),"")</f>
        <v>37.509300000000003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554</v>
      </c>
    </row>
    <row r="87" spans="1:10" x14ac:dyDescent="0.25">
      <c r="A87" s="7" t="str" cm="1">
        <f t="array" ref="A87">IFERROR(INDEX(Data!$A$2:$A$5000,$J87),IF(ROW()=2,"No data",""))</f>
        <v>PMS0109</v>
      </c>
      <c r="B87" s="7" t="str" cm="1">
        <f t="array" ref="B87">IFERROR(INDEX(Data!$B$2:$B$5000,$J87),"")</f>
        <v>Masterista Butterschot Expecta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4</v>
      </c>
      <c r="E87" s="8" cm="1">
        <f t="array" ref="E87">IFERROR(INDEX(Data!$H$2:$H$5000,$J87),"")</f>
        <v>6</v>
      </c>
      <c r="F87" s="8" cm="1">
        <f t="array" ref="F87">IFERROR(INDEX(Data!$J$2:$J$5000,$J87),"")</f>
        <v>20</v>
      </c>
      <c r="G87" s="8" cm="1">
        <f t="array" ref="G87">IFERROR(INDEX(Data!$N$2:$N$5000,$J87),"")</f>
        <v>8</v>
      </c>
      <c r="H87" s="8" cm="1">
        <f t="array" ref="H87">IFERROR(INDEX(Data!$P$2:$P$5000,$J87),"")</f>
        <v>14.5032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485</v>
      </c>
    </row>
    <row r="88" spans="1:10" x14ac:dyDescent="0.25">
      <c r="A88" s="7" t="str" cm="1">
        <f t="array" ref="A88">IFERROR(INDEX(Data!$A$2:$A$5000,$J88),IF(ROW()=2,"No data",""))</f>
        <v>PMS0161</v>
      </c>
      <c r="B88" s="7" t="str" cm="1">
        <f t="array" ref="B88">IFERROR(INDEX(Data!$B$2:$B$5000,$J88),"")</f>
        <v>Cocofreo Soft Ice Cream Belgian Chocolate 1000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4</v>
      </c>
      <c r="E88" s="8" cm="1">
        <f t="array" ref="E88">IFERROR(INDEX(Data!$H$2:$H$5000,$J88),"")</f>
        <v>6</v>
      </c>
      <c r="F88" s="8" cm="1">
        <f t="array" ref="F88">IFERROR(INDEX(Data!$J$2:$J$5000,$J88),"")</f>
        <v>20</v>
      </c>
      <c r="G88" s="8" cm="1">
        <f t="array" ref="G88">IFERROR(INDEX(Data!$N$2:$N$5000,$J88),"")</f>
        <v>6</v>
      </c>
      <c r="H88" s="8" cm="1">
        <f t="array" ref="H88">IFERROR(INDEX(Data!$P$2:$P$5000,$J88),"")</f>
        <v>19.342300000000002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528</v>
      </c>
    </row>
    <row r="89" spans="1:10" x14ac:dyDescent="0.25">
      <c r="A89" s="7" t="str" cm="1">
        <f t="array" ref="A89">IFERROR(INDEX(Data!$A$2:$A$5000,$J89),IF(ROW()=2,"No data",""))</f>
        <v>PMS0169</v>
      </c>
      <c r="B89" s="7" t="str" cm="1">
        <f t="array" ref="B89">IFERROR(INDEX(Data!$B$2:$B$5000,$J89),"")</f>
        <v>Masterista Cheese Cream Topping 500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2</v>
      </c>
      <c r="F89" s="8" cm="1">
        <f t="array" ref="F89">IFERROR(INDEX(Data!$J$2:$J$5000,$J89),"")</f>
        <v>60.06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536</v>
      </c>
    </row>
    <row r="90" spans="1:10" x14ac:dyDescent="0.25">
      <c r="A90" s="7" t="str" cm="1">
        <f t="array" ref="A90">IFERROR(INDEX(Data!$A$2:$A$5000,$J90),IF(ROW()=2,"No data",""))</f>
        <v>PMS0173</v>
      </c>
      <c r="B90" s="7" t="str" cm="1">
        <f t="array" ref="B90">IFERROR(INDEX(Data!$B$2:$B$5000,$J90),"")</f>
        <v>Masterista Syrup RUM 850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4</v>
      </c>
      <c r="E90" s="8" cm="1">
        <f t="array" ref="E90">IFERROR(INDEX(Data!$H$2:$H$5000,$J90),"")</f>
        <v>3</v>
      </c>
      <c r="F90" s="8" cm="1">
        <f t="array" ref="F90">IFERROR(INDEX(Data!$J$2:$J$5000,$J90),"")</f>
        <v>40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540</v>
      </c>
    </row>
    <row r="91" spans="1:10" x14ac:dyDescent="0.25">
      <c r="A91" s="7" t="str" cm="1">
        <f t="array" ref="A91">IFERROR(INDEX(Data!$A$2:$A$5000,$J91),IF(ROW()=2,"No data",""))</f>
        <v>PMS0064</v>
      </c>
      <c r="B91" s="7" t="str" cm="1">
        <f t="array" ref="B91">IFERROR(INDEX(Data!$B$2:$B$5000,$J91),"")</f>
        <v>Frappe Powder Tiramisu Expecta 800gr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3</v>
      </c>
      <c r="E91" s="8" cm="1">
        <f t="array" ref="E91">IFERROR(INDEX(Data!$H$2:$H$5000,$J91),"")</f>
        <v>2.3332999999999999</v>
      </c>
      <c r="F91" s="8" cm="1">
        <f t="array" ref="F91">IFERROR(INDEX(Data!$J$2:$J$5000,$J91),"")</f>
        <v>38.61</v>
      </c>
      <c r="G91" s="8" cm="1">
        <f t="array" ref="G91">IFERROR(INDEX(Data!$N$2:$N$5000,$J91),"")</f>
        <v>9</v>
      </c>
      <c r="H91" s="8" cm="1">
        <f t="array" ref="H91">IFERROR(INDEX(Data!$P$2:$P$5000,$J91),"")</f>
        <v>9.6679999999999993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444</v>
      </c>
    </row>
    <row r="92" spans="1:10" x14ac:dyDescent="0.25">
      <c r="A92" s="7" t="str" cm="1">
        <f t="array" ref="A92">IFERROR(INDEX(Data!$A$2:$A$5000,$J92),IF(ROW()=2,"No data",""))</f>
        <v>PMS0124</v>
      </c>
      <c r="B92" s="7" t="str" cm="1">
        <f t="array" ref="B92">IFERROR(INDEX(Data!$B$2:$B$5000,$J92),"")</f>
        <v>Masterista Syrup Almond Roca 850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3</v>
      </c>
      <c r="E92" s="8" cm="1">
        <f t="array" ref="E92">IFERROR(INDEX(Data!$H$2:$H$5000,$J92),"")</f>
        <v>2.5</v>
      </c>
      <c r="F92" s="8" cm="1">
        <f t="array" ref="F92">IFERROR(INDEX(Data!$J$2:$J$5000,$J92),"")</f>
        <v>36.014400000000002</v>
      </c>
      <c r="G92" s="8" cm="1">
        <f t="array" ref="G92">IFERROR(INDEX(Data!$N$2:$N$5000,$J92),"")</f>
        <v>5</v>
      </c>
      <c r="H92" s="8" cm="1">
        <f t="array" ref="H92">IFERROR(INDEX(Data!$P$2:$P$5000,$J92),"")</f>
        <v>17.401299999999999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496</v>
      </c>
    </row>
    <row r="93" spans="1:10" x14ac:dyDescent="0.25">
      <c r="A93" s="7" t="str" cm="1">
        <f t="array" ref="A93">IFERROR(INDEX(Data!$A$2:$A$5000,$J93),IF(ROW()=2,"No data",""))</f>
        <v>PMS0167</v>
      </c>
      <c r="B93" s="7" t="str" cm="1">
        <f t="array" ref="B93">IFERROR(INDEX(Data!$B$2:$B$5000,$J93),"")</f>
        <v>Ice Shaken Earl Grey Milk Tea 1000 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3.5</v>
      </c>
      <c r="F93" s="8" cm="1">
        <f t="array" ref="F93">IFERROR(INDEX(Data!$J$2:$J$5000,$J93),"")</f>
        <v>25.728899999999999</v>
      </c>
      <c r="G93" s="8" cm="1">
        <f t="array" ref="G93">IFERROR(INDEX(Data!$N$2:$N$5000,$J93),"")</f>
        <v>1</v>
      </c>
      <c r="H93" s="8" cm="1">
        <f t="array" ref="H93">IFERROR(INDEX(Data!$P$2:$P$5000,$J93),"")</f>
        <v>87.209299999999999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534</v>
      </c>
    </row>
    <row r="94" spans="1:10" x14ac:dyDescent="0.25">
      <c r="A94" s="7" t="str" cm="1">
        <f t="array" ref="A94">IFERROR(INDEX(Data!$A$2:$A$5000,$J94),IF(ROW()=2,"No data",""))</f>
        <v>PMS0177</v>
      </c>
      <c r="B94" s="7" t="str" cm="1">
        <f t="array" ref="B94">IFERROR(INDEX(Data!$B$2:$B$5000,$J94),"")</f>
        <v>Masterista syrup watermelon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2</v>
      </c>
      <c r="F94" s="8" cm="1">
        <f t="array" ref="F94">IFERROR(INDEX(Data!$J$2:$J$5000,$J94),"")</f>
        <v>45.045000000000002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544</v>
      </c>
    </row>
    <row r="95" spans="1:10" x14ac:dyDescent="0.25">
      <c r="A95" s="7" t="str" cm="1">
        <f t="array" ref="A95">IFERROR(INDEX(Data!$A$2:$A$5000,$J95),IF(ROW()=2,"No data",""))</f>
        <v>PMS0180</v>
      </c>
      <c r="B95" s="7" t="str" cm="1">
        <f t="array" ref="B95">IFERROR(INDEX(Data!$B$2:$B$5000,$J95),"")</f>
        <v>Masterista Chocolate Malt Dinosaur 800 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3</v>
      </c>
      <c r="E95" s="8" cm="1">
        <f t="array" ref="E95">IFERROR(INDEX(Data!$H$2:$H$5000,$J95),"")</f>
        <v>3</v>
      </c>
      <c r="F95" s="8" cm="1">
        <f t="array" ref="F95">IFERROR(INDEX(Data!$J$2:$J$5000,$J95),"")</f>
        <v>30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547</v>
      </c>
    </row>
    <row r="96" spans="1:10" x14ac:dyDescent="0.25">
      <c r="A96" s="7" t="str" cm="1">
        <f t="array" ref="A96">IFERROR(INDEX(Data!$A$2:$A$5000,$J96),IF(ROW()=2,"No data",""))</f>
        <v>PMS0028</v>
      </c>
      <c r="B96" s="7" t="str" cm="1">
        <f t="array" ref="B96">IFERROR(INDEX(Data!$B$2:$B$5000,$J96),"")</f>
        <v>Masterista Taro Expecta 800Gr</v>
      </c>
      <c r="C96" s="7" t="str" cm="1">
        <f t="array" ref="C96">IFERROR(INDEX(Data!$C$2:$C$5000,$J96),"")</f>
        <v>POU</v>
      </c>
      <c r="D96" s="8" cm="1">
        <f t="array" ref="D96">IFERROR(INDEX(Data!$D$2:$D$5000,$J96),"")</f>
        <v>2</v>
      </c>
      <c r="E96" s="8" cm="1">
        <f t="array" ref="E96">IFERROR(INDEX(Data!$H$2:$H$5000,$J96),"")</f>
        <v>42.666600000000003</v>
      </c>
      <c r="F96" s="8" cm="1">
        <f t="array" ref="F96">IFERROR(INDEX(Data!$J$2:$J$5000,$J96),"")</f>
        <v>1.4061999999999999</v>
      </c>
      <c r="G96" s="8" cm="1">
        <f t="array" ref="G96">IFERROR(INDEX(Data!$N$2:$N$5000,$J96),"")</f>
        <v>58</v>
      </c>
      <c r="H96" s="8" cm="1">
        <f t="array" ref="H96">IFERROR(INDEX(Data!$P$2:$P$5000,$J96),"")</f>
        <v>1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408</v>
      </c>
    </row>
    <row r="97" spans="1:10" x14ac:dyDescent="0.25">
      <c r="A97" s="7" t="str" cm="1">
        <f t="array" ref="A97">IFERROR(INDEX(Data!$A$2:$A$5000,$J97),IF(ROW()=2,"No data",""))</f>
        <v>PMS0140</v>
      </c>
      <c r="B97" s="7" t="str" cm="1">
        <f t="array" ref="B97">IFERROR(INDEX(Data!$B$2:$B$5000,$J97),"")</f>
        <v>Masterista Japanese Matcha Powder Premium 500 Ml</v>
      </c>
      <c r="C97" s="7" t="str" cm="1">
        <f t="array" ref="C97">IFERROR(INDEX(Data!$C$2:$C$5000,$J97),"")</f>
        <v>PACK</v>
      </c>
      <c r="D97" s="8" cm="1">
        <f t="array" ref="D97">IFERROR(INDEX(Data!$D$2:$D$5000,$J97),"")</f>
        <v>2</v>
      </c>
      <c r="E97" s="8" cm="1">
        <f t="array" ref="E97">IFERROR(INDEX(Data!$H$2:$H$5000,$J97),"")</f>
        <v>41.333300000000001</v>
      </c>
      <c r="F97" s="8" cm="1">
        <f t="array" ref="F97">IFERROR(INDEX(Data!$J$2:$J$5000,$J97),"")</f>
        <v>1.4516</v>
      </c>
      <c r="G97" s="8" cm="1">
        <f t="array" ref="G97">IFERROR(INDEX(Data!$N$2:$N$5000,$J97),"")</f>
        <v>48</v>
      </c>
      <c r="H97" s="8" cm="1">
        <f t="array" ref="H97">IFERROR(INDEX(Data!$P$2:$P$5000,$J97),"")</f>
        <v>1.2082999999999999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509</v>
      </c>
    </row>
    <row r="98" spans="1:10" x14ac:dyDescent="0.25">
      <c r="A98" s="7" t="str" cm="1">
        <f t="array" ref="A98">IFERROR(INDEX(Data!$A$2:$A$5000,$J98),IF(ROW()=2,"No data",""))</f>
        <v>PMS0179</v>
      </c>
      <c r="B98" s="7" t="str" cm="1">
        <f t="array" ref="B98">IFERROR(INDEX(Data!$B$2:$B$5000,$J98),"")</f>
        <v>Masterista Syrup Yuzu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1</v>
      </c>
      <c r="E98" s="8" cm="1">
        <f t="array" ref="E98">IFERROR(INDEX(Data!$H$2:$H$5000,$J98),"")</f>
        <v>3.3332999999999999</v>
      </c>
      <c r="F98" s="8" cm="1">
        <f t="array" ref="F98">IFERROR(INDEX(Data!$J$2:$J$5000,$J98),"")</f>
        <v>9.0008999999999997</v>
      </c>
      <c r="G98" s="8" cm="1">
        <f t="array" ref="G98">IFERROR(INDEX(Data!$N$2:$N$5000,$J98),"")</f>
        <v>23</v>
      </c>
      <c r="H98" s="8" cm="1">
        <f t="array" ref="H98">IFERROR(INDEX(Data!$P$2:$P$5000,$J98),"")</f>
        <v>1.2607999999999999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546</v>
      </c>
    </row>
    <row r="99" spans="1:10" x14ac:dyDescent="0.25">
      <c r="A99" s="7" t="str" cm="1">
        <f t="array" ref="A99">IFERROR(INDEX(Data!$A$2:$A$5000,$J99),IF(ROW()=2,"No data",""))</f>
        <v>PMS0001</v>
      </c>
      <c r="B99" s="7" t="str" cm="1">
        <f t="array" ref="B99">IFERROR(INDEX(Data!$B$2:$B$5000,$J99),"")</f>
        <v>Masterista Syrup Classic Caramel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381</v>
      </c>
    </row>
    <row r="100" spans="1:10" x14ac:dyDescent="0.25">
      <c r="A100" s="7" t="str" cm="1">
        <f t="array" ref="A100">IFERROR(INDEX(Data!$A$2:$A$5000,$J100),IF(ROW()=2,"No data",""))</f>
        <v>PMS0002</v>
      </c>
      <c r="B100" s="7" t="str" cm="1">
        <f t="array" ref="B100">IFERROR(INDEX(Data!$B$2:$B$5000,$J100),"")</f>
        <v>Masterista Syrup Creme Brulee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382</v>
      </c>
    </row>
    <row r="101" spans="1:10" x14ac:dyDescent="0.25">
      <c r="A101" s="7" t="str" cm="1">
        <f t="array" ref="A101">IFERROR(INDEX(Data!$A$2:$A$5000,$J101),IF(ROW()=2,"No data",""))</f>
        <v>PMS0003</v>
      </c>
      <c r="B101" s="7" t="str" cm="1">
        <f t="array" ref="B101">IFERROR(INDEX(Data!$B$2:$B$5000,$J101),"")</f>
        <v>Masterista Syrup French Vanilla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383</v>
      </c>
    </row>
    <row r="102" spans="1:10" x14ac:dyDescent="0.25">
      <c r="A102" s="7" t="str" cm="1">
        <f t="array" ref="A102">IFERROR(INDEX(Data!$A$2:$A$5000,$J102),IF(ROW()=2,"No data",""))</f>
        <v>PMS0004</v>
      </c>
      <c r="B102" s="7" t="str" cm="1">
        <f t="array" ref="B102">IFERROR(INDEX(Data!$B$2:$B$5000,$J102),"")</f>
        <v>Masterista Syrup Natural Mint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384</v>
      </c>
    </row>
    <row r="103" spans="1:10" x14ac:dyDescent="0.25">
      <c r="A103" s="7" t="str" cm="1">
        <f t="array" ref="A103">IFERROR(INDEX(Data!$A$2:$A$5000,$J103),IF(ROW()=2,"No data",""))</f>
        <v>PMS0005</v>
      </c>
      <c r="B103" s="7" t="str" cm="1">
        <f t="array" ref="B103">IFERROR(INDEX(Data!$B$2:$B$5000,$J103),"")</f>
        <v>Masterista Syrup Premium Hazelnut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385</v>
      </c>
    </row>
    <row r="104" spans="1:10" x14ac:dyDescent="0.25">
      <c r="A104" s="7" t="str" cm="1">
        <f t="array" ref="A104">IFERROR(INDEX(Data!$A$2:$A$5000,$J104),IF(ROW()=2,"No data",""))</f>
        <v>PMS0006</v>
      </c>
      <c r="B104" s="7" t="str" cm="1">
        <f t="array" ref="B104">IFERROR(INDEX(Data!$B$2:$B$5000,$J104),"")</f>
        <v>Masterista Syrup Traditional Klepon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386</v>
      </c>
    </row>
    <row r="105" spans="1:10" x14ac:dyDescent="0.25">
      <c r="A105" s="7" t="str" cm="1">
        <f t="array" ref="A105">IFERROR(INDEX(Data!$A$2:$A$5000,$J105),IF(ROW()=2,"No data",""))</f>
        <v>PMS0007</v>
      </c>
      <c r="B105" s="7" t="str" cm="1">
        <f t="array" ref="B105">IFERROR(INDEX(Data!$B$2:$B$5000,$J105),"")</f>
        <v>Masterista Syrup Tropical Lychee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387</v>
      </c>
    </row>
    <row r="106" spans="1:10" x14ac:dyDescent="0.25">
      <c r="A106" s="7" t="str" cm="1">
        <f t="array" ref="A106">IFERROR(INDEX(Data!$A$2:$A$5000,$J106),IF(ROW()=2,"No data",""))</f>
        <v>PMS0008</v>
      </c>
      <c r="B106" s="7" t="str" cm="1">
        <f t="array" ref="B106">IFERROR(INDEX(Data!$B$2:$B$5000,$J106),"")</f>
        <v>Masterista Syrup Green Apple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388</v>
      </c>
    </row>
    <row r="107" spans="1:10" x14ac:dyDescent="0.25">
      <c r="A107" s="7" t="str" cm="1">
        <f t="array" ref="A107">IFERROR(INDEX(Data!$A$2:$A$5000,$J107),IF(ROW()=2,"No data",""))</f>
        <v>PMS0009</v>
      </c>
      <c r="B107" s="7" t="str" cm="1">
        <f t="array" ref="B107">IFERROR(INDEX(Data!$B$2:$B$5000,$J107),"")</f>
        <v>Masterista Syrup Passion Fruit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389</v>
      </c>
    </row>
    <row r="108" spans="1:10" x14ac:dyDescent="0.25">
      <c r="A108" s="7" t="str" cm="1">
        <f t="array" ref="A108">IFERROR(INDEX(Data!$A$2:$A$5000,$J108),IF(ROW()=2,"No data",""))</f>
        <v>PMS0010</v>
      </c>
      <c r="B108" s="7" t="str" cm="1">
        <f t="array" ref="B108">IFERROR(INDEX(Data!$B$2:$B$5000,$J108),"")</f>
        <v>Masterista Syrup Toffee Popcorn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390</v>
      </c>
    </row>
    <row r="109" spans="1:10" x14ac:dyDescent="0.25">
      <c r="A109" s="7" t="str" cm="1">
        <f t="array" ref="A109">IFERROR(INDEX(Data!$A$2:$A$5000,$J109),IF(ROW()=2,"No data",""))</f>
        <v>PMS0011</v>
      </c>
      <c r="B109" s="7" t="str" cm="1">
        <f t="array" ref="B109">IFERROR(INDEX(Data!$B$2:$B$5000,$J109),"")</f>
        <v>Masterista Syrup Coffee &amp; Rootbeer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391</v>
      </c>
    </row>
    <row r="110" spans="1:10" x14ac:dyDescent="0.25">
      <c r="A110" s="7" t="str" cm="1">
        <f t="array" ref="A110">IFERROR(INDEX(Data!$A$2:$A$5000,$J110),IF(ROW()=2,"No data",""))</f>
        <v>PMS0012</v>
      </c>
      <c r="B110" s="7" t="str" cm="1">
        <f t="array" ref="B110">IFERROR(INDEX(Data!$B$2:$B$5000,$J110),"")</f>
        <v>Masterista Syrup Peach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392</v>
      </c>
    </row>
    <row r="111" spans="1:10" x14ac:dyDescent="0.25">
      <c r="A111" s="7" t="str" cm="1">
        <f t="array" ref="A111">IFERROR(INDEX(Data!$A$2:$A$5000,$J111),IF(ROW()=2,"No data",""))</f>
        <v>PMS0013</v>
      </c>
      <c r="B111" s="7" t="str" cm="1">
        <f t="array" ref="B111">IFERROR(INDEX(Data!$B$2:$B$5000,$J111),"")</f>
        <v>Masterista Syrup Irish Cream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393</v>
      </c>
    </row>
    <row r="112" spans="1:10" x14ac:dyDescent="0.25">
      <c r="A112" s="7" t="str" cm="1">
        <f t="array" ref="A112">IFERROR(INDEX(Data!$A$2:$A$5000,$J112),IF(ROW()=2,"No data",""))</f>
        <v>PMS0014</v>
      </c>
      <c r="B112" s="7" t="str" cm="1">
        <f t="array" ref="B112">IFERROR(INDEX(Data!$B$2:$B$5000,$J112),"")</f>
        <v>Masterista Syrup Cranberries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394</v>
      </c>
    </row>
    <row r="113" spans="1:10" x14ac:dyDescent="0.25">
      <c r="A113" s="7" t="str" cm="1">
        <f t="array" ref="A113">IFERROR(INDEX(Data!$A$2:$A$5000,$J113),IF(ROW()=2,"No data",""))</f>
        <v>PMS0015</v>
      </c>
      <c r="B113" s="7" t="str" cm="1">
        <f t="array" ref="B113">IFERROR(INDEX(Data!$B$2:$B$5000,$J113),"")</f>
        <v>Masterista Syrup Blackcurrant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395</v>
      </c>
    </row>
    <row r="114" spans="1:10" x14ac:dyDescent="0.25">
      <c r="A114" s="7" t="str" cm="1">
        <f t="array" ref="A114">IFERROR(INDEX(Data!$A$2:$A$5000,$J114),IF(ROW()=2,"No data",""))</f>
        <v>PMS0016</v>
      </c>
      <c r="B114" s="7" t="str" cm="1">
        <f t="array" ref="B114">IFERROR(INDEX(Data!$B$2:$B$5000,$J114),"")</f>
        <v>Masterista Syrup Strawberry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396</v>
      </c>
    </row>
    <row r="115" spans="1:10" x14ac:dyDescent="0.25">
      <c r="A115" s="7" t="str" cm="1">
        <f t="array" ref="A115">IFERROR(INDEX(Data!$A$2:$A$5000,$J115),IF(ROW()=2,"No data",""))</f>
        <v>PMS0017</v>
      </c>
      <c r="B115" s="7" t="str" cm="1">
        <f t="array" ref="B115">IFERROR(INDEX(Data!$B$2:$B$5000,$J115),"")</f>
        <v>Masterista Syrup Vanilla Tradition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397</v>
      </c>
    </row>
    <row r="116" spans="1:10" x14ac:dyDescent="0.25">
      <c r="A116" s="7" t="str" cm="1">
        <f t="array" ref="A116">IFERROR(INDEX(Data!$A$2:$A$5000,$J116),IF(ROW()=2,"No data",""))</f>
        <v>PMS0018</v>
      </c>
      <c r="B116" s="7" t="str" cm="1">
        <f t="array" ref="B116">IFERROR(INDEX(Data!$B$2:$B$5000,$J116),"")</f>
        <v>Masterista Syrup Rose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398</v>
      </c>
    </row>
    <row r="117" spans="1:10" x14ac:dyDescent="0.25">
      <c r="A117" s="7" t="str" cm="1">
        <f t="array" ref="A117">IFERROR(INDEX(Data!$A$2:$A$5000,$J117),IF(ROW()=2,"No data",""))</f>
        <v>PMS0019</v>
      </c>
      <c r="B117" s="7" t="str" cm="1">
        <f t="array" ref="B117">IFERROR(INDEX(Data!$B$2:$B$5000,$J117),"")</f>
        <v>Masterista Syrup Grenadine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399</v>
      </c>
    </row>
    <row r="118" spans="1:10" x14ac:dyDescent="0.25">
      <c r="A118" s="7" t="str" cm="1">
        <f t="array" ref="A118">IFERROR(INDEX(Data!$A$2:$A$5000,$J118),IF(ROW()=2,"No data",""))</f>
        <v>PMS0020</v>
      </c>
      <c r="B118" s="7" t="str" cm="1">
        <f t="array" ref="B118">IFERROR(INDEX(Data!$B$2:$B$5000,$J118),"")</f>
        <v>Masterista Syrup Hibiscus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400</v>
      </c>
    </row>
    <row r="119" spans="1:10" x14ac:dyDescent="0.25">
      <c r="A119" s="7" t="str" cm="1">
        <f t="array" ref="A119">IFERROR(INDEX(Data!$A$2:$A$5000,$J119),IF(ROW()=2,"No data",""))</f>
        <v>PMS0021</v>
      </c>
      <c r="B119" s="7" t="str" cm="1">
        <f t="array" ref="B119">IFERROR(INDEX(Data!$B$2:$B$5000,$J119),"")</f>
        <v>Masterista Syrup Lavender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401</v>
      </c>
    </row>
    <row r="120" spans="1:10" x14ac:dyDescent="0.25">
      <c r="A120" s="7" t="str" cm="1">
        <f t="array" ref="A120">IFERROR(INDEX(Data!$A$2:$A$5000,$J120),IF(ROW()=2,"No data",""))</f>
        <v>PMS0022</v>
      </c>
      <c r="B120" s="7" t="str" cm="1">
        <f t="array" ref="B120">IFERROR(INDEX(Data!$B$2:$B$5000,$J120),"")</f>
        <v>Masterista Syrup Pandan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402</v>
      </c>
    </row>
    <row r="121" spans="1:10" x14ac:dyDescent="0.25">
      <c r="A121" s="7" t="str" cm="1">
        <f t="array" ref="A121">IFERROR(INDEX(Data!$A$2:$A$5000,$J121),IF(ROW()=2,"No data",""))</f>
        <v>PMS0023</v>
      </c>
      <c r="B121" s="7" t="str" cm="1">
        <f t="array" ref="B121">IFERROR(INDEX(Data!$B$2:$B$5000,$J121),"")</f>
        <v>Masterista Syrup Blue Curacao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403</v>
      </c>
    </row>
    <row r="122" spans="1:10" x14ac:dyDescent="0.25">
      <c r="A122" s="7" t="str" cm="1">
        <f t="array" ref="A122">IFERROR(INDEX(Data!$A$2:$A$5000,$J122),IF(ROW()=2,"No data",""))</f>
        <v>PMS0025</v>
      </c>
      <c r="B122" s="7" t="str" cm="1">
        <f t="array" ref="B122">IFERROR(INDEX(Data!$B$2:$B$5000,$J122),"")</f>
        <v>Masterista Matcha Vanilla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405</v>
      </c>
    </row>
    <row r="123" spans="1:10" x14ac:dyDescent="0.25">
      <c r="A123" s="7" t="str" cm="1">
        <f t="array" ref="A123">IFERROR(INDEX(Data!$A$2:$A$5000,$J123),IF(ROW()=2,"No data",""))</f>
        <v>PMS0030</v>
      </c>
      <c r="B123" s="7" t="str" cm="1">
        <f t="array" ref="B123">IFERROR(INDEX(Data!$B$2:$B$5000,$J123),"")</f>
        <v>Masterista Banana Cream Base 800Gr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410</v>
      </c>
    </row>
    <row r="124" spans="1:10" x14ac:dyDescent="0.25">
      <c r="A124" s="7" t="str" cm="1">
        <f t="array" ref="A124">IFERROR(INDEX(Data!$A$2:$A$5000,$J124),IF(ROW()=2,"No data",""))</f>
        <v>PMS0032</v>
      </c>
      <c r="B124" s="7" t="str" cm="1">
        <f t="array" ref="B124">IFERROR(INDEX(Data!$B$2:$B$5000,$J124),"")</f>
        <v>Flavorista Aren Sugar Liquid 1300Gr</v>
      </c>
      <c r="C124" s="7" t="str" cm="1">
        <f t="array" ref="C124">IFERROR(INDEX(Data!$C$2:$C$5000,$J124),"")</f>
        <v>POU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412</v>
      </c>
    </row>
    <row r="125" spans="1:10" x14ac:dyDescent="0.25">
      <c r="A125" s="7" t="str" cm="1">
        <f t="array" ref="A125">IFERROR(INDEX(Data!$A$2:$A$5000,$J125),IF(ROW()=2,"No data",""))</f>
        <v>PMS0035</v>
      </c>
      <c r="B125" s="7" t="str" cm="1">
        <f t="array" ref="B125">IFERROR(INDEX(Data!$B$2:$B$5000,$J125),"")</f>
        <v>Masterista Syrup RUM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415</v>
      </c>
    </row>
    <row r="126" spans="1:10" x14ac:dyDescent="0.25">
      <c r="A126" s="7" t="str" cm="1">
        <f t="array" ref="A126">IFERROR(INDEX(Data!$A$2:$A$5000,$J126),IF(ROW()=2,"No data",""))</f>
        <v>PMS0041</v>
      </c>
      <c r="B126" s="7" t="str" cm="1">
        <f t="array" ref="B126">IFERROR(INDEX(Data!$B$2:$B$5000,$J126),"")</f>
        <v>Flavorista Chocolate Malt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12</v>
      </c>
      <c r="F126" s="8" cm="1">
        <f t="array" ref="F126">IFERROR(INDEX(Data!$J$2:$J$5000,$J126),"")</f>
        <v>0</v>
      </c>
      <c r="G126" s="8" cm="1">
        <f t="array" ref="G126">IFERROR(INDEX(Data!$N$2:$N$5000,$J126),"")</f>
        <v>9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421</v>
      </c>
    </row>
    <row r="127" spans="1:10" x14ac:dyDescent="0.25">
      <c r="A127" s="7" t="str" cm="1">
        <f t="array" ref="A127">IFERROR(INDEX(Data!$A$2:$A$5000,$J127),IF(ROW()=2,"No data",""))</f>
        <v>PMS0043</v>
      </c>
      <c r="B127" s="7" t="str" cm="1">
        <f t="array" ref="B127">IFERROR(INDEX(Data!$B$2:$B$5000,$J127),"")</f>
        <v>Flavorista Cookies &amp; Cream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423</v>
      </c>
    </row>
    <row r="128" spans="1:10" x14ac:dyDescent="0.25">
      <c r="A128" s="7" t="str" cm="1">
        <f t="array" ref="A128">IFERROR(INDEX(Data!$A$2:$A$5000,$J128),IF(ROW()=2,"No data",""))</f>
        <v>PMS0044</v>
      </c>
      <c r="B128" s="7" t="str" cm="1">
        <f t="array" ref="B128">IFERROR(INDEX(Data!$B$2:$B$5000,$J128),"")</f>
        <v>Flavorista Mango Manise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424</v>
      </c>
    </row>
    <row r="129" spans="1:10" x14ac:dyDescent="0.25">
      <c r="A129" s="7" t="str" cm="1">
        <f t="array" ref="A129">IFERROR(INDEX(Data!$A$2:$A$5000,$J129),IF(ROW()=2,"No data",""))</f>
        <v>PMS0045</v>
      </c>
      <c r="B129" s="7" t="str" cm="1">
        <f t="array" ref="B129">IFERROR(INDEX(Data!$B$2:$B$5000,$J129),"")</f>
        <v>Flavorista Buttery Avocado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425</v>
      </c>
    </row>
    <row r="130" spans="1:10" x14ac:dyDescent="0.25">
      <c r="A130" s="7" t="str" cm="1">
        <f t="array" ref="A130">IFERROR(INDEX(Data!$A$2:$A$5000,$J130),IF(ROW()=2,"No data",""))</f>
        <v>PMS0046</v>
      </c>
      <c r="B130" s="7" t="str" cm="1">
        <f t="array" ref="B130">IFERROR(INDEX(Data!$B$2:$B$5000,$J130),"")</f>
        <v>Flavorista Vanilla Non Dairy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426</v>
      </c>
    </row>
    <row r="131" spans="1:10" x14ac:dyDescent="0.25">
      <c r="A131" s="7" t="str" cm="1">
        <f t="array" ref="A131">IFERROR(INDEX(Data!$A$2:$A$5000,$J131),IF(ROW()=2,"No data",""))</f>
        <v>PMS0047</v>
      </c>
      <c r="B131" s="7" t="str" cm="1">
        <f t="array" ref="B131">IFERROR(INDEX(Data!$B$2:$B$5000,$J131),"")</f>
        <v>Flavorista Strawberry Joy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1.5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427</v>
      </c>
    </row>
    <row r="132" spans="1:10" x14ac:dyDescent="0.25">
      <c r="A132" s="7" t="str" cm="1">
        <f t="array" ref="A132">IFERROR(INDEX(Data!$A$2:$A$5000,$J132),IF(ROW()=2,"No data",""))</f>
        <v>PMS0048</v>
      </c>
      <c r="B132" s="7" t="str" cm="1">
        <f t="array" ref="B132">IFERROR(INDEX(Data!$B$2:$B$5000,$J132),"")</f>
        <v>Flavorista Hokaido Banana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428</v>
      </c>
    </row>
    <row r="133" spans="1:10" x14ac:dyDescent="0.25">
      <c r="A133" s="7" t="str" cm="1">
        <f t="array" ref="A133">IFERROR(INDEX(Data!$A$2:$A$5000,$J133),IF(ROW()=2,"No data",""))</f>
        <v>PMS0049</v>
      </c>
      <c r="B133" s="7" t="str" cm="1">
        <f t="array" ref="B133">IFERROR(INDEX(Data!$B$2:$B$5000,$J133),"")</f>
        <v>Flavorista Italian Tiramisu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429</v>
      </c>
    </row>
    <row r="134" spans="1:10" x14ac:dyDescent="0.25">
      <c r="A134" s="7" t="str" cm="1">
        <f t="array" ref="A134">IFERROR(INDEX(Data!$A$2:$A$5000,$J134),IF(ROW()=2,"No data",""))</f>
        <v>PMS0053</v>
      </c>
      <c r="B134" s="7" t="str" cm="1">
        <f t="array" ref="B134">IFERROR(INDEX(Data!$B$2:$B$5000,$J134),"")</f>
        <v>Ice Shaken Strawberry Lemonade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9</v>
      </c>
      <c r="F134" s="8" cm="1">
        <f t="array" ref="F134">IFERROR(INDEX(Data!$J$2:$J$5000,$J134),"")</f>
        <v>0</v>
      </c>
      <c r="G134" s="8" cm="1">
        <f t="array" ref="G134">IFERROR(INDEX(Data!$N$2:$N$5000,$J134),"")</f>
        <v>6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433</v>
      </c>
    </row>
    <row r="135" spans="1:10" x14ac:dyDescent="0.25">
      <c r="A135" s="7" t="str" cm="1">
        <f t="array" ref="A135">IFERROR(INDEX(Data!$A$2:$A$5000,$J135),IF(ROW()=2,"No data",""))</f>
        <v>PMS0055</v>
      </c>
      <c r="B135" s="7" t="str" cm="1">
        <f t="array" ref="B135">IFERROR(INDEX(Data!$B$2:$B$5000,$J135),"")</f>
        <v>Flavour Artisan - Bali Kuna Signature Pure Chocolate (80% Cocoa)*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435</v>
      </c>
    </row>
    <row r="136" spans="1:10" x14ac:dyDescent="0.25">
      <c r="A136" s="7" t="str" cm="1">
        <f t="array" ref="A136">IFERROR(INDEX(Data!$A$2:$A$5000,$J136),IF(ROW()=2,"No data",""))</f>
        <v>PMS0056</v>
      </c>
      <c r="B136" s="7" t="str" cm="1">
        <f t="array" ref="B136">IFERROR(INDEX(Data!$B$2:$B$5000,$J136),"")</f>
        <v>Flavour Artisan -  Jawadwipa Signature Pure Chocolate (70%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436</v>
      </c>
    </row>
    <row r="137" spans="1:10" x14ac:dyDescent="0.25">
      <c r="A137" s="7" t="str" cm="1">
        <f t="array" ref="A137">IFERROR(INDEX(Data!$A$2:$A$5000,$J137),IF(ROW()=2,"No data",""))</f>
        <v>PMS0057</v>
      </c>
      <c r="B137" s="7" t="str" cm="1">
        <f t="array" ref="B137">IFERROR(INDEX(Data!$B$2:$B$5000,$J137),"")</f>
        <v>Flavour Artisan - Suwarnadwipa Signature Pure Chocolate (70% Cocoa)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437</v>
      </c>
    </row>
    <row r="138" spans="1:10" x14ac:dyDescent="0.25">
      <c r="A138" s="7" t="str" cm="1">
        <f t="array" ref="A138">IFERROR(INDEX(Data!$A$2:$A$5000,$J138),IF(ROW()=2,"No data",""))</f>
        <v>PMS0058</v>
      </c>
      <c r="B138" s="7" t="str" cm="1">
        <f t="array" ref="B138">IFERROR(INDEX(Data!$B$2:$B$5000,$J138),"")</f>
        <v>Flavour Artisan - Finest Belgian Signature Pure Chocolate (80% Cocoa)  500gr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438</v>
      </c>
    </row>
    <row r="139" spans="1:10" x14ac:dyDescent="0.25">
      <c r="A139" s="7" t="str" cm="1">
        <f t="array" ref="A139">IFERROR(INDEX(Data!$A$2:$A$5000,$J139),IF(ROW()=2,"No data",""))</f>
        <v>PMS0060</v>
      </c>
      <c r="B139" s="7" t="str" cm="1">
        <f t="array" ref="B139">IFERROR(INDEX(Data!$B$2:$B$5000,$J139),"")</f>
        <v>Masterista Syrup Salted Caramel 750ML</v>
      </c>
      <c r="C139" s="7" t="str" cm="1">
        <f t="array" ref="C139">IFERROR(INDEX(Data!$C$2:$C$5000,$J139),"")</f>
        <v>BTL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440</v>
      </c>
    </row>
    <row r="140" spans="1:10" x14ac:dyDescent="0.25">
      <c r="A140" s="7" t="str" cm="1">
        <f t="array" ref="A140">IFERROR(INDEX(Data!$A$2:$A$5000,$J140),IF(ROW()=2,"No data",""))</f>
        <v>PMS0061</v>
      </c>
      <c r="B140" s="7" t="str" cm="1">
        <f t="array" ref="B140">IFERROR(INDEX(Data!$B$2:$B$5000,$J140),"")</f>
        <v>Frappe Powder - Caramel Dark Chocolate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441</v>
      </c>
    </row>
    <row r="141" spans="1:10" x14ac:dyDescent="0.25">
      <c r="A141" s="7" t="str" cm="1">
        <f t="array" ref="A141">IFERROR(INDEX(Data!$A$2:$A$5000,$J141),IF(ROW()=2,"No data",""))</f>
        <v>PMS0065</v>
      </c>
      <c r="B141" s="7" t="str" cm="1">
        <f t="array" ref="B141">IFERROR(INDEX(Data!$B$2:$B$5000,$J141),"")</f>
        <v>Frappe Bubble Gum Expecta 800gr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445</v>
      </c>
    </row>
    <row r="142" spans="1:10" x14ac:dyDescent="0.25">
      <c r="A142" s="7" t="str" cm="1">
        <f t="array" ref="A142">IFERROR(INDEX(Data!$A$2:$A$5000,$J142),IF(ROW()=2,"No data",""))</f>
        <v>PMS0066</v>
      </c>
      <c r="B142" s="7" t="str" cm="1">
        <f t="array" ref="B142">IFERROR(INDEX(Data!$B$2:$B$5000,$J142),"")</f>
        <v>Masterista Fruit Base Orange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446</v>
      </c>
    </row>
    <row r="143" spans="1:10" x14ac:dyDescent="0.25">
      <c r="A143" s="7" t="str" cm="1">
        <f t="array" ref="A143">IFERROR(INDEX(Data!$A$2:$A$5000,$J143),IF(ROW()=2,"No data",""))</f>
        <v>PMS0067</v>
      </c>
      <c r="B143" s="7" t="str" cm="1">
        <f t="array" ref="B143">IFERROR(INDEX(Data!$B$2:$B$5000,$J143),"")</f>
        <v>Masterista Fruit Base Manggo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447</v>
      </c>
    </row>
    <row r="144" spans="1:10" x14ac:dyDescent="0.25">
      <c r="A144" s="7" t="str" cm="1">
        <f t="array" ref="A144">IFERROR(INDEX(Data!$A$2:$A$5000,$J144),IF(ROW()=2,"No data",""))</f>
        <v>PMS0068</v>
      </c>
      <c r="B144" s="7" t="str" cm="1">
        <f t="array" ref="B144">IFERROR(INDEX(Data!$B$2:$B$5000,$J144),"")</f>
        <v>Masterista Fruit Base Lemon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448</v>
      </c>
    </row>
    <row r="145" spans="1:10" x14ac:dyDescent="0.25">
      <c r="A145" s="7" t="str" cm="1">
        <f t="array" ref="A145">IFERROR(INDEX(Data!$A$2:$A$5000,$J145),IF(ROW()=2,"No data",""))</f>
        <v>PMS0069</v>
      </c>
      <c r="B145" s="7" t="str" cm="1">
        <f t="array" ref="B145">IFERROR(INDEX(Data!$B$2:$B$5000,$J145),"")</f>
        <v>Masterista Fruit Base Pineapple Concentrate 1kg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449</v>
      </c>
    </row>
    <row r="146" spans="1:10" x14ac:dyDescent="0.25">
      <c r="A146" s="7" t="str" cm="1">
        <f t="array" ref="A146">IFERROR(INDEX(Data!$A$2:$A$5000,$J146),IF(ROW()=2,"No data",""))</f>
        <v>PMS0070</v>
      </c>
      <c r="B146" s="7" t="str" cm="1">
        <f t="array" ref="B146">IFERROR(INDEX(Data!$B$2:$B$5000,$J146),"")</f>
        <v>Flavorista Super Matcha (1000Gr/Pack)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450</v>
      </c>
    </row>
    <row r="147" spans="1:10" x14ac:dyDescent="0.25">
      <c r="A147" s="7" t="str" cm="1">
        <f t="array" ref="A147">IFERROR(INDEX(Data!$A$2:$A$5000,$J147),IF(ROW()=2,"No data",""))</f>
        <v>PMS0071</v>
      </c>
      <c r="B147" s="7" t="str" cm="1">
        <f t="array" ref="B147">IFERROR(INDEX(Data!$B$2:$B$5000,$J147),"")</f>
        <v>MASTERISTA FRAPPE POWDER - VANILLA BUTTER CREAM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451</v>
      </c>
    </row>
    <row r="148" spans="1:10" x14ac:dyDescent="0.25">
      <c r="A148" s="7" t="str" cm="1">
        <f t="array" ref="A148">IFERROR(INDEX(Data!$A$2:$A$5000,$J148),IF(ROW()=2,"No data",""))</f>
        <v>PMS0073</v>
      </c>
      <c r="B148" s="7" t="str" cm="1">
        <f t="array" ref="B148">IFERROR(INDEX(Data!$B$2:$B$5000,$J148),"")</f>
        <v>ICE SHAKEN JAPANESE STRAWBERRY YAK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453</v>
      </c>
    </row>
    <row r="149" spans="1:10" x14ac:dyDescent="0.25">
      <c r="A149" s="7" t="str" cm="1">
        <f t="array" ref="A149">IFERROR(INDEX(Data!$A$2:$A$5000,$J149),IF(ROW()=2,"No data",""))</f>
        <v>PMS0074</v>
      </c>
      <c r="B149" s="7" t="str" cm="1">
        <f t="array" ref="B149">IFERROR(INDEX(Data!$B$2:$B$5000,$J149),"")</f>
        <v>ICE SHAKEN STRAWBERRY &amp; PEACH 1000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454</v>
      </c>
    </row>
    <row r="150" spans="1:10" x14ac:dyDescent="0.25">
      <c r="A150" s="7" t="str" cm="1">
        <f t="array" ref="A150">IFERROR(INDEX(Data!$A$2:$A$5000,$J150),IF(ROW()=2,"No data",""))</f>
        <v>PMS0077</v>
      </c>
      <c r="B150" s="7" t="str" cm="1">
        <f t="array" ref="B150">IFERROR(INDEX(Data!$B$2:$B$5000,$J150),"")</f>
        <v>Masterista Creamer Base (Ultra Creamy)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457</v>
      </c>
    </row>
    <row r="151" spans="1:10" x14ac:dyDescent="0.25">
      <c r="A151" s="7" t="str" cm="1">
        <f t="array" ref="A151">IFERROR(INDEX(Data!$A$2:$A$5000,$J151),IF(ROW()=2,"No data",""))</f>
        <v>PMS0078</v>
      </c>
      <c r="B151" s="7" t="str" cm="1">
        <f t="array" ref="B151">IFERROR(INDEX(Data!$B$2:$B$5000,$J151),"")</f>
        <v>Masterista Syrup Mojito 750 Ml</v>
      </c>
      <c r="C151" s="7" t="str" cm="1">
        <f t="array" ref="C151">IFERROR(INDEX(Data!$C$2:$C$5000,$J151),"")</f>
        <v>BTL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458</v>
      </c>
    </row>
    <row r="152" spans="1:10" x14ac:dyDescent="0.25">
      <c r="A152" s="7" t="str" cm="1">
        <f t="array" ref="A152">IFERROR(INDEX(Data!$A$2:$A$5000,$J152),IF(ROW()=2,"No data",""))</f>
        <v>PMS0085</v>
      </c>
      <c r="B152" s="7" t="str" cm="1">
        <f t="array" ref="B152">IFERROR(INDEX(Data!$B$2:$B$5000,$J152),"")</f>
        <v>Flavorista Dark Cocoa Drink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465</v>
      </c>
    </row>
    <row r="153" spans="1:10" x14ac:dyDescent="0.25">
      <c r="A153" s="7" t="str" cm="1">
        <f t="array" ref="A153">IFERROR(INDEX(Data!$A$2:$A$5000,$J153),IF(ROW()=2,"No data",""))</f>
        <v>PMS0087</v>
      </c>
      <c r="B153" s="7" t="str" cm="1">
        <f t="array" ref="B153">IFERROR(INDEX(Data!$B$2:$B$5000,$J153),"")</f>
        <v>Flavorista Coffee Latte 1 Kg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17</v>
      </c>
      <c r="F153" s="8" cm="1">
        <f t="array" ref="F153">IFERROR(INDEX(Data!$J$2:$J$5000,$J153),"")</f>
        <v>0</v>
      </c>
      <c r="G153" s="8" cm="1">
        <f t="array" ref="G153">IFERROR(INDEX(Data!$N$2:$N$5000,$J153),"")</f>
        <v>12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467</v>
      </c>
    </row>
    <row r="154" spans="1:10" x14ac:dyDescent="0.25">
      <c r="A154" s="7" t="str" cm="1">
        <f t="array" ref="A154">IFERROR(INDEX(Data!$A$2:$A$5000,$J154),IF(ROW()=2,"No data",""))</f>
        <v>PMS0091</v>
      </c>
      <c r="B154" s="7" t="str" cm="1">
        <f t="array" ref="B154">IFERROR(INDEX(Data!$B$2:$B$5000,$J154),"")</f>
        <v>Flavorista Coffee Mate Creamer 500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469</v>
      </c>
    </row>
    <row r="155" spans="1:10" x14ac:dyDescent="0.25">
      <c r="A155" s="7" t="str" cm="1">
        <f t="array" ref="A155">IFERROR(INDEX(Data!$A$2:$A$5000,$J155),IF(ROW()=2,"No data",""))</f>
        <v>PMS0098</v>
      </c>
      <c r="B155" s="7" t="str" cm="1">
        <f t="array" ref="B155">IFERROR(INDEX(Data!$B$2:$B$5000,$J155),"")</f>
        <v>Masterista Frappe Base 800 Gr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15.333299999999999</v>
      </c>
      <c r="F155" s="8" cm="1">
        <f t="array" ref="F155">IFERROR(INDEX(Data!$J$2:$J$5000,$J155),"")</f>
        <v>0</v>
      </c>
      <c r="G155" s="8" cm="1">
        <f t="array" ref="G155">IFERROR(INDEX(Data!$N$2:$N$5000,$J155),"")</f>
        <v>24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475</v>
      </c>
    </row>
    <row r="156" spans="1:10" x14ac:dyDescent="0.25">
      <c r="A156" s="7" t="str" cm="1">
        <f t="array" ref="A156">IFERROR(INDEX(Data!$A$2:$A$5000,$J156),IF(ROW()=2,"No data",""))</f>
        <v>PMS0099</v>
      </c>
      <c r="B156" s="7" t="str" cm="1">
        <f t="array" ref="B156">IFERROR(INDEX(Data!$B$2:$B$5000,$J156),"")</f>
        <v>Flavourista Syrup Lychee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476</v>
      </c>
    </row>
    <row r="157" spans="1:10" x14ac:dyDescent="0.25">
      <c r="A157" s="7" t="str" cm="1">
        <f t="array" ref="A157">IFERROR(INDEX(Data!$A$2:$A$5000,$J157),IF(ROW()=2,"No data",""))</f>
        <v>PMS0100</v>
      </c>
      <c r="B157" s="7" t="str" cm="1">
        <f t="array" ref="B157">IFERROR(INDEX(Data!$B$2:$B$5000,$J157),"")</f>
        <v>Flavourista Syrup Strawberry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477</v>
      </c>
    </row>
    <row r="158" spans="1:10" x14ac:dyDescent="0.25">
      <c r="A158" s="7" t="str" cm="1">
        <f t="array" ref="A158">IFERROR(INDEX(Data!$A$2:$A$5000,$J158),IF(ROW()=2,"No data",""))</f>
        <v>PMS0101</v>
      </c>
      <c r="B158" s="7" t="str" cm="1">
        <f t="array" ref="B158">IFERROR(INDEX(Data!$B$2:$B$5000,$J158),"")</f>
        <v>Flavourista Syrup Mango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478</v>
      </c>
    </row>
    <row r="159" spans="1:10" x14ac:dyDescent="0.25">
      <c r="A159" s="7" t="str" cm="1">
        <f t="array" ref="A159">IFERROR(INDEX(Data!$A$2:$A$5000,$J159),IF(ROW()=2,"No data",""))</f>
        <v>PMS0102</v>
      </c>
      <c r="B159" s="7" t="str" cm="1">
        <f t="array" ref="B159">IFERROR(INDEX(Data!$B$2:$B$5000,$J159),"")</f>
        <v>Flavourista Syrup Vanilla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PMS0103</v>
      </c>
      <c r="B160" s="7" t="str" cm="1">
        <f t="array" ref="B160">IFERROR(INDEX(Data!$B$2:$B$5000,$J160),"")</f>
        <v>Flavourista Syrup Hazelnut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PMS0104</v>
      </c>
      <c r="B161" s="7" t="str" cm="1">
        <f t="array" ref="B161">IFERROR(INDEX(Data!$B$2:$B$5000,$J161),"")</f>
        <v>Flavourista Syrup Green Apple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PMS0106</v>
      </c>
      <c r="B162" s="7" t="str" cm="1">
        <f t="array" ref="B162">IFERROR(INDEX(Data!$B$2:$B$5000,$J162),"")</f>
        <v>Flavourista Syrup Blue Curacao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PMS0107</v>
      </c>
      <c r="B163" s="7" t="str" cm="1">
        <f t="array" ref="B163">IFERROR(INDEX(Data!$B$2:$B$5000,$J163),"")</f>
        <v>Flavourista Syrup Salted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PMS0108</v>
      </c>
      <c r="B164" s="7" t="str" cm="1">
        <f t="array" ref="B164">IFERROR(INDEX(Data!$B$2:$B$5000,$J164),"")</f>
        <v>Flavourista Syrup Caramel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PMS0111</v>
      </c>
      <c r="B165" s="7" t="str" cm="1">
        <f t="array" ref="B165">IFERROR(INDEX(Data!$B$2:$B$5000,$J165),"")</f>
        <v>Masterista Bitter Dark Chocolate 800gr</v>
      </c>
      <c r="C165" s="7" t="str" cm="1">
        <f t="array" ref="C165">IFERROR(INDEX(Data!$C$2:$C$5000,$J165),"")</f>
        <v>PACK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487</v>
      </c>
    </row>
    <row r="166" spans="1:10" x14ac:dyDescent="0.25">
      <c r="A166" s="7" t="str" cm="1">
        <f t="array" ref="A166">IFERROR(INDEX(Data!$A$2:$A$5000,$J166),IF(ROW()=2,"No data",""))</f>
        <v>PMS0122</v>
      </c>
      <c r="B166" s="7" t="str" cm="1">
        <f t="array" ref="B166">IFERROR(INDEX(Data!$B$2:$B$5000,$J166),"")</f>
        <v>Flavourista Syrup Lemon 1000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4.6665999999999999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4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494</v>
      </c>
    </row>
    <row r="167" spans="1:10" x14ac:dyDescent="0.25">
      <c r="A167" s="7" t="str" cm="1">
        <f t="array" ref="A167">IFERROR(INDEX(Data!$A$2:$A$5000,$J167),IF(ROW()=2,"No data",""))</f>
        <v>PMS0128</v>
      </c>
      <c r="B167" s="7" t="str" cm="1">
        <f t="array" ref="B167">IFERROR(INDEX(Data!$B$2:$B$5000,$J167),"")</f>
        <v>Flavorista Syrup Tokyo Banana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500</v>
      </c>
    </row>
    <row r="168" spans="1:10" x14ac:dyDescent="0.25">
      <c r="A168" s="7" t="str" cm="1">
        <f t="array" ref="A168">IFERROR(INDEX(Data!$A$2:$A$5000,$J168),IF(ROW()=2,"No data",""))</f>
        <v>PMS0134</v>
      </c>
      <c r="B168" s="7" t="str" cm="1">
        <f t="array" ref="B168">IFERROR(INDEX(Data!$B$2:$B$5000,$J168),"")</f>
        <v>Masterista Syrup Salted Caramel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18</v>
      </c>
      <c r="F168" s="8" cm="1">
        <f t="array" ref="F168">IFERROR(INDEX(Data!$J$2:$J$5000,$J168),"")</f>
        <v>0</v>
      </c>
      <c r="G168" s="8" cm="1">
        <f t="array" ref="G168">IFERROR(INDEX(Data!$N$2:$N$5000,$J168),"")</f>
        <v>28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506</v>
      </c>
    </row>
    <row r="169" spans="1:10" x14ac:dyDescent="0.25">
      <c r="A169" s="7" t="str" cm="1">
        <f t="array" ref="A169">IFERROR(INDEX(Data!$A$2:$A$5000,$J169),IF(ROW()=2,"No data",""))</f>
        <v>PMS0135</v>
      </c>
      <c r="B169" s="7" t="str" cm="1">
        <f t="array" ref="B169">IFERROR(INDEX(Data!$B$2:$B$5000,$J169),"")</f>
        <v>Masterista Syrup Mojito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8</v>
      </c>
      <c r="F169" s="8" cm="1">
        <f t="array" ref="F169">IFERROR(INDEX(Data!$J$2:$J$5000,$J169),"")</f>
        <v>0</v>
      </c>
      <c r="G169" s="8" cm="1">
        <f t="array" ref="G169">IFERROR(INDEX(Data!$N$2:$N$5000,$J169),"")</f>
        <v>10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507</v>
      </c>
    </row>
    <row r="170" spans="1:10" x14ac:dyDescent="0.25">
      <c r="A170" s="7" t="str" cm="1">
        <f t="array" ref="A170">IFERROR(INDEX(Data!$A$2:$A$5000,$J170),IF(ROW()=2,"No data",""))</f>
        <v>PMS0148</v>
      </c>
      <c r="B170" s="7" t="str" cm="1">
        <f t="array" ref="B170">IFERROR(INDEX(Data!$B$2:$B$5000,$J170),"")</f>
        <v>Masterista Syrup Grenadine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5</v>
      </c>
      <c r="F170" s="8" cm="1">
        <f t="array" ref="F170">IFERROR(INDEX(Data!$J$2:$J$5000,$J170),"")</f>
        <v>0</v>
      </c>
      <c r="G170" s="8" cm="1">
        <f t="array" ref="G170">IFERROR(INDEX(Data!$N$2:$N$5000,$J170),"")</f>
        <v>52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516</v>
      </c>
    </row>
    <row r="171" spans="1:10" x14ac:dyDescent="0.25">
      <c r="A171" s="7" t="str" cm="1">
        <f t="array" ref="A171">IFERROR(INDEX(Data!$A$2:$A$5000,$J171),IF(ROW()=2,"No data",""))</f>
        <v>PMS0151</v>
      </c>
      <c r="B171" s="7" t="str" cm="1">
        <f t="array" ref="B171">IFERROR(INDEX(Data!$B$2:$B$5000,$J171),"")</f>
        <v>Masterista Syrup Pandan 850 Ml</v>
      </c>
      <c r="C171" s="7" t="str" cm="1">
        <f t="array" ref="C171">IFERROR(INDEX(Data!$C$2:$C$5000,$J171),"")</f>
        <v>BTL</v>
      </c>
      <c r="D171" s="8" cm="1">
        <f t="array" ref="D171">IFERROR(INDEX(Data!$D$2:$D$5000,$J171),"")</f>
        <v>0</v>
      </c>
      <c r="E171" s="8" cm="1">
        <f t="array" ref="E171">IFERROR(INDEX(Data!$H$2:$H$5000,$J171),"")</f>
        <v>5.3333000000000004</v>
      </c>
      <c r="F171" s="8" cm="1">
        <f t="array" ref="F171">IFERROR(INDEX(Data!$J$2:$J$5000,$J171),"")</f>
        <v>0</v>
      </c>
      <c r="G171" s="8" cm="1">
        <f t="array" ref="G171">IFERROR(INDEX(Data!$N$2:$N$5000,$J171),"")</f>
        <v>6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519</v>
      </c>
    </row>
    <row r="172" spans="1:10" x14ac:dyDescent="0.25">
      <c r="A172" s="7" t="str" cm="1">
        <f t="array" ref="A172">IFERROR(INDEX(Data!$A$2:$A$5000,$J172),IF(ROW()=2,"No data",""))</f>
        <v>PMS0159</v>
      </c>
      <c r="B172" s="7" t="str" cm="1">
        <f t="array" ref="B172">IFERROR(INDEX(Data!$B$2:$B$5000,$J172),"")</f>
        <v>Masterista Syrup Blackcurrant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526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3.6665999999999999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11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537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1134</v>
      </c>
      <c r="E2" s="8" cm="1">
        <f t="array" ref="E2">IFERROR(INDEX(Data!$H$2:$H$5000,$J2),"")</f>
        <v>1553</v>
      </c>
      <c r="F2" s="8" cm="1">
        <f t="array" ref="F2">IFERROR(INDEX(Data!$J$2:$J$5000,$J2),"")</f>
        <v>21.905999999999999</v>
      </c>
      <c r="G2" s="8" cm="1">
        <f t="array" ref="G2">IFERROR(INDEX(Data!$N$2:$N$5000,$J2),"")</f>
        <v>1126</v>
      </c>
      <c r="H2" s="8" cm="1">
        <f t="array" ref="H2">IFERROR(INDEX(Data!$P$2:$P$5000,$J2),"")</f>
        <v>29.206099999999999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762</v>
      </c>
      <c r="E3" s="8" cm="1">
        <f t="array" ref="E3">IFERROR(INDEX(Data!$H$2:$H$5000,$J3),"")</f>
        <v>1302</v>
      </c>
      <c r="F3" s="8" cm="1">
        <f t="array" ref="F3">IFERROR(INDEX(Data!$J$2:$J$5000,$J3),"")</f>
        <v>17.557600000000001</v>
      </c>
      <c r="G3" s="8" cm="1">
        <f t="array" ref="G3">IFERROR(INDEX(Data!$N$2:$N$5000,$J3),"")</f>
        <v>1349</v>
      </c>
      <c r="H3" s="8" cm="1">
        <f t="array" ref="H3">IFERROR(INDEX(Data!$P$2:$P$5000,$J3),"")</f>
        <v>16.381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685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26.3687</v>
      </c>
      <c r="G4" s="8" cm="1">
        <f t="array" ref="G4">IFERROR(INDEX(Data!$N$2:$N$5000,$J4),"")</f>
        <v>734</v>
      </c>
      <c r="H4" s="8" cm="1">
        <f t="array" ref="H4">IFERROR(INDEX(Data!$P$2:$P$5000,$J4),"")</f>
        <v>27.064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440</v>
      </c>
      <c r="E5" s="8" cm="1">
        <f t="array" ref="E5">IFERROR(INDEX(Data!$H$2:$H$5000,$J5),"")</f>
        <v>444.5</v>
      </c>
      <c r="F5" s="8" cm="1">
        <f t="array" ref="F5">IFERROR(INDEX(Data!$J$2:$J$5000,$J5),"")</f>
        <v>29.696400000000001</v>
      </c>
      <c r="G5" s="8" cm="1">
        <f t="array" ref="G5">IFERROR(INDEX(Data!$N$2:$N$5000,$J5),"")</f>
        <v>370</v>
      </c>
      <c r="H5" s="8" cm="1">
        <f t="array" ref="H5">IFERROR(INDEX(Data!$P$2:$P$5000,$J5),"")</f>
        <v>34.486499999999999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44.971200000000003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POT0097</v>
      </c>
      <c r="B7" s="7" t="str" cm="1">
        <f t="array" ref="B7">IFERROR(INDEX(Data!$B$2:$B$5000,$J7),"")</f>
        <v>Bali Hai Draft Can 320 Ml</v>
      </c>
      <c r="C7" s="7" t="str" cm="1">
        <f t="array" ref="C7">IFERROR(INDEX(Data!$C$2:$C$5000,$J7),"")</f>
        <v>CAN</v>
      </c>
      <c r="D7" s="8" cm="1">
        <f t="array" ref="D7">IFERROR(INDEX(Data!$D$2:$D$5000,$J7),"")</f>
        <v>96</v>
      </c>
      <c r="E7" s="8" cm="1">
        <f t="array" ref="E7">IFERROR(INDEX(Data!$H$2:$H$5000,$J7),"")</f>
        <v>96</v>
      </c>
      <c r="F7" s="8" cm="1">
        <f t="array" ref="F7">IFERROR(INDEX(Data!$J$2:$J$5000,$J7),"")</f>
        <v>30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637</v>
      </c>
    </row>
    <row r="8" spans="1:10" x14ac:dyDescent="0.25">
      <c r="A8" s="7" t="str" cm="1">
        <f t="array" ref="A8">IFERROR(INDEX(Data!$A$2:$A$5000,$J8),IF(ROW()=2,"No data",""))</f>
        <v>CKP1S-153</v>
      </c>
      <c r="B8" s="7" t="str" cm="1">
        <f t="array" ref="B8">IFERROR(INDEX(Data!$B$2:$B$5000,$J8),"")</f>
        <v>Jinro Chamisul Soju Green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52</v>
      </c>
      <c r="F8" s="8" cm="1">
        <f t="array" ref="F8">IFERROR(INDEX(Data!$J$2:$J$5000,$J8),"")</f>
        <v>35.7699</v>
      </c>
      <c r="G8" s="8" cm="1">
        <f t="array" ref="G8">IFERROR(INDEX(Data!$N$2:$N$5000,$J8),"")</f>
        <v>26</v>
      </c>
      <c r="H8" s="8" cm="1">
        <f t="array" ref="H8">IFERROR(INDEX(Data!$P$2:$P$5000,$J8),"")</f>
        <v>69.157799999999995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172</v>
      </c>
    </row>
    <row r="9" spans="1:10" x14ac:dyDescent="0.25">
      <c r="A9" s="7" t="str" cm="1">
        <f t="array" ref="A9">IFERROR(INDEX(Data!$A$2:$A$5000,$J9),IF(ROW()=2,"No data",""))</f>
        <v>PNL0002</v>
      </c>
      <c r="B9" s="7" t="str" cm="1">
        <f t="array" ref="B9">IFERROR(INDEX(Data!$B$2:$B$5000,$J9),"")</f>
        <v>Jinro Chamisul Soju Peach 360ml</v>
      </c>
      <c r="C9" s="7" t="str" cm="1">
        <f t="array" ref="C9">IFERROR(INDEX(Data!$C$2:$C$5000,$J9),"")</f>
        <v>BTL</v>
      </c>
      <c r="D9" s="8" cm="1">
        <f t="array" ref="D9">IFERROR(INDEX(Data!$D$2:$D$5000,$J9),"")</f>
        <v>62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556</v>
      </c>
    </row>
    <row r="10" spans="1:10" x14ac:dyDescent="0.25">
      <c r="A10" s="7" t="str" cm="1">
        <f t="array" ref="A10">IFERROR(INDEX(Data!$A$2:$A$5000,$J10),IF(ROW()=2,"No data",""))</f>
        <v>POT0093</v>
      </c>
      <c r="B10" s="7" t="str" cm="1">
        <f t="array" ref="B10">IFERROR(INDEX(Data!$B$2:$B$5000,$J10),"")</f>
        <v>Bali Hai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32</v>
      </c>
      <c r="F10" s="8" cm="1">
        <f t="array" ref="F10">IFERROR(INDEX(Data!$J$2:$J$5000,$J10),"")</f>
        <v>56.253500000000003</v>
      </c>
      <c r="G10" s="8" cm="1">
        <f t="array" ref="G10">IFERROR(INDEX(Data!$N$2:$N$5000,$J10),"")</f>
        <v>36</v>
      </c>
      <c r="H10" s="8" cm="1">
        <f t="array" ref="H10">IFERROR(INDEX(Data!$P$2:$P$5000,$J10),"")</f>
        <v>48.336399999999998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633</v>
      </c>
    </row>
    <row r="11" spans="1:10" x14ac:dyDescent="0.25">
      <c r="A11" s="7" t="str" cm="1">
        <f t="array" ref="A11">IFERROR(INDEX(Data!$A$2:$A$5000,$J11),IF(ROW()=2,"No data",""))</f>
        <v>POT0095</v>
      </c>
      <c r="B11" s="7" t="str" cm="1">
        <f t="array" ref="B11">IFERROR(INDEX(Data!$B$2:$B$5000,$J11),"")</f>
        <v>Bali Hai Draft Quart 620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60</v>
      </c>
      <c r="E11" s="8" cm="1">
        <f t="array" ref="E11">IFERROR(INDEX(Data!$H$2:$H$5000,$J11),"")</f>
        <v>48</v>
      </c>
      <c r="F11" s="8" cm="1">
        <f t="array" ref="F11">IFERROR(INDEX(Data!$J$2:$J$5000,$J11),"")</f>
        <v>37.5</v>
      </c>
      <c r="G11" s="8" cm="1">
        <f t="array" ref="G11">IFERROR(INDEX(Data!$N$2:$N$5000,$J11),"")</f>
        <v>36</v>
      </c>
      <c r="H11" s="8" cm="1">
        <f t="array" ref="H11">IFERROR(INDEX(Data!$P$2:$P$5000,$J11),"")</f>
        <v>48.336399999999998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635</v>
      </c>
    </row>
    <row r="12" spans="1:10" x14ac:dyDescent="0.25">
      <c r="A12" s="7" t="str" cm="1">
        <f t="array" ref="A12">IFERROR(INDEX(Data!$A$2:$A$5000,$J12),IF(ROW()=2,"No data",""))</f>
        <v>CKPS014</v>
      </c>
      <c r="B12" s="7" t="str" cm="1">
        <f t="array" ref="B12">IFERROR(INDEX(Data!$B$2:$B$5000,$J12),"")</f>
        <v>Fashion Vodka Premium Quality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27.333300000000001</v>
      </c>
      <c r="F12" s="8" cm="1">
        <f t="array" ref="F12">IFERROR(INDEX(Data!$J$2:$J$5000,$J12),"")</f>
        <v>54.878700000000002</v>
      </c>
      <c r="G12" s="8" cm="1">
        <f t="array" ref="G12">IFERROR(INDEX(Data!$N$2:$N$5000,$J12),"")</f>
        <v>47</v>
      </c>
      <c r="H12" s="8" cm="1">
        <f t="array" ref="H12">IFERROR(INDEX(Data!$P$2:$P$5000,$J12),"")</f>
        <v>30.852699999999999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213</v>
      </c>
    </row>
    <row r="13" spans="1:10" x14ac:dyDescent="0.25">
      <c r="A13" s="7" t="str" cm="1">
        <f t="array" ref="A13">IFERROR(INDEX(Data!$A$2:$A$5000,$J13),IF(ROW()=2,"No data",""))</f>
        <v>CKP1S-159</v>
      </c>
      <c r="B13" s="7" t="str" cm="1">
        <f t="array" ref="B13">IFERROR(INDEX(Data!$B$2:$B$5000,$J13),"")</f>
        <v>Daebak Soju Lemon @360ml/btl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228</v>
      </c>
      <c r="F13" s="8" cm="1">
        <f t="array" ref="F13">IFERROR(INDEX(Data!$J$2:$J$5000,$J13),"")</f>
        <v>4.7367999999999997</v>
      </c>
      <c r="G13" s="8" cm="1">
        <f t="array" ref="G13">IFERROR(INDEX(Data!$N$2:$N$5000,$J13),"")</f>
        <v>744</v>
      </c>
      <c r="H13" s="8" cm="1">
        <f t="array" ref="H13">IFERROR(INDEX(Data!$P$2:$P$5000,$J13),"")</f>
        <v>1.4032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174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36</v>
      </c>
      <c r="E14" s="8" cm="1">
        <f t="array" ref="E14">IFERROR(INDEX(Data!$H$2:$H$5000,$J14),"")</f>
        <v>24</v>
      </c>
      <c r="F14" s="8" cm="1">
        <f t="array" ref="F14">IFERROR(INDEX(Data!$J$2:$J$5000,$J14),"")</f>
        <v>45</v>
      </c>
      <c r="G14" s="8" cm="1">
        <f t="array" ref="G14">IFERROR(INDEX(Data!$N$2:$N$5000,$J14),"")</f>
        <v>24</v>
      </c>
      <c r="H14" s="8" cm="1">
        <f t="array" ref="H14">IFERROR(INDEX(Data!$P$2:$P$5000,$J14),"")</f>
        <v>43.5045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CKP1S-187</v>
      </c>
      <c r="B15" s="7" t="str" cm="1">
        <f t="array" ref="B15">IFERROR(INDEX(Data!$B$2:$B$5000,$J15),"")</f>
        <v>Cap Tikus Coffee 700ml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33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17</v>
      </c>
      <c r="H15" s="8" cm="1">
        <f t="array" ref="H15">IFERROR(INDEX(Data!$P$2:$P$5000,$J15),"")</f>
        <v>56.294699999999999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202</v>
      </c>
    </row>
    <row r="16" spans="1:10" x14ac:dyDescent="0.25">
      <c r="A16" s="7" t="str" cm="1">
        <f t="array" ref="A16">IFERROR(INDEX(Data!$A$2:$A$5000,$J16),IF(ROW()=2,"No data",""))</f>
        <v>CKP1S-162</v>
      </c>
      <c r="B16" s="7" t="str" cm="1">
        <f t="array" ref="B16">IFERROR(INDEX(Data!$B$2:$B$5000,$J16),"")</f>
        <v>Jinro Chamisul Soju Strawberry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32</v>
      </c>
      <c r="E16" s="8" cm="1">
        <f t="array" ref="E16">IFERROR(INDEX(Data!$H$2:$H$5000,$J16),"")</f>
        <v>23.666599999999999</v>
      </c>
      <c r="F16" s="8" cm="1">
        <f t="array" ref="F16">IFERROR(INDEX(Data!$J$2:$J$5000,$J16),"")</f>
        <v>40.567900000000002</v>
      </c>
      <c r="G16" s="8" cm="1">
        <f t="array" ref="G16">IFERROR(INDEX(Data!$N$2:$N$5000,$J16),"")</f>
        <v>16</v>
      </c>
      <c r="H16" s="8" cm="1">
        <f t="array" ref="H16">IFERROR(INDEX(Data!$P$2:$P$5000,$J16),"")</f>
        <v>58.002499999999998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177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30</v>
      </c>
      <c r="E17" s="8" cm="1">
        <f t="array" ref="E17">IFERROR(INDEX(Data!$H$2:$H$5000,$J17),"")</f>
        <v>13</v>
      </c>
      <c r="F17" s="8" cm="1">
        <f t="array" ref="F17">IFERROR(INDEX(Data!$J$2:$J$5000,$J17),"")</f>
        <v>69.236000000000004</v>
      </c>
      <c r="G17" s="8" cm="1">
        <f t="array" ref="G17">IFERROR(INDEX(Data!$N$2:$N$5000,$J17),"")</f>
        <v>9</v>
      </c>
      <c r="H17" s="8" cm="1">
        <f t="array" ref="H17">IFERROR(INDEX(Data!$P$2:$P$5000,$J17),"")</f>
        <v>96.680599999999998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CKP1S-152</v>
      </c>
      <c r="B18" s="7" t="str" cm="1">
        <f t="array" ref="B18">IFERROR(INDEX(Data!$B$2:$B$5000,$J18),"")</f>
        <v>Jinro Chamisul Soju Grapefruit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25</v>
      </c>
      <c r="E18" s="8" cm="1">
        <f t="array" ref="E18">IFERROR(INDEX(Data!$H$2:$H$5000,$J18),"")</f>
        <v>10.666600000000001</v>
      </c>
      <c r="F18" s="8" cm="1">
        <f t="array" ref="F18">IFERROR(INDEX(Data!$J$2:$J$5000,$J18),"")</f>
        <v>70.323400000000007</v>
      </c>
      <c r="G18" s="8" cm="1">
        <f t="array" ref="G18">IFERROR(INDEX(Data!$N$2:$N$5000,$J18),"")</f>
        <v>15</v>
      </c>
      <c r="H18" s="8" cm="1">
        <f t="array" ref="H18">IFERROR(INDEX(Data!$P$2:$P$5000,$J18),"")</f>
        <v>48.337200000000003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171</v>
      </c>
    </row>
    <row r="19" spans="1:10" x14ac:dyDescent="0.25">
      <c r="A19" s="7" t="str" cm="1">
        <f t="array" ref="A19">IFERROR(INDEX(Data!$A$2:$A$5000,$J19),IF(ROW()=2,"No data",""))</f>
        <v>CKP1S-186</v>
      </c>
      <c r="B19" s="7" t="str" cm="1">
        <f t="array" ref="B19">IFERROR(INDEX(Data!$B$2:$B$5000,$J19),"")</f>
        <v>Cap Tikus Original 700ml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25</v>
      </c>
      <c r="E19" s="8" cm="1">
        <f t="array" ref="E19">IFERROR(INDEX(Data!$H$2:$H$5000,$J19),"")</f>
        <v>3.5</v>
      </c>
      <c r="F19" s="8" cm="1">
        <f t="array" ref="F19">IFERROR(INDEX(Data!$J$2:$J$5000,$J19),"")</f>
        <v>214.40819999999999</v>
      </c>
      <c r="G19" s="8" cm="1">
        <f t="array" ref="G19">IFERROR(INDEX(Data!$N$2:$N$5000,$J19),"")</f>
        <v>20</v>
      </c>
      <c r="H19" s="8" cm="1">
        <f t="array" ref="H19">IFERROR(INDEX(Data!$P$2:$P$5000,$J19),"")</f>
        <v>36.252899999999997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201</v>
      </c>
    </row>
    <row r="20" spans="1:10" x14ac:dyDescent="0.25">
      <c r="A20" s="7" t="str" cm="1">
        <f t="array" ref="A20">IFERROR(INDEX(Data!$A$2:$A$5000,$J20),IF(ROW()=2,"No data",""))</f>
        <v>CKP1S-020</v>
      </c>
      <c r="B20" s="7" t="str" cm="1">
        <f t="array" ref="B20">IFERROR(INDEX(Data!$B$2:$B$5000,$J20),"")</f>
        <v>Jinro Chamisul Soju 360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24</v>
      </c>
      <c r="E20" s="8" cm="1">
        <f t="array" ref="E20">IFERROR(INDEX(Data!$H$2:$H$5000,$J20),"")</f>
        <v>27.333300000000001</v>
      </c>
      <c r="F20" s="8" cm="1">
        <f t="array" ref="F20">IFERROR(INDEX(Data!$J$2:$J$5000,$J20),"")</f>
        <v>26.341699999999999</v>
      </c>
      <c r="G20" s="8" cm="1">
        <f t="array" ref="G20">IFERROR(INDEX(Data!$N$2:$N$5000,$J20),"")</f>
        <v>14</v>
      </c>
      <c r="H20" s="8" cm="1">
        <f t="array" ref="H20">IFERROR(INDEX(Data!$P$2:$P$5000,$J20),"")</f>
        <v>49.720300000000002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133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3</v>
      </c>
      <c r="F21" s="8" cm="1">
        <f t="array" ref="F21">IFERROR(INDEX(Data!$J$2:$J$5000,$J21),"")</f>
        <v>100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639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563.66660000000002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589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555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596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599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618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619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626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627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628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629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630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631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632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48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634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636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29 Jul 2026</v>
      </c>
      <c r="H1" s="6" t="str">
        <f>Data!P1</f>
        <v>Buffer Day (Tgl 1 sd 29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31</v>
      </c>
      <c r="E2" s="8" cm="1">
        <f t="array" ref="E2">IFERROR(INDEX(Data!$H$2:$H$5000,$J2),"")</f>
        <v>45</v>
      </c>
      <c r="F2" s="8" cm="1">
        <f t="array" ref="F2">IFERROR(INDEX(Data!$J$2:$J$5000,$J2),"")</f>
        <v>20.666599999999999</v>
      </c>
      <c r="G2" s="8" cm="1">
        <f t="array" ref="G2">IFERROR(INDEX(Data!$N$2:$N$5000,$J2),"")</f>
        <v>36</v>
      </c>
      <c r="H2" s="8" cm="1">
        <f t="array" ref="H2">IFERROR(INDEX(Data!$P$2:$P$5000,$J2),"")</f>
        <v>24.973800000000001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22</v>
      </c>
      <c r="E3" s="8" cm="1">
        <f t="array" ref="E3">IFERROR(INDEX(Data!$H$2:$H$5000,$J3),"")</f>
        <v>26</v>
      </c>
      <c r="F3" s="8" cm="1">
        <f t="array" ref="F3">IFERROR(INDEX(Data!$J$2:$J$5000,$J3),"")</f>
        <v>25.386500000000002</v>
      </c>
      <c r="G3" s="8" cm="1">
        <f t="array" ref="G3">IFERROR(INDEX(Data!$N$2:$N$5000,$J3),"")</f>
        <v>21</v>
      </c>
      <c r="H3" s="8" cm="1">
        <f t="array" ref="H3">IFERROR(INDEX(Data!$P$2:$P$5000,$J3),"")</f>
        <v>30.3825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261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21</v>
      </c>
      <c r="E4" s="8" cm="1">
        <f t="array" ref="E4">IFERROR(INDEX(Data!$H$2:$H$5000,$J4),"")</f>
        <v>26.333300000000001</v>
      </c>
      <c r="F4" s="8" cm="1">
        <f t="array" ref="F4">IFERROR(INDEX(Data!$J$2:$J$5000,$J4),"")</f>
        <v>23.926100000000002</v>
      </c>
      <c r="G4" s="8" cm="1">
        <f t="array" ref="G4">IFERROR(INDEX(Data!$N$2:$N$5000,$J4),"")</f>
        <v>23</v>
      </c>
      <c r="H4" s="8" cm="1">
        <f t="array" ref="H4">IFERROR(INDEX(Data!$P$2:$P$5000,$J4),"")</f>
        <v>26.478300000000001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296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15</v>
      </c>
      <c r="F5" s="8" cm="1">
        <f t="array" ref="F5">IFERROR(INDEX(Data!$J$2:$J$5000,$J5),"")</f>
        <v>30</v>
      </c>
      <c r="G5" s="8" cm="1">
        <f t="array" ref="G5">IFERROR(INDEX(Data!$N$2:$N$5000,$J5),"")</f>
        <v>13</v>
      </c>
      <c r="H5" s="8" cm="1">
        <f t="array" ref="H5">IFERROR(INDEX(Data!$P$2:$P$5000,$J5),"")</f>
        <v>33.467199999999998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262</v>
      </c>
    </row>
    <row r="6" spans="1:10" x14ac:dyDescent="0.25">
      <c r="A6" s="7" t="str" cm="1">
        <f t="array" ref="A6">IFERROR(INDEX(Data!$A$2:$A$5000,$J6),IF(ROW()=2,"No data",""))</f>
        <v>PAS0052</v>
      </c>
      <c r="B6" s="7" t="str" cm="1">
        <f t="array" ref="B6">IFERROR(INDEX(Data!$B$2:$B$5000,$J6),"")</f>
        <v>Savis English Breakfast Jumbo Bag (25x18Gr)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301</v>
      </c>
    </row>
    <row r="7" spans="1:10" x14ac:dyDescent="0.25">
      <c r="A7" s="7" t="str" cm="1">
        <f t="array" ref="A7">IFERROR(INDEX(Data!$A$2:$A$5000,$J7),IF(ROW()=2,"No data",""))</f>
        <v>PAS0005</v>
      </c>
      <c r="B7" s="7" t="str" cm="1">
        <f t="array" ref="B7">IFERROR(INDEX(Data!$B$2:$B$5000,$J7),"")</f>
        <v>Savis Sekar Kedathon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8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259</v>
      </c>
    </row>
    <row r="8" spans="1:10" x14ac:dyDescent="0.25">
      <c r="A8" s="7" t="str" cm="1">
        <f t="array" ref="A8">IFERROR(INDEX(Data!$A$2:$A$5000,$J8),IF(ROW()=2,"No data",""))</f>
        <v>PAS0006</v>
      </c>
      <c r="B8" s="7" t="str" cm="1">
        <f t="array" ref="B8">IFERROR(INDEX(Data!$B$2:$B$5000,$J8),"")</f>
        <v>Savis Lemongrass Green Tea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6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260</v>
      </c>
    </row>
    <row r="9" spans="1:10" x14ac:dyDescent="0.25">
      <c r="A9" s="7" t="str" cm="1">
        <f t="array" ref="A9">IFERROR(INDEX(Data!$A$2:$A$5000,$J9),IF(ROW()=2,"No data",""))</f>
        <v>PAS0067</v>
      </c>
      <c r="B9" s="7" t="str" cm="1">
        <f t="array" ref="B9">IFERROR(INDEX(Data!$B$2:$B$5000,$J9),"")</f>
        <v>Savis Bunaken Blue Tea 50 Gr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6</v>
      </c>
      <c r="H9" s="8" cm="1">
        <f t="array" ref="H9">IFERROR(INDEX(Data!$P$2:$P$5000,$J9),"")</f>
        <v>29.013500000000001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315</v>
      </c>
    </row>
    <row r="10" spans="1:10" x14ac:dyDescent="0.25">
      <c r="A10" s="7" t="str" cm="1">
        <f t="array" ref="A10">IFERROR(INDEX(Data!$A$2:$A$5000,$J10),IF(ROW()=2,"No data",""))</f>
        <v>PAS0068</v>
      </c>
      <c r="B10" s="7" t="str" cm="1">
        <f t="array" ref="B10">IFERROR(INDEX(Data!$B$2:$B$5000,$J10),"")</f>
        <v>Arass Green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4</v>
      </c>
      <c r="E10" s="8" cm="1">
        <f t="array" ref="E10">IFERROR(INDEX(Data!$H$2:$H$5000,$J10),"")</f>
        <v>30</v>
      </c>
      <c r="F10" s="8" cm="1">
        <f t="array" ref="F10">IFERROR(INDEX(Data!$J$2:$J$5000,$J10),"")</f>
        <v>4</v>
      </c>
      <c r="G10" s="8" cm="1">
        <f t="array" ref="G10">IFERROR(INDEX(Data!$N$2:$N$5000,$J10),"")</f>
        <v>70</v>
      </c>
      <c r="H10" s="8" cm="1">
        <f t="array" ref="H10">IFERROR(INDEX(Data!$P$2:$P$5000,$J10),"")</f>
        <v>1.6572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316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6.6933999999999996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318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29.0275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266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267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58.139499999999998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310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29 Jul 2026</v>
      </c>
      <c r="K1" s="6" t="str">
        <f>Data!P1</f>
        <v>Buffer Day (Tgl 1 sd 29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</v>
      </c>
      <c r="B30" s="7" t="str" cm="1">
        <f t="array" ref="B30">IFERROR(INDEX(Data!$B$2:$B$5000,$M30),"")</f>
        <v>Exotic Especia@50TB/Box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2</v>
      </c>
      <c r="F30" s="8" cm="1">
        <f t="array" ref="F30">IFERROR(INDEX(Data!$F$2:$F$5000,$M30),"")</f>
        <v>9</v>
      </c>
      <c r="G30" s="8" cm="1">
        <f t="array" ref="G30">IFERROR(INDEX(Data!$G$2:$G$5000,$M30),"")</f>
        <v>3</v>
      </c>
      <c r="H30" s="8" cm="1">
        <f t="array" ref="H30">IFERROR(INDEX(Data!$H$2:$H$5000,$M30),"")</f>
        <v>4.6665999999999999</v>
      </c>
      <c r="I30" s="8" cm="1">
        <f t="array" ref="I30">IFERROR(INDEX(Data!$J$2:$J$5000,$M30),"")</f>
        <v>0</v>
      </c>
      <c r="J30" s="8" cm="1">
        <f t="array" ref="J30">IFERROR(INDEX(Data!$N$2:$N$5000,$M30),"")</f>
        <v>16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45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ASS-MO-TB10</v>
      </c>
      <c r="B57" s="7" t="str" cm="1">
        <f t="array" ref="B57">IFERROR(INDEX(Data!$B$2:$B$5000,$M57),"")</f>
        <v>Manggo Tea @10tb/pack</v>
      </c>
      <c r="C57" s="7" t="str" cm="1">
        <f t="array" ref="C57">IFERROR(INDEX(Data!$C$2:$C$5000,$M57),"")</f>
        <v>BOX</v>
      </c>
      <c r="D57" s="8" cm="1">
        <f t="array" ref="D57">IFERROR(INDEX(Data!$D$2:$D$5000,$M57),"")</f>
        <v>0</v>
      </c>
      <c r="E57" s="8" cm="1">
        <f t="array" ref="E57">IFERROR(INDEX(Data!$E$2:$E$5000,$M57),"")</f>
        <v>15</v>
      </c>
      <c r="F57" s="8" cm="1">
        <f t="array" ref="F57">IFERROR(INDEX(Data!$F$2:$F$5000,$M57),"")</f>
        <v>6</v>
      </c>
      <c r="G57" s="8" cm="1">
        <f t="array" ref="G57">IFERROR(INDEX(Data!$G$2:$G$5000,$M57),"")</f>
        <v>6</v>
      </c>
      <c r="H57" s="8" cm="1">
        <f t="array" ref="H57">IFERROR(INDEX(Data!$H$2:$H$5000,$M57),"")</f>
        <v>9</v>
      </c>
      <c r="I57" s="8" cm="1">
        <f t="array" ref="I57">IFERROR(INDEX(Data!$J$2:$J$5000,$M57),"")</f>
        <v>0</v>
      </c>
      <c r="J57" s="8" cm="1">
        <f t="array" ref="J57">IFERROR(INDEX(Data!$N$2:$N$5000,$M57),"")</f>
        <v>13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81</v>
      </c>
    </row>
    <row r="58" spans="1:13" x14ac:dyDescent="0.25">
      <c r="A58" s="7" t="str" cm="1">
        <f t="array" ref="A58">IFERROR(INDEX(Data!$A$2:$A$5000,$M58),IF(ROW()=2,"No data",""))</f>
        <v>ASS-MO-TB25</v>
      </c>
      <c r="B58" s="7" t="str" cm="1">
        <f t="array" ref="B58">IFERROR(INDEX(Data!$B$2:$B$5000,$M58),"")</f>
        <v>Mango Tea @25Tb/Tincan - Grand Hyatt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82</v>
      </c>
    </row>
    <row r="59" spans="1:13" x14ac:dyDescent="0.25">
      <c r="A59" s="7" t="str" cm="1">
        <f t="array" ref="A59">IFERROR(INDEX(Data!$A$2:$A$5000,$M59),IF(ROW()=2,"No data",""))</f>
        <v>ASS-O-ORTC60</v>
      </c>
      <c r="B59" s="7" t="str" cm="1">
        <f t="array" ref="B59">IFERROR(INDEX(Data!$B$2:$B$5000,$M59),"")</f>
        <v>Halimun Oolong (Organic)@50g/Tincan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83</v>
      </c>
    </row>
    <row r="60" spans="1:13" x14ac:dyDescent="0.25">
      <c r="A60" s="7" t="str" cm="1">
        <f t="array" ref="A60">IFERROR(INDEX(Data!$A$2:$A$5000,$M60),IF(ROW()=2,"No data",""))</f>
        <v>ASS-OP-LPP50</v>
      </c>
      <c r="B60" s="7" t="str" cm="1">
        <f t="array" ref="B60">IFERROR(INDEX(Data!$B$2:$B$5000,$M60),"")</f>
        <v>English Breakfast (O.P) @50Pbx3g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84</v>
      </c>
    </row>
    <row r="61" spans="1:13" x14ac:dyDescent="0.25">
      <c r="A61" s="7" t="str" cm="1">
        <f t="array" ref="A61">IFERROR(INDEX(Data!$A$2:$A$5000,$M61),IF(ROW()=2,"No data",""))</f>
        <v>ASS-OP-MP50</v>
      </c>
      <c r="B61" s="7" t="str" cm="1">
        <f t="array" ref="B61">IFERROR(INDEX(Data!$B$2:$B$5000,$M61),"")</f>
        <v>Java O.P @50 PB x 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85</v>
      </c>
    </row>
    <row r="62" spans="1:13" x14ac:dyDescent="0.25">
      <c r="A62" s="7" t="str" cm="1">
        <f t="array" ref="A62">IFERROR(INDEX(Data!$A$2:$A$5000,$M62),IF(ROW()=2,"No data",""))</f>
        <v>ASS-OP-TC60</v>
      </c>
      <c r="B62" s="7" t="str" cm="1">
        <f t="array" ref="B62">IFERROR(INDEX(Data!$B$2:$B$5000,$M62),"")</f>
        <v>Java O.P @60g/Tincan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86</v>
      </c>
    </row>
    <row r="63" spans="1:13" x14ac:dyDescent="0.25">
      <c r="A63" s="7" t="str" cm="1">
        <f t="array" ref="A63">IFERROR(INDEX(Data!$A$2:$A$5000,$M63),IF(ROW()=2,"No data",""))</f>
        <v>ASS-PCDL1000</v>
      </c>
      <c r="B63" s="7" t="str" cm="1">
        <f t="array" ref="B63">IFERROR(INDEX(Data!$B$2:$B$5000,$M63),"")</f>
        <v>Papua Choco Delight @500gr/pack</v>
      </c>
      <c r="C63" s="7" t="str" cm="1">
        <f t="array" ref="C63">IFERROR(INDEX(Data!$C$2:$C$5000,$M63),"")</f>
        <v>PACK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87</v>
      </c>
    </row>
    <row r="64" spans="1:13" x14ac:dyDescent="0.25">
      <c r="A64" s="7" t="str" cm="1">
        <f t="array" ref="A64">IFERROR(INDEX(Data!$A$2:$A$5000,$M64),IF(ROW()=2,"No data",""))</f>
        <v>ASS-PD-G10</v>
      </c>
      <c r="B64" s="7" t="str" cm="1">
        <f t="array" ref="B64">IFERROR(INDEX(Data!$B$2:$B$5000,$M64),"")</f>
        <v>Pandanus Green Tea @10TB/Box</v>
      </c>
      <c r="C64" s="7" t="str" cm="1">
        <f t="array" ref="C64">IFERROR(INDEX(Data!$C$2:$C$5000,$M64),"")</f>
        <v>BOX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89</v>
      </c>
    </row>
    <row r="65" spans="1:13" x14ac:dyDescent="0.25">
      <c r="A65" s="7" t="str" cm="1">
        <f t="array" ref="A65">IFERROR(INDEX(Data!$A$2:$A$5000,$M65),IF(ROW()=2,"No data",""))</f>
        <v>ASS-PD-LP250</v>
      </c>
      <c r="B65" s="7" t="str" cm="1">
        <f t="array" ref="B65">IFERROR(INDEX(Data!$B$2:$B$5000,$M65),"")</f>
        <v>Pandanus Green Tea @250gr/Pouch</v>
      </c>
      <c r="C65" s="7" t="str" cm="1">
        <f t="array" ref="C65">IFERROR(INDEX(Data!$C$2:$C$5000,$M65),"")</f>
        <v>POU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90</v>
      </c>
    </row>
    <row r="66" spans="1:13" x14ac:dyDescent="0.25">
      <c r="A66" s="7" t="str" cm="1">
        <f t="array" ref="A66">IFERROR(INDEX(Data!$A$2:$A$5000,$M66),IF(ROW()=2,"No data",""))</f>
        <v>ASS-PD-TB25</v>
      </c>
      <c r="B66" s="7" t="str" cm="1">
        <f t="array" ref="B66">IFERROR(INDEX(Data!$B$2:$B$5000,$M66),"")</f>
        <v>Pandanus Green Tea @25Tb/Tincan - Grand Hyatt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91</v>
      </c>
    </row>
    <row r="67" spans="1:13" x14ac:dyDescent="0.25">
      <c r="A67" s="7" t="str" cm="1">
        <f t="array" ref="A67">IFERROR(INDEX(Data!$A$2:$A$5000,$M67),IF(ROW()=2,"No data",""))</f>
        <v>ASS-PD-TC40</v>
      </c>
      <c r="B67" s="7" t="str" cm="1">
        <f t="array" ref="B67">IFERROR(INDEX(Data!$B$2:$B$5000,$M67),"")</f>
        <v>Pandanus Green Tea @40g/Tincan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92</v>
      </c>
    </row>
    <row r="68" spans="1:13" x14ac:dyDescent="0.25">
      <c r="A68" s="7" t="str" cm="1">
        <f t="array" ref="A68">IFERROR(INDEX(Data!$A$2:$A$5000,$M68),IF(ROW()=2,"No data",""))</f>
        <v>ASS-PGT-G</v>
      </c>
      <c r="B68" s="7" t="str" cm="1">
        <f t="array" ref="B68">IFERROR(INDEX(Data!$B$2:$B$5000,$M68),"")</f>
        <v>Pure Green Tea @50TB/Box - Grand Hyatt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96</v>
      </c>
    </row>
    <row r="69" spans="1:13" x14ac:dyDescent="0.25">
      <c r="A69" s="7" t="str" cm="1">
        <f t="array" ref="A69">IFERROR(INDEX(Data!$A$2:$A$5000,$M69),IF(ROW()=2,"No data",""))</f>
        <v>ASS-PGT10</v>
      </c>
      <c r="B69" s="7" t="str" cm="1">
        <f t="array" ref="B69">IFERROR(INDEX(Data!$B$2:$B$5000,$M69),"")</f>
        <v>Pure Green Tea @10TB/Box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97</v>
      </c>
    </row>
    <row r="70" spans="1:13" x14ac:dyDescent="0.25">
      <c r="A70" s="7" t="str" cm="1">
        <f t="array" ref="A70">IFERROR(INDEX(Data!$A$2:$A$5000,$M70),IF(ROW()=2,"No data",""))</f>
        <v>ASS-PM-LP250</v>
      </c>
      <c r="B70" s="7" t="str" cm="1">
        <f t="array" ref="B70">IFERROR(INDEX(Data!$B$2:$B$5000,$M70),"")</f>
        <v>Pomegranate White Tea @250gr/Pouch</v>
      </c>
      <c r="C70" s="7" t="str" cm="1">
        <f t="array" ref="C70">IFERROR(INDEX(Data!$C$2:$C$5000,$M70),"")</f>
        <v>POU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99</v>
      </c>
    </row>
    <row r="71" spans="1:13" x14ac:dyDescent="0.25">
      <c r="A71" s="7" t="str" cm="1">
        <f t="array" ref="A71">IFERROR(INDEX(Data!$A$2:$A$5000,$M71),IF(ROW()=2,"No data",""))</f>
        <v>ASS-PM-TB20</v>
      </c>
      <c r="B71" s="7" t="str" cm="1">
        <f t="array" ref="B71">IFERROR(INDEX(Data!$B$2:$B$5000,$M71),"")</f>
        <v>Pomegranate White Tea @20Tb/Box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100</v>
      </c>
    </row>
    <row r="72" spans="1:13" x14ac:dyDescent="0.25">
      <c r="A72" s="7" t="str" cm="1">
        <f t="array" ref="A72">IFERROR(INDEX(Data!$A$2:$A$5000,$M72),IF(ROW()=2,"No data",""))</f>
        <v>ASS-PM-TB50</v>
      </c>
      <c r="B72" s="7" t="str" cm="1">
        <f t="array" ref="B72">IFERROR(INDEX(Data!$B$2:$B$5000,$M72),"")</f>
        <v>Pomegranate White Tea @50tb/Box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101</v>
      </c>
    </row>
    <row r="73" spans="1:13" x14ac:dyDescent="0.25">
      <c r="A73" s="7" t="str" cm="1">
        <f t="array" ref="A73">IFERROR(INDEX(Data!$A$2:$A$5000,$M73),IF(ROW()=2,"No data",""))</f>
        <v>ASS-PO-W10</v>
      </c>
      <c r="B73" s="7" t="str" cm="1">
        <f t="array" ref="B73">IFERROR(INDEX(Data!$B$2:$B$5000,$M73),"")</f>
        <v>Pomegranate White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102</v>
      </c>
    </row>
    <row r="74" spans="1:13" x14ac:dyDescent="0.25">
      <c r="A74" s="7" t="str" cm="1">
        <f t="array" ref="A74">IFERROR(INDEX(Data!$A$2:$A$5000,$M74),IF(ROW()=2,"No data",""))</f>
        <v>ASS-POT10</v>
      </c>
      <c r="B74" s="7" t="str" cm="1">
        <f t="array" ref="B74">IFERROR(INDEX(Data!$B$2:$B$5000,$M74),"")</f>
        <v>Pure Olong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104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568</v>
      </c>
      <c r="F152" s="8" cm="1">
        <f t="array" ref="F152">IFERROR(INDEX(Data!$F$2:$F$5000,$M152),"")</f>
        <v>551</v>
      </c>
      <c r="G152" s="8" cm="1">
        <f t="array" ref="G152">IFERROR(INDEX(Data!$G$2:$G$5000,$M152),"")</f>
        <v>572</v>
      </c>
      <c r="H152" s="8" cm="1">
        <f t="array" ref="H152">IFERROR(INDEX(Data!$H$2:$H$5000,$M152),"")</f>
        <v>563.66660000000002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589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PAA0003</v>
      </c>
      <c r="B196" s="7" t="str" cm="1">
        <f t="array" ref="B196">IFERROR(INDEX(Data!$B$2:$B$5000,$M196),"")</f>
        <v>Bergold Shreded pizza toping mozzarella 250gr/pack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2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2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248</v>
      </c>
    </row>
    <row r="197" spans="1:13" x14ac:dyDescent="0.25">
      <c r="A197" s="7" t="str" cm="1">
        <f t="array" ref="A197">IFERROR(INDEX(Data!$A$2:$A$5000,$M197),IF(ROW()=2,"No data",""))</f>
        <v>PAG0001</v>
      </c>
      <c r="B197" s="7" t="str" cm="1">
        <f t="array" ref="B197">IFERROR(INDEX(Data!$B$2:$B$5000,$M197),"")</f>
        <v>Agri-Best Unsalted Butter 25Kg</v>
      </c>
      <c r="C197" s="7" t="str" cm="1">
        <f t="array" ref="C197">IFERROR(INDEX(Data!$C$2:$C$5000,$M197),"")</f>
        <v>KTN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PAG0002</v>
      </c>
      <c r="B198" s="7" t="str" cm="1">
        <f t="array" ref="B198">IFERROR(INDEX(Data!$B$2:$B$5000,$M198),"")</f>
        <v>Agri-Best Unsalted Butter</v>
      </c>
      <c r="C198" s="7" t="str" cm="1">
        <f t="array" ref="C198">IFERROR(INDEX(Data!$C$2:$C$5000,$M198),"")</f>
        <v>KG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250</v>
      </c>
    </row>
    <row r="199" spans="1:13" x14ac:dyDescent="0.25">
      <c r="A199" s="7" t="str" cm="1">
        <f t="array" ref="A199">IFERROR(INDEX(Data!$A$2:$A$5000,$M199),IF(ROW()=2,"No data",""))</f>
        <v>PAL0001</v>
      </c>
      <c r="B199" s="7" t="str" cm="1">
        <f t="array" ref="B199">IFERROR(INDEX(Data!$B$2:$B$5000,$M199),"")</f>
        <v>Traditional Smoked Salmon Slice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108</v>
      </c>
      <c r="F199" s="8" cm="1">
        <f t="array" ref="F199">IFERROR(INDEX(Data!$F$2:$F$5000,$M199),"")</f>
        <v>39</v>
      </c>
      <c r="G199" s="8" cm="1">
        <f t="array" ref="G199">IFERROR(INDEX(Data!$G$2:$G$5000,$M199),"")</f>
        <v>0</v>
      </c>
      <c r="H199" s="8" cm="1">
        <f t="array" ref="H199">IFERROR(INDEX(Data!$H$2:$H$5000,$M199),"")</f>
        <v>73.5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PAS0001</v>
      </c>
      <c r="B200" s="7" t="str" cm="1">
        <f t="array" ref="B200">IFERROR(INDEX(Data!$B$2:$B$5000,$M200),"")</f>
        <v>Savis Java Ginger @25Tb/Tincan - Grand Hyatt</v>
      </c>
      <c r="C200" s="7" t="str" cm="1">
        <f t="array" ref="C200">IFERROR(INDEX(Data!$C$2:$C$5000,$M200),"")</f>
        <v>CAN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255</v>
      </c>
    </row>
    <row r="201" spans="1:13" x14ac:dyDescent="0.25">
      <c r="A201" s="7" t="str" cm="1">
        <f t="array" ref="A201">IFERROR(INDEX(Data!$A$2:$A$5000,$M201),IF(ROW()=2,"No data",""))</f>
        <v>PAS0002</v>
      </c>
      <c r="B201" s="7" t="str" cm="1">
        <f t="array" ref="B201">IFERROR(INDEX(Data!$B$2:$B$5000,$M201),"")</f>
        <v>Savis Teh Krampoel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256</v>
      </c>
    </row>
    <row r="202" spans="1:13" x14ac:dyDescent="0.25">
      <c r="A202" s="7" t="str" cm="1">
        <f t="array" ref="A202">IFERROR(INDEX(Data!$A$2:$A$5000,$M202),IF(ROW()=2,"No data",""))</f>
        <v>PAS0003</v>
      </c>
      <c r="B202" s="7" t="str" cm="1">
        <f t="array" ref="B202">IFERROR(INDEX(Data!$B$2:$B$5000,$M202),"")</f>
        <v>Teko Savis</v>
      </c>
      <c r="C202" s="7" t="str" cm="1">
        <f t="array" ref="C202">IFERROR(INDEX(Data!$C$2:$C$5000,$M202),"")</f>
        <v>PCS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257</v>
      </c>
    </row>
    <row r="203" spans="1:13" x14ac:dyDescent="0.25">
      <c r="A203" s="7" t="str" cm="1">
        <f t="array" ref="A203">IFERROR(INDEX(Data!$A$2:$A$5000,$M203),IF(ROW()=2,"No data",""))</f>
        <v>PAS0004</v>
      </c>
      <c r="B203" s="7" t="str" cm="1">
        <f t="array" ref="B203">IFERROR(INDEX(Data!$B$2:$B$5000,$M203),"")</f>
        <v>Savis Bunaken Blue Tea @15PB/Can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PAS0009</v>
      </c>
      <c r="B204" s="7" t="str" cm="1">
        <f t="array" ref="B204">IFERROR(INDEX(Data!$B$2:$B$5000,$M204),"")</f>
        <v>Manggo Tea 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263</v>
      </c>
    </row>
    <row r="205" spans="1:13" x14ac:dyDescent="0.25">
      <c r="A205" s="7" t="str" cm="1">
        <f t="array" ref="A205">IFERROR(INDEX(Data!$A$2:$A$5000,$M205),IF(ROW()=2,"No data",""))</f>
        <v>PAS0010</v>
      </c>
      <c r="B205" s="7" t="str" cm="1">
        <f t="array" ref="B205">IFERROR(INDEX(Data!$B$2:$B$5000,$M205),"")</f>
        <v>Java Ginger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264</v>
      </c>
    </row>
    <row r="206" spans="1:13" x14ac:dyDescent="0.25">
      <c r="A206" s="7" t="str" cm="1">
        <f t="array" ref="A206">IFERROR(INDEX(Data!$A$2:$A$5000,$M206),IF(ROW()=2,"No data",""))</f>
        <v>PAS0011</v>
      </c>
      <c r="B206" s="7" t="str" cm="1">
        <f t="array" ref="B206">IFERROR(INDEX(Data!$B$2:$B$5000,$M206),"")</f>
        <v>Exotic Especia@50TB/Box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265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270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PAS0023</v>
      </c>
      <c r="B211" s="7" t="str" cm="1">
        <f t="array" ref="B211">IFERROR(INDEX(Data!$B$2:$B$5000,$M211),"")</f>
        <v>Savis Sencha Tea 500 Gr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275</v>
      </c>
    </row>
    <row r="212" spans="1:13" x14ac:dyDescent="0.25">
      <c r="A212" s="7" t="str" cm="1">
        <f t="array" ref="A212">IFERROR(INDEX(Data!$A$2:$A$5000,$M212),IF(ROW()=2,"No data",""))</f>
        <v>PAS0026</v>
      </c>
      <c r="B212" s="7" t="str" cm="1">
        <f t="array" ref="B212">IFERROR(INDEX(Data!$B$2:$B$5000,$M212),"")</f>
        <v>Crr Rock'n Batter Skin On Fries 9x9mm 10Kg/Ctn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20</v>
      </c>
      <c r="F212" s="8" cm="1">
        <f t="array" ref="F212">IFERROR(INDEX(Data!$F$2:$F$5000,$M212),"")</f>
        <v>64</v>
      </c>
      <c r="G212" s="8" cm="1">
        <f t="array" ref="G212">IFERROR(INDEX(Data!$G$2:$G$5000,$M212),"")</f>
        <v>40</v>
      </c>
      <c r="H212" s="8" cm="1">
        <f t="array" ref="H212">IFERROR(INDEX(Data!$H$2:$H$5000,$M212),"")</f>
        <v>41.333300000000001</v>
      </c>
      <c r="I212" s="8" cm="1">
        <f t="array" ref="I212">IFERROR(INDEX(Data!$J$2:$J$5000,$M212),"")</f>
        <v>0</v>
      </c>
      <c r="J212" s="8" cm="1">
        <f t="array" ref="J212">IFERROR(INDEX(Data!$N$2:$N$5000,$M212),"")</f>
        <v>43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277</v>
      </c>
    </row>
    <row r="213" spans="1:13" x14ac:dyDescent="0.25">
      <c r="A213" s="7" t="str" cm="1">
        <f t="array" ref="A213">IFERROR(INDEX(Data!$A$2:$A$5000,$M213),IF(ROW()=2,"No data",""))</f>
        <v>PAS0027</v>
      </c>
      <c r="B213" s="7" t="str" cm="1">
        <f t="array" ref="B213">IFERROR(INDEX(Data!$B$2:$B$5000,$M213),"")</f>
        <v>Maestro FF 10x10mm Straight Cut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73</v>
      </c>
      <c r="F213" s="8" cm="1">
        <f t="array" ref="F213">IFERROR(INDEX(Data!$F$2:$F$5000,$M213),"")</f>
        <v>51</v>
      </c>
      <c r="G213" s="8" cm="1">
        <f t="array" ref="G213">IFERROR(INDEX(Data!$G$2:$G$5000,$M213),"")</f>
        <v>25</v>
      </c>
      <c r="H213" s="8" cm="1">
        <f t="array" ref="H213">IFERROR(INDEX(Data!$H$2:$H$5000,$M213),"")</f>
        <v>49.666600000000003</v>
      </c>
      <c r="I213" s="8" cm="1">
        <f t="array" ref="I213">IFERROR(INDEX(Data!$J$2:$J$5000,$M213),"")</f>
        <v>0</v>
      </c>
      <c r="J213" s="8" cm="1">
        <f t="array" ref="J213">IFERROR(INDEX(Data!$N$2:$N$5000,$M213),"")</f>
        <v>8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PAS0040</v>
      </c>
      <c r="B221" s="7" t="str" cm="1">
        <f t="array" ref="B221">IFERROR(INDEX(Data!$B$2:$B$5000,$M221),"")</f>
        <v>Crr Rock'n Batter Skin On Fries 9x9mm 2.5 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10</v>
      </c>
      <c r="F221" s="8" cm="1">
        <f t="array" ref="F221">IFERROR(INDEX(Data!$F$2:$F$5000,$M221),"")</f>
        <v>34</v>
      </c>
      <c r="G221" s="8" cm="1">
        <f t="array" ref="G221">IFERROR(INDEX(Data!$G$2:$G$5000,$M221),"")</f>
        <v>30</v>
      </c>
      <c r="H221" s="8" cm="1">
        <f t="array" ref="H221">IFERROR(INDEX(Data!$H$2:$H$5000,$M221),"")</f>
        <v>24.666599999999999</v>
      </c>
      <c r="I221" s="8" cm="1">
        <f t="array" ref="I221">IFERROR(INDEX(Data!$J$2:$J$5000,$M221),"")</f>
        <v>0</v>
      </c>
      <c r="J221" s="8" cm="1">
        <f t="array" ref="J221">IFERROR(INDEX(Data!$N$2:$N$5000,$M221),"")</f>
        <v>28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289</v>
      </c>
    </row>
    <row r="222" spans="1:13" x14ac:dyDescent="0.25">
      <c r="A222" s="7" t="str" cm="1">
        <f t="array" ref="A222">IFERROR(INDEX(Data!$A$2:$A$5000,$M222),IF(ROW()=2,"No data",""))</f>
        <v>PAS0042</v>
      </c>
      <c r="B222" s="7" t="str" cm="1">
        <f t="array" ref="B222">IFERROR(INDEX(Data!$B$2:$B$5000,$M222),"")</f>
        <v>Maestro FF 10x10mm Straight Cut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2</v>
      </c>
      <c r="F222" s="8" cm="1">
        <f t="array" ref="F222">IFERROR(INDEX(Data!$F$2:$F$5000,$M222),"")</f>
        <v>2</v>
      </c>
      <c r="G222" s="8" cm="1">
        <f t="array" ref="G222">IFERROR(INDEX(Data!$G$2:$G$5000,$M222),"")</f>
        <v>0</v>
      </c>
      <c r="H222" s="8" cm="1">
        <f t="array" ref="H222">IFERROR(INDEX(Data!$H$2:$H$5000,$M222),"")</f>
        <v>2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291</v>
      </c>
    </row>
    <row r="223" spans="1:13" x14ac:dyDescent="0.25">
      <c r="A223" s="7" t="str" cm="1">
        <f t="array" ref="A223">IFERROR(INDEX(Data!$A$2:$A$5000,$M223),IF(ROW()=2,"No data",""))</f>
        <v>PAS0045</v>
      </c>
      <c r="B223" s="7" t="str" cm="1">
        <f t="array" ref="B223">IFERROR(INDEX(Data!$B$2:$B$5000,$M223),"")</f>
        <v>Savis Cold Infusions Vitalizing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294</v>
      </c>
    </row>
    <row r="224" spans="1:13" x14ac:dyDescent="0.25">
      <c r="A224" s="7" t="str" cm="1">
        <f t="array" ref="A224">IFERROR(INDEX(Data!$A$2:$A$5000,$M224),IF(ROW()=2,"No data",""))</f>
        <v>PAS0046</v>
      </c>
      <c r="B224" s="7" t="str" cm="1">
        <f t="array" ref="B224">IFERROR(INDEX(Data!$B$2:$B$5000,$M224),"")</f>
        <v>Savis Cold Infusions Refreshing 10Pbx4g</v>
      </c>
      <c r="C224" s="7" t="str" cm="1">
        <f t="array" ref="C224">IFERROR(INDEX(Data!$C$2:$C$5000,$M224),"")</f>
        <v>BOX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295</v>
      </c>
    </row>
    <row r="225" spans="1:13" x14ac:dyDescent="0.25">
      <c r="A225" s="7" t="str" cm="1">
        <f t="array" ref="A225">IFERROR(INDEX(Data!$A$2:$A$5000,$M225),IF(ROW()=2,"No data",""))</f>
        <v>PAS0050</v>
      </c>
      <c r="B225" s="7" t="str" cm="1">
        <f t="array" ref="B225">IFERROR(INDEX(Data!$B$2:$B$5000,$M225),"")</f>
        <v>Maestro FF Shoestring 7x7mm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1</v>
      </c>
      <c r="F225" s="8" cm="1">
        <f t="array" ref="F225">IFERROR(INDEX(Data!$F$2:$F$5000,$M225),"")</f>
        <v>1</v>
      </c>
      <c r="G225" s="8" cm="1">
        <f t="array" ref="G225">IFERROR(INDEX(Data!$G$2:$G$5000,$M225),"")</f>
        <v>0</v>
      </c>
      <c r="H225" s="8" cm="1">
        <f t="array" ref="H225">IFERROR(INDEX(Data!$H$2:$H$5000,$M225),"")</f>
        <v>1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299</v>
      </c>
    </row>
    <row r="226" spans="1:13" x14ac:dyDescent="0.25">
      <c r="A226" s="7" t="str" cm="1">
        <f t="array" ref="A226">IFERROR(INDEX(Data!$A$2:$A$5000,$M226),IF(ROW()=2,"No data",""))</f>
        <v>PAS0054</v>
      </c>
      <c r="B226" s="7" t="str" cm="1">
        <f t="array" ref="B226">IFERROR(INDEX(Data!$B$2:$B$5000,$M226),"")</f>
        <v>Savis Temple Of Rose 250 Gr</v>
      </c>
      <c r="C226" s="7" t="str" cm="1">
        <f t="array" ref="C226">IFERROR(INDEX(Data!$C$2:$C$5000,$M226),"")</f>
        <v>PCS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303</v>
      </c>
    </row>
    <row r="227" spans="1:13" x14ac:dyDescent="0.25">
      <c r="A227" s="7" t="str" cm="1">
        <f t="array" ref="A227">IFERROR(INDEX(Data!$A$2:$A$5000,$M227),IF(ROW()=2,"No data",""))</f>
        <v>PAS0056</v>
      </c>
      <c r="B227" s="7" t="str" cm="1">
        <f t="array" ref="B227">IFERROR(INDEX(Data!$B$2:$B$5000,$M227),"")</f>
        <v>Savis Earl Grey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5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304</v>
      </c>
    </row>
    <row r="228" spans="1:13" x14ac:dyDescent="0.25">
      <c r="A228" s="7" t="str" cm="1">
        <f t="array" ref="A228">IFERROR(INDEX(Data!$A$2:$A$5000,$M228),IF(ROW()=2,"No data",""))</f>
        <v>PAS0057</v>
      </c>
      <c r="B228" s="7" t="str" cm="1">
        <f t="array" ref="B228">IFERROR(INDEX(Data!$B$2:$B$5000,$M228),"")</f>
        <v>Savis English Breakfast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24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305</v>
      </c>
    </row>
    <row r="229" spans="1:13" x14ac:dyDescent="0.25">
      <c r="A229" s="7" t="str" cm="1">
        <f t="array" ref="A229">IFERROR(INDEX(Data!$A$2:$A$5000,$M229),IF(ROW()=2,"No data",""))</f>
        <v>PAS0058</v>
      </c>
      <c r="B229" s="7" t="str" cm="1">
        <f t="array" ref="B229">IFERROR(INDEX(Data!$B$2:$B$5000,$M229),"")</f>
        <v>Savis Chamomile Dream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17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306</v>
      </c>
    </row>
    <row r="230" spans="1:13" x14ac:dyDescent="0.25">
      <c r="A230" s="7" t="str" cm="1">
        <f t="array" ref="A230">IFERROR(INDEX(Data!$A$2:$A$5000,$M230),IF(ROW()=2,"No data",""))</f>
        <v>PAS0059</v>
      </c>
      <c r="B230" s="7" t="str" cm="1">
        <f t="array" ref="B230">IFERROR(INDEX(Data!$B$2:$B$5000,$M230),"")</f>
        <v>Savis Peppermint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13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307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PKB0001</v>
      </c>
      <c r="B259" s="7" t="str" cm="1">
        <f t="array" ref="B259">IFERROR(INDEX(Data!$B$2:$B$5000,$M259),"")</f>
        <v>Single Ribbed Belly Boneless Rindless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375</v>
      </c>
    </row>
    <row r="260" spans="1:13" x14ac:dyDescent="0.25">
      <c r="A260" s="7" t="str" cm="1">
        <f t="array" ref="A260">IFERROR(INDEX(Data!$A$2:$A$5000,$M260),IF(ROW()=2,"No data",""))</f>
        <v>PMS0001</v>
      </c>
      <c r="B260" s="7" t="str" cm="1">
        <f t="array" ref="B260">IFERROR(INDEX(Data!$B$2:$B$5000,$M260),"")</f>
        <v>Masterista Syrup Classic Caramel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381</v>
      </c>
    </row>
    <row r="261" spans="1:13" x14ac:dyDescent="0.25">
      <c r="A261" s="7" t="str" cm="1">
        <f t="array" ref="A261">IFERROR(INDEX(Data!$A$2:$A$5000,$M261),IF(ROW()=2,"No data",""))</f>
        <v>PMS0002</v>
      </c>
      <c r="B261" s="7" t="str" cm="1">
        <f t="array" ref="B261">IFERROR(INDEX(Data!$B$2:$B$5000,$M261),"")</f>
        <v>Masterista Syrup Creme Brulee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382</v>
      </c>
    </row>
    <row r="262" spans="1:13" x14ac:dyDescent="0.25">
      <c r="A262" s="7" t="str" cm="1">
        <f t="array" ref="A262">IFERROR(INDEX(Data!$A$2:$A$5000,$M262),IF(ROW()=2,"No data",""))</f>
        <v>PMS0003</v>
      </c>
      <c r="B262" s="7" t="str" cm="1">
        <f t="array" ref="B262">IFERROR(INDEX(Data!$B$2:$B$5000,$M262),"")</f>
        <v>Masterista Syrup French Vanilla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383</v>
      </c>
    </row>
    <row r="263" spans="1:13" x14ac:dyDescent="0.25">
      <c r="A263" s="7" t="str" cm="1">
        <f t="array" ref="A263">IFERROR(INDEX(Data!$A$2:$A$5000,$M263),IF(ROW()=2,"No data",""))</f>
        <v>PMS0004</v>
      </c>
      <c r="B263" s="7" t="str" cm="1">
        <f t="array" ref="B263">IFERROR(INDEX(Data!$B$2:$B$5000,$M263),"")</f>
        <v>Masterista Syrup Natural Mint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384</v>
      </c>
    </row>
    <row r="264" spans="1:13" x14ac:dyDescent="0.25">
      <c r="A264" s="7" t="str" cm="1">
        <f t="array" ref="A264">IFERROR(INDEX(Data!$A$2:$A$5000,$M264),IF(ROW()=2,"No data",""))</f>
        <v>PMS0005</v>
      </c>
      <c r="B264" s="7" t="str" cm="1">
        <f t="array" ref="B264">IFERROR(INDEX(Data!$B$2:$B$5000,$M264),"")</f>
        <v>Masterista Syrup Premium Hazelnut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385</v>
      </c>
    </row>
    <row r="265" spans="1:13" x14ac:dyDescent="0.25">
      <c r="A265" s="7" t="str" cm="1">
        <f t="array" ref="A265">IFERROR(INDEX(Data!$A$2:$A$5000,$M265),IF(ROW()=2,"No data",""))</f>
        <v>PMS0006</v>
      </c>
      <c r="B265" s="7" t="str" cm="1">
        <f t="array" ref="B265">IFERROR(INDEX(Data!$B$2:$B$5000,$M265),"")</f>
        <v>Masterista Syrup Traditional Klepon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386</v>
      </c>
    </row>
    <row r="266" spans="1:13" x14ac:dyDescent="0.25">
      <c r="A266" s="7" t="str" cm="1">
        <f t="array" ref="A266">IFERROR(INDEX(Data!$A$2:$A$5000,$M266),IF(ROW()=2,"No data",""))</f>
        <v>PMS0007</v>
      </c>
      <c r="B266" s="7" t="str" cm="1">
        <f t="array" ref="B266">IFERROR(INDEX(Data!$B$2:$B$5000,$M266),"")</f>
        <v>Masterista Syrup Tropical Lychee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387</v>
      </c>
    </row>
    <row r="267" spans="1:13" x14ac:dyDescent="0.25">
      <c r="A267" s="7" t="str" cm="1">
        <f t="array" ref="A267">IFERROR(INDEX(Data!$A$2:$A$5000,$M267),IF(ROW()=2,"No data",""))</f>
        <v>PMS0008</v>
      </c>
      <c r="B267" s="7" t="str" cm="1">
        <f t="array" ref="B267">IFERROR(INDEX(Data!$B$2:$B$5000,$M267),"")</f>
        <v>Masterista Syrup Green Apple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388</v>
      </c>
    </row>
    <row r="268" spans="1:13" x14ac:dyDescent="0.25">
      <c r="A268" s="7" t="str" cm="1">
        <f t="array" ref="A268">IFERROR(INDEX(Data!$A$2:$A$5000,$M268),IF(ROW()=2,"No data",""))</f>
        <v>PMS0009</v>
      </c>
      <c r="B268" s="7" t="str" cm="1">
        <f t="array" ref="B268">IFERROR(INDEX(Data!$B$2:$B$5000,$M268),"")</f>
        <v>Masterista Syrup Passion Fruit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389</v>
      </c>
    </row>
    <row r="269" spans="1:13" x14ac:dyDescent="0.25">
      <c r="A269" s="7" t="str" cm="1">
        <f t="array" ref="A269">IFERROR(INDEX(Data!$A$2:$A$5000,$M269),IF(ROW()=2,"No data",""))</f>
        <v>PMS0010</v>
      </c>
      <c r="B269" s="7" t="str" cm="1">
        <f t="array" ref="B269">IFERROR(INDEX(Data!$B$2:$B$5000,$M269),"")</f>
        <v>Masterista Syrup Toffee Popcorn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390</v>
      </c>
    </row>
    <row r="270" spans="1:13" x14ac:dyDescent="0.25">
      <c r="A270" s="7" t="str" cm="1">
        <f t="array" ref="A270">IFERROR(INDEX(Data!$A$2:$A$5000,$M270),IF(ROW()=2,"No data",""))</f>
        <v>PMS0011</v>
      </c>
      <c r="B270" s="7" t="str" cm="1">
        <f t="array" ref="B270">IFERROR(INDEX(Data!$B$2:$B$5000,$M270),"")</f>
        <v>Masterista Syrup Coffee &amp; Rootbeer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391</v>
      </c>
    </row>
    <row r="271" spans="1:13" x14ac:dyDescent="0.25">
      <c r="A271" s="7" t="str" cm="1">
        <f t="array" ref="A271">IFERROR(INDEX(Data!$A$2:$A$5000,$M271),IF(ROW()=2,"No data",""))</f>
        <v>PMS0012</v>
      </c>
      <c r="B271" s="7" t="str" cm="1">
        <f t="array" ref="B271">IFERROR(INDEX(Data!$B$2:$B$5000,$M271),"")</f>
        <v>Masterista Syrup Peach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392</v>
      </c>
    </row>
    <row r="272" spans="1:13" x14ac:dyDescent="0.25">
      <c r="A272" s="7" t="str" cm="1">
        <f t="array" ref="A272">IFERROR(INDEX(Data!$A$2:$A$5000,$M272),IF(ROW()=2,"No data",""))</f>
        <v>PMS0013</v>
      </c>
      <c r="B272" s="7" t="str" cm="1">
        <f t="array" ref="B272">IFERROR(INDEX(Data!$B$2:$B$5000,$M272),"")</f>
        <v>Masterista Syrup Irish Cream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393</v>
      </c>
    </row>
    <row r="273" spans="1:13" x14ac:dyDescent="0.25">
      <c r="A273" s="7" t="str" cm="1">
        <f t="array" ref="A273">IFERROR(INDEX(Data!$A$2:$A$5000,$M273),IF(ROW()=2,"No data",""))</f>
        <v>PMS0014</v>
      </c>
      <c r="B273" s="7" t="str" cm="1">
        <f t="array" ref="B273">IFERROR(INDEX(Data!$B$2:$B$5000,$M273),"")</f>
        <v>Masterista Syrup Cranberries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394</v>
      </c>
    </row>
    <row r="274" spans="1:13" x14ac:dyDescent="0.25">
      <c r="A274" s="7" t="str" cm="1">
        <f t="array" ref="A274">IFERROR(INDEX(Data!$A$2:$A$5000,$M274),IF(ROW()=2,"No data",""))</f>
        <v>PMS0015</v>
      </c>
      <c r="B274" s="7" t="str" cm="1">
        <f t="array" ref="B274">IFERROR(INDEX(Data!$B$2:$B$5000,$M274),"")</f>
        <v>Masterista Syrup Blackcurrant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395</v>
      </c>
    </row>
    <row r="275" spans="1:13" x14ac:dyDescent="0.25">
      <c r="A275" s="7" t="str" cm="1">
        <f t="array" ref="A275">IFERROR(INDEX(Data!$A$2:$A$5000,$M275),IF(ROW()=2,"No data",""))</f>
        <v>PMS0016</v>
      </c>
      <c r="B275" s="7" t="str" cm="1">
        <f t="array" ref="B275">IFERROR(INDEX(Data!$B$2:$B$5000,$M275),"")</f>
        <v>Masterista Syrup Strawberry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396</v>
      </c>
    </row>
    <row r="276" spans="1:13" x14ac:dyDescent="0.25">
      <c r="A276" s="7" t="str" cm="1">
        <f t="array" ref="A276">IFERROR(INDEX(Data!$A$2:$A$5000,$M276),IF(ROW()=2,"No data",""))</f>
        <v>PMS0017</v>
      </c>
      <c r="B276" s="7" t="str" cm="1">
        <f t="array" ref="B276">IFERROR(INDEX(Data!$B$2:$B$5000,$M276),"")</f>
        <v>Masterista Syrup Vanilla Tradition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397</v>
      </c>
    </row>
    <row r="277" spans="1:13" x14ac:dyDescent="0.25">
      <c r="A277" s="7" t="str" cm="1">
        <f t="array" ref="A277">IFERROR(INDEX(Data!$A$2:$A$5000,$M277),IF(ROW()=2,"No data",""))</f>
        <v>PMS0018</v>
      </c>
      <c r="B277" s="7" t="str" cm="1">
        <f t="array" ref="B277">IFERROR(INDEX(Data!$B$2:$B$5000,$M277),"")</f>
        <v>Masterista Syrup Rose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398</v>
      </c>
    </row>
    <row r="278" spans="1:13" x14ac:dyDescent="0.25">
      <c r="A278" s="7" t="str" cm="1">
        <f t="array" ref="A278">IFERROR(INDEX(Data!$A$2:$A$5000,$M278),IF(ROW()=2,"No data",""))</f>
        <v>PMS0019</v>
      </c>
      <c r="B278" s="7" t="str" cm="1">
        <f t="array" ref="B278">IFERROR(INDEX(Data!$B$2:$B$5000,$M278),"")</f>
        <v>Masterista Syrup Grenadine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399</v>
      </c>
    </row>
    <row r="279" spans="1:13" x14ac:dyDescent="0.25">
      <c r="A279" s="7" t="str" cm="1">
        <f t="array" ref="A279">IFERROR(INDEX(Data!$A$2:$A$5000,$M279),IF(ROW()=2,"No data",""))</f>
        <v>PMS0020</v>
      </c>
      <c r="B279" s="7" t="str" cm="1">
        <f t="array" ref="B279">IFERROR(INDEX(Data!$B$2:$B$5000,$M279),"")</f>
        <v>Masterista Syrup Hibiscus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400</v>
      </c>
    </row>
    <row r="280" spans="1:13" x14ac:dyDescent="0.25">
      <c r="A280" s="7" t="str" cm="1">
        <f t="array" ref="A280">IFERROR(INDEX(Data!$A$2:$A$5000,$M280),IF(ROW()=2,"No data",""))</f>
        <v>PMS0021</v>
      </c>
      <c r="B280" s="7" t="str" cm="1">
        <f t="array" ref="B280">IFERROR(INDEX(Data!$B$2:$B$5000,$M280),"")</f>
        <v>Masterista Syrup Lavender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401</v>
      </c>
    </row>
    <row r="281" spans="1:13" x14ac:dyDescent="0.25">
      <c r="A281" s="7" t="str" cm="1">
        <f t="array" ref="A281">IFERROR(INDEX(Data!$A$2:$A$5000,$M281),IF(ROW()=2,"No data",""))</f>
        <v>PMS0022</v>
      </c>
      <c r="B281" s="7" t="str" cm="1">
        <f t="array" ref="B281">IFERROR(INDEX(Data!$B$2:$B$5000,$M281),"")</f>
        <v>Masterista Syrup Pandan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402</v>
      </c>
    </row>
    <row r="282" spans="1:13" x14ac:dyDescent="0.25">
      <c r="A282" s="7" t="str" cm="1">
        <f t="array" ref="A282">IFERROR(INDEX(Data!$A$2:$A$5000,$M282),IF(ROW()=2,"No data",""))</f>
        <v>PMS0023</v>
      </c>
      <c r="B282" s="7" t="str" cm="1">
        <f t="array" ref="B282">IFERROR(INDEX(Data!$B$2:$B$5000,$M282),"")</f>
        <v>Masterista Syrup Blue Curacao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403</v>
      </c>
    </row>
    <row r="283" spans="1:13" x14ac:dyDescent="0.25">
      <c r="A283" s="7" t="str" cm="1">
        <f t="array" ref="A283">IFERROR(INDEX(Data!$A$2:$A$5000,$M283),IF(ROW()=2,"No data",""))</f>
        <v>PMS0025</v>
      </c>
      <c r="B283" s="7" t="str" cm="1">
        <f t="array" ref="B283">IFERROR(INDEX(Data!$B$2:$B$5000,$M283),"")</f>
        <v>Masterista Matcha Vanilla 800Gr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405</v>
      </c>
    </row>
    <row r="284" spans="1:13" x14ac:dyDescent="0.25">
      <c r="A284" s="7" t="str" cm="1">
        <f t="array" ref="A284">IFERROR(INDEX(Data!$A$2:$A$5000,$M284),IF(ROW()=2,"No data",""))</f>
        <v>PMS0030</v>
      </c>
      <c r="B284" s="7" t="str" cm="1">
        <f t="array" ref="B284">IFERROR(INDEX(Data!$B$2:$B$5000,$M284),"")</f>
        <v>Masterista Banana Cream Base 800Gr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410</v>
      </c>
    </row>
    <row r="285" spans="1:13" x14ac:dyDescent="0.25">
      <c r="A285" s="7" t="str" cm="1">
        <f t="array" ref="A285">IFERROR(INDEX(Data!$A$2:$A$5000,$M285),IF(ROW()=2,"No data",""))</f>
        <v>PMS0032</v>
      </c>
      <c r="B285" s="7" t="str" cm="1">
        <f t="array" ref="B285">IFERROR(INDEX(Data!$B$2:$B$5000,$M285),"")</f>
        <v>Flavorista Aren Sugar Liquid 1300Gr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412</v>
      </c>
    </row>
    <row r="286" spans="1:13" x14ac:dyDescent="0.25">
      <c r="A286" s="7" t="str" cm="1">
        <f t="array" ref="A286">IFERROR(INDEX(Data!$A$2:$A$5000,$M286),IF(ROW()=2,"No data",""))</f>
        <v>PMS0035</v>
      </c>
      <c r="B286" s="7" t="str" cm="1">
        <f t="array" ref="B286">IFERROR(INDEX(Data!$B$2:$B$5000,$M286),"")</f>
        <v>Masterista Syrup RUM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415</v>
      </c>
    </row>
    <row r="287" spans="1:13" x14ac:dyDescent="0.25">
      <c r="A287" s="7" t="str" cm="1">
        <f t="array" ref="A287">IFERROR(INDEX(Data!$A$2:$A$5000,$M287),IF(ROW()=2,"No data",""))</f>
        <v>PMS0041</v>
      </c>
      <c r="B287" s="7" t="str" cm="1">
        <f t="array" ref="B287">IFERROR(INDEX(Data!$B$2:$B$5000,$M287),"")</f>
        <v>Flavorista Chocolate Malt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12</v>
      </c>
      <c r="H287" s="8" cm="1">
        <f t="array" ref="H287">IFERROR(INDEX(Data!$H$2:$H$5000,$M287),"")</f>
        <v>12</v>
      </c>
      <c r="I287" s="8" cm="1">
        <f t="array" ref="I287">IFERROR(INDEX(Data!$J$2:$J$5000,$M287),"")</f>
        <v>0</v>
      </c>
      <c r="J287" s="8" cm="1">
        <f t="array" ref="J287">IFERROR(INDEX(Data!$N$2:$N$5000,$M287),"")</f>
        <v>9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421</v>
      </c>
    </row>
    <row r="288" spans="1:13" x14ac:dyDescent="0.25">
      <c r="A288" s="7" t="str" cm="1">
        <f t="array" ref="A288">IFERROR(INDEX(Data!$A$2:$A$5000,$M288),IF(ROW()=2,"No data",""))</f>
        <v>PMS0043</v>
      </c>
      <c r="B288" s="7" t="str" cm="1">
        <f t="array" ref="B288">IFERROR(INDEX(Data!$B$2:$B$5000,$M288),"")</f>
        <v>Flavorista Cookies &amp; Cream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423</v>
      </c>
    </row>
    <row r="289" spans="1:13" x14ac:dyDescent="0.25">
      <c r="A289" s="7" t="str" cm="1">
        <f t="array" ref="A289">IFERROR(INDEX(Data!$A$2:$A$5000,$M289),IF(ROW()=2,"No data",""))</f>
        <v>PMS0044</v>
      </c>
      <c r="B289" s="7" t="str" cm="1">
        <f t="array" ref="B289">IFERROR(INDEX(Data!$B$2:$B$5000,$M289),"")</f>
        <v>Flavorista Mango Manise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424</v>
      </c>
    </row>
    <row r="290" spans="1:13" x14ac:dyDescent="0.25">
      <c r="A290" s="7" t="str" cm="1">
        <f t="array" ref="A290">IFERROR(INDEX(Data!$A$2:$A$5000,$M290),IF(ROW()=2,"No data",""))</f>
        <v>PMS0045</v>
      </c>
      <c r="B290" s="7" t="str" cm="1">
        <f t="array" ref="B290">IFERROR(INDEX(Data!$B$2:$B$5000,$M290),"")</f>
        <v>Flavorista Buttery Avocado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425</v>
      </c>
    </row>
    <row r="291" spans="1:13" x14ac:dyDescent="0.25">
      <c r="A291" s="7" t="str" cm="1">
        <f t="array" ref="A291">IFERROR(INDEX(Data!$A$2:$A$5000,$M291),IF(ROW()=2,"No data",""))</f>
        <v>PMS0046</v>
      </c>
      <c r="B291" s="7" t="str" cm="1">
        <f t="array" ref="B291">IFERROR(INDEX(Data!$B$2:$B$5000,$M291),"")</f>
        <v>Flavorista Vanilla Non Dairy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426</v>
      </c>
    </row>
    <row r="292" spans="1:13" x14ac:dyDescent="0.25">
      <c r="A292" s="7" t="str" cm="1">
        <f t="array" ref="A292">IFERROR(INDEX(Data!$A$2:$A$5000,$M292),IF(ROW()=2,"No data",""))</f>
        <v>PMS0047</v>
      </c>
      <c r="B292" s="7" t="str" cm="1">
        <f t="array" ref="B292">IFERROR(INDEX(Data!$B$2:$B$5000,$M292),"")</f>
        <v>Flavorista Strawberry Joy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1</v>
      </c>
      <c r="F292" s="8" cm="1">
        <f t="array" ref="F292">IFERROR(INDEX(Data!$F$2:$F$5000,$M292),"")</f>
        <v>2</v>
      </c>
      <c r="G292" s="8" cm="1">
        <f t="array" ref="G292">IFERROR(INDEX(Data!$G$2:$G$5000,$M292),"")</f>
        <v>0</v>
      </c>
      <c r="H292" s="8" cm="1">
        <f t="array" ref="H292">IFERROR(INDEX(Data!$H$2:$H$5000,$M292),"")</f>
        <v>1.5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427</v>
      </c>
    </row>
    <row r="293" spans="1:13" x14ac:dyDescent="0.25">
      <c r="A293" s="7" t="str" cm="1">
        <f t="array" ref="A293">IFERROR(INDEX(Data!$A$2:$A$5000,$M293),IF(ROW()=2,"No data",""))</f>
        <v>PMS0048</v>
      </c>
      <c r="B293" s="7" t="str" cm="1">
        <f t="array" ref="B293">IFERROR(INDEX(Data!$B$2:$B$5000,$M293),"")</f>
        <v>Flavorista Hokaido Banana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428</v>
      </c>
    </row>
    <row r="294" spans="1:13" x14ac:dyDescent="0.25">
      <c r="A294" s="7" t="str" cm="1">
        <f t="array" ref="A294">IFERROR(INDEX(Data!$A$2:$A$5000,$M294),IF(ROW()=2,"No data",""))</f>
        <v>PMS0049</v>
      </c>
      <c r="B294" s="7" t="str" cm="1">
        <f t="array" ref="B294">IFERROR(INDEX(Data!$B$2:$B$5000,$M294),"")</f>
        <v>Flavorista Italian Tiramisu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429</v>
      </c>
    </row>
    <row r="295" spans="1:13" x14ac:dyDescent="0.25">
      <c r="A295" s="7" t="str" cm="1">
        <f t="array" ref="A295">IFERROR(INDEX(Data!$A$2:$A$5000,$M295),IF(ROW()=2,"No data",""))</f>
        <v>PMS0053</v>
      </c>
      <c r="B295" s="7" t="str" cm="1">
        <f t="array" ref="B295">IFERROR(INDEX(Data!$B$2:$B$5000,$M295),"")</f>
        <v>Ice Shaken Strawberry Lemonade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4</v>
      </c>
      <c r="F295" s="8" cm="1">
        <f t="array" ref="F295">IFERROR(INDEX(Data!$F$2:$F$5000,$M295),"")</f>
        <v>17</v>
      </c>
      <c r="G295" s="8" cm="1">
        <f t="array" ref="G295">IFERROR(INDEX(Data!$G$2:$G$5000,$M295),"")</f>
        <v>6</v>
      </c>
      <c r="H295" s="8" cm="1">
        <f t="array" ref="H295">IFERROR(INDEX(Data!$H$2:$H$5000,$M295),"")</f>
        <v>9</v>
      </c>
      <c r="I295" s="8" cm="1">
        <f t="array" ref="I295">IFERROR(INDEX(Data!$J$2:$J$5000,$M295),"")</f>
        <v>0</v>
      </c>
      <c r="J295" s="8" cm="1">
        <f t="array" ref="J295">IFERROR(INDEX(Data!$N$2:$N$5000,$M295),"")</f>
        <v>6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433</v>
      </c>
    </row>
    <row r="296" spans="1:13" x14ac:dyDescent="0.25">
      <c r="A296" s="7" t="str" cm="1">
        <f t="array" ref="A296">IFERROR(INDEX(Data!$A$2:$A$5000,$M296),IF(ROW()=2,"No data",""))</f>
        <v>PMS0055</v>
      </c>
      <c r="B296" s="7" t="str" cm="1">
        <f t="array" ref="B296">IFERROR(INDEX(Data!$B$2:$B$5000,$M296),"")</f>
        <v>Flavour Artisan - Bali Kuna Signature Pure Chocolate (80% Cocoa)*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435</v>
      </c>
    </row>
    <row r="297" spans="1:13" x14ac:dyDescent="0.25">
      <c r="A297" s="7" t="str" cm="1">
        <f t="array" ref="A297">IFERROR(INDEX(Data!$A$2:$A$5000,$M297),IF(ROW()=2,"No data",""))</f>
        <v>PMS0056</v>
      </c>
      <c r="B297" s="7" t="str" cm="1">
        <f t="array" ref="B297">IFERROR(INDEX(Data!$B$2:$B$5000,$M297),"")</f>
        <v>Flavour Artisan -  Jawadwipa Signature Pure Chocolate (70% Cocoa)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436</v>
      </c>
    </row>
    <row r="298" spans="1:13" x14ac:dyDescent="0.25">
      <c r="A298" s="7" t="str" cm="1">
        <f t="array" ref="A298">IFERROR(INDEX(Data!$A$2:$A$5000,$M298),IF(ROW()=2,"No data",""))</f>
        <v>PMS0057</v>
      </c>
      <c r="B298" s="7" t="str" cm="1">
        <f t="array" ref="B298">IFERROR(INDEX(Data!$B$2:$B$5000,$M298),"")</f>
        <v>Flavour Artisan - Suwarnadwipa Signature Pure Chocolate (70% Cocoa)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437</v>
      </c>
    </row>
    <row r="299" spans="1:13" x14ac:dyDescent="0.25">
      <c r="A299" s="7" t="str" cm="1">
        <f t="array" ref="A299">IFERROR(INDEX(Data!$A$2:$A$5000,$M299),IF(ROW()=2,"No data",""))</f>
        <v>PMS0058</v>
      </c>
      <c r="B299" s="7" t="str" cm="1">
        <f t="array" ref="B299">IFERROR(INDEX(Data!$B$2:$B$5000,$M299),"")</f>
        <v>Flavour Artisan - Finest Belgian Signature Pure Chocolate (80%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438</v>
      </c>
    </row>
    <row r="300" spans="1:13" x14ac:dyDescent="0.25">
      <c r="A300" s="7" t="str" cm="1">
        <f t="array" ref="A300">IFERROR(INDEX(Data!$A$2:$A$5000,$M300),IF(ROW()=2,"No data",""))</f>
        <v>PMS0060</v>
      </c>
      <c r="B300" s="7" t="str" cm="1">
        <f t="array" ref="B300">IFERROR(INDEX(Data!$B$2:$B$5000,$M300),"")</f>
        <v>Masterista Syrup Salted Caramel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440</v>
      </c>
    </row>
    <row r="301" spans="1:13" x14ac:dyDescent="0.25">
      <c r="A301" s="7" t="str" cm="1">
        <f t="array" ref="A301">IFERROR(INDEX(Data!$A$2:$A$5000,$M301),IF(ROW()=2,"No data",""))</f>
        <v>PMS0061</v>
      </c>
      <c r="B301" s="7" t="str" cm="1">
        <f t="array" ref="B301">IFERROR(INDEX(Data!$B$2:$B$5000,$M301),"")</f>
        <v>Frappe Powder - Caramel Dark Chocolate 800gr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441</v>
      </c>
    </row>
    <row r="302" spans="1:13" x14ac:dyDescent="0.25">
      <c r="A302" s="7" t="str" cm="1">
        <f t="array" ref="A302">IFERROR(INDEX(Data!$A$2:$A$5000,$M302),IF(ROW()=2,"No data",""))</f>
        <v>PMS0065</v>
      </c>
      <c r="B302" s="7" t="str" cm="1">
        <f t="array" ref="B302">IFERROR(INDEX(Data!$B$2:$B$5000,$M302),"")</f>
        <v>Frappe Bubble Gum Expecta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445</v>
      </c>
    </row>
    <row r="303" spans="1:13" x14ac:dyDescent="0.25">
      <c r="A303" s="7" t="str" cm="1">
        <f t="array" ref="A303">IFERROR(INDEX(Data!$A$2:$A$5000,$M303),IF(ROW()=2,"No data",""))</f>
        <v>PMS0066</v>
      </c>
      <c r="B303" s="7" t="str" cm="1">
        <f t="array" ref="B303">IFERROR(INDEX(Data!$B$2:$B$5000,$M303),"")</f>
        <v>Masterista Fruit Base Orange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446</v>
      </c>
    </row>
    <row r="304" spans="1:13" x14ac:dyDescent="0.25">
      <c r="A304" s="7" t="str" cm="1">
        <f t="array" ref="A304">IFERROR(INDEX(Data!$A$2:$A$5000,$M304),IF(ROW()=2,"No data",""))</f>
        <v>PMS0067</v>
      </c>
      <c r="B304" s="7" t="str" cm="1">
        <f t="array" ref="B304">IFERROR(INDEX(Data!$B$2:$B$5000,$M304),"")</f>
        <v>Masterista Fruit Base Manggo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447</v>
      </c>
    </row>
    <row r="305" spans="1:13" x14ac:dyDescent="0.25">
      <c r="A305" s="7" t="str" cm="1">
        <f t="array" ref="A305">IFERROR(INDEX(Data!$A$2:$A$5000,$M305),IF(ROW()=2,"No data",""))</f>
        <v>PMS0068</v>
      </c>
      <c r="B305" s="7" t="str" cm="1">
        <f t="array" ref="B305">IFERROR(INDEX(Data!$B$2:$B$5000,$M305),"")</f>
        <v>Masterista Fruit Base Lemon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448</v>
      </c>
    </row>
    <row r="306" spans="1:13" x14ac:dyDescent="0.25">
      <c r="A306" s="7" t="str" cm="1">
        <f t="array" ref="A306">IFERROR(INDEX(Data!$A$2:$A$5000,$M306),IF(ROW()=2,"No data",""))</f>
        <v>PMS0069</v>
      </c>
      <c r="B306" s="7" t="str" cm="1">
        <f t="array" ref="B306">IFERROR(INDEX(Data!$B$2:$B$5000,$M306),"")</f>
        <v>Masterista Fruit Base Pineapple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449</v>
      </c>
    </row>
    <row r="307" spans="1:13" x14ac:dyDescent="0.25">
      <c r="A307" s="7" t="str" cm="1">
        <f t="array" ref="A307">IFERROR(INDEX(Data!$A$2:$A$5000,$M307),IF(ROW()=2,"No data",""))</f>
        <v>PMS0070</v>
      </c>
      <c r="B307" s="7" t="str" cm="1">
        <f t="array" ref="B307">IFERROR(INDEX(Data!$B$2:$B$5000,$M307),"")</f>
        <v>Flavorista Super Matcha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450</v>
      </c>
    </row>
    <row r="308" spans="1:13" x14ac:dyDescent="0.25">
      <c r="A308" s="7" t="str" cm="1">
        <f t="array" ref="A308">IFERROR(INDEX(Data!$A$2:$A$5000,$M308),IF(ROW()=2,"No data",""))</f>
        <v>PMS0071</v>
      </c>
      <c r="B308" s="7" t="str" cm="1">
        <f t="array" ref="B308">IFERROR(INDEX(Data!$B$2:$B$5000,$M308),"")</f>
        <v>MASTERISTA FRAPPE POWDER - VANILLA BUTTER CREAM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451</v>
      </c>
    </row>
    <row r="309" spans="1:13" x14ac:dyDescent="0.25">
      <c r="A309" s="7" t="str" cm="1">
        <f t="array" ref="A309">IFERROR(INDEX(Data!$A$2:$A$5000,$M309),IF(ROW()=2,"No data",""))</f>
        <v>PMS0073</v>
      </c>
      <c r="B309" s="7" t="str" cm="1">
        <f t="array" ref="B309">IFERROR(INDEX(Data!$B$2:$B$5000,$M309),"")</f>
        <v>ICE SHAKEN JAPANESE STRAWBERRY YAK 1000 GR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453</v>
      </c>
    </row>
    <row r="310" spans="1:13" x14ac:dyDescent="0.25">
      <c r="A310" s="7" t="str" cm="1">
        <f t="array" ref="A310">IFERROR(INDEX(Data!$A$2:$A$5000,$M310),IF(ROW()=2,"No data",""))</f>
        <v>PMS0074</v>
      </c>
      <c r="B310" s="7" t="str" cm="1">
        <f t="array" ref="B310">IFERROR(INDEX(Data!$B$2:$B$5000,$M310),"")</f>
        <v>ICE SHAKEN STRAWBERRY &amp; PEACH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454</v>
      </c>
    </row>
    <row r="311" spans="1:13" x14ac:dyDescent="0.25">
      <c r="A311" s="7" t="str" cm="1">
        <f t="array" ref="A311">IFERROR(INDEX(Data!$A$2:$A$5000,$M311),IF(ROW()=2,"No data",""))</f>
        <v>PMS0077</v>
      </c>
      <c r="B311" s="7" t="str" cm="1">
        <f t="array" ref="B311">IFERROR(INDEX(Data!$B$2:$B$5000,$M311),"")</f>
        <v>Masterista Creamer Base (Ultra Creamy)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457</v>
      </c>
    </row>
    <row r="312" spans="1:13" x14ac:dyDescent="0.25">
      <c r="A312" s="7" t="str" cm="1">
        <f t="array" ref="A312">IFERROR(INDEX(Data!$A$2:$A$5000,$M312),IF(ROW()=2,"No data",""))</f>
        <v>PMS0078</v>
      </c>
      <c r="B312" s="7" t="str" cm="1">
        <f t="array" ref="B312">IFERROR(INDEX(Data!$B$2:$B$5000,$M312),"")</f>
        <v>Masterista Syrup Mojito 750 Ml</v>
      </c>
      <c r="C312" s="7" t="str" cm="1">
        <f t="array" ref="C312">IFERROR(INDEX(Data!$C$2:$C$5000,$M312),"")</f>
        <v>BTL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458</v>
      </c>
    </row>
    <row r="313" spans="1:13" x14ac:dyDescent="0.25">
      <c r="A313" s="7" t="str" cm="1">
        <f t="array" ref="A313">IFERROR(INDEX(Data!$A$2:$A$5000,$M313),IF(ROW()=2,"No data",""))</f>
        <v>PMS0085</v>
      </c>
      <c r="B313" s="7" t="str" cm="1">
        <f t="array" ref="B313">IFERROR(INDEX(Data!$B$2:$B$5000,$M313),"")</f>
        <v>Flavorista Dark Cocoa Drink 1 Kg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465</v>
      </c>
    </row>
    <row r="314" spans="1:13" x14ac:dyDescent="0.25">
      <c r="A314" s="7" t="str" cm="1">
        <f t="array" ref="A314">IFERROR(INDEX(Data!$A$2:$A$5000,$M314),IF(ROW()=2,"No data",""))</f>
        <v>PMS0087</v>
      </c>
      <c r="B314" s="7" t="str" cm="1">
        <f t="array" ref="B314">IFERROR(INDEX(Data!$B$2:$B$5000,$M314),"")</f>
        <v>Flavorista Coffee Latte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12</v>
      </c>
      <c r="G314" s="8" cm="1">
        <f t="array" ref="G314">IFERROR(INDEX(Data!$G$2:$G$5000,$M314),"")</f>
        <v>22</v>
      </c>
      <c r="H314" s="8" cm="1">
        <f t="array" ref="H314">IFERROR(INDEX(Data!$H$2:$H$5000,$M314),"")</f>
        <v>17</v>
      </c>
      <c r="I314" s="8" cm="1">
        <f t="array" ref="I314">IFERROR(INDEX(Data!$J$2:$J$5000,$M314),"")</f>
        <v>0</v>
      </c>
      <c r="J314" s="8" cm="1">
        <f t="array" ref="J314">IFERROR(INDEX(Data!$N$2:$N$5000,$M314),"")</f>
        <v>12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467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PMS0098</v>
      </c>
      <c r="B316" s="7" t="str" cm="1">
        <f t="array" ref="B316">IFERROR(INDEX(Data!$B$2:$B$5000,$M316),"")</f>
        <v>Masterista Frappe Base 800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22</v>
      </c>
      <c r="F316" s="8" cm="1">
        <f t="array" ref="F316">IFERROR(INDEX(Data!$F$2:$F$5000,$M316),"")</f>
        <v>7</v>
      </c>
      <c r="G316" s="8" cm="1">
        <f t="array" ref="G316">IFERROR(INDEX(Data!$G$2:$G$5000,$M316),"")</f>
        <v>17</v>
      </c>
      <c r="H316" s="8" cm="1">
        <f t="array" ref="H316">IFERROR(INDEX(Data!$H$2:$H$5000,$M316),"")</f>
        <v>15.333299999999999</v>
      </c>
      <c r="I316" s="8" cm="1">
        <f t="array" ref="I316">IFERROR(INDEX(Data!$J$2:$J$5000,$M316),"")</f>
        <v>0</v>
      </c>
      <c r="J316" s="8" cm="1">
        <f t="array" ref="J316">IFERROR(INDEX(Data!$N$2:$N$5000,$M316),"")</f>
        <v>24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475</v>
      </c>
    </row>
    <row r="317" spans="1:13" x14ac:dyDescent="0.25">
      <c r="A317" s="7" t="str" cm="1">
        <f t="array" ref="A317">IFERROR(INDEX(Data!$A$2:$A$5000,$M317),IF(ROW()=2,"No data",""))</f>
        <v>PMS0099</v>
      </c>
      <c r="B317" s="7" t="str" cm="1">
        <f t="array" ref="B317">IFERROR(INDEX(Data!$B$2:$B$5000,$M317),"")</f>
        <v>Flavourista Syrup Lychee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476</v>
      </c>
    </row>
    <row r="318" spans="1:13" x14ac:dyDescent="0.25">
      <c r="A318" s="7" t="str" cm="1">
        <f t="array" ref="A318">IFERROR(INDEX(Data!$A$2:$A$5000,$M318),IF(ROW()=2,"No data",""))</f>
        <v>PMS0100</v>
      </c>
      <c r="B318" s="7" t="str" cm="1">
        <f t="array" ref="B318">IFERROR(INDEX(Data!$B$2:$B$5000,$M318),"")</f>
        <v>Flavourista Syrup Strawberry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477</v>
      </c>
    </row>
    <row r="319" spans="1:13" x14ac:dyDescent="0.25">
      <c r="A319" s="7" t="str" cm="1">
        <f t="array" ref="A319">IFERROR(INDEX(Data!$A$2:$A$5000,$M319),IF(ROW()=2,"No data",""))</f>
        <v>PMS0101</v>
      </c>
      <c r="B319" s="7" t="str" cm="1">
        <f t="array" ref="B319">IFERROR(INDEX(Data!$B$2:$B$5000,$M319),"")</f>
        <v>Flavourista Syrup Mango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478</v>
      </c>
    </row>
    <row r="320" spans="1:13" x14ac:dyDescent="0.25">
      <c r="A320" s="7" t="str" cm="1">
        <f t="array" ref="A320">IFERROR(INDEX(Data!$A$2:$A$5000,$M320),IF(ROW()=2,"No data",""))</f>
        <v>PMS0102</v>
      </c>
      <c r="B320" s="7" t="str" cm="1">
        <f t="array" ref="B320">IFERROR(INDEX(Data!$B$2:$B$5000,$M320),"")</f>
        <v>Flavourista Syrup Vanilla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479</v>
      </c>
    </row>
    <row r="321" spans="1:13" x14ac:dyDescent="0.25">
      <c r="A321" s="7" t="str" cm="1">
        <f t="array" ref="A321">IFERROR(INDEX(Data!$A$2:$A$5000,$M321),IF(ROW()=2,"No data",""))</f>
        <v>PMS0103</v>
      </c>
      <c r="B321" s="7" t="str" cm="1">
        <f t="array" ref="B321">IFERROR(INDEX(Data!$B$2:$B$5000,$M321),"")</f>
        <v>Flavourista Syrup Hazelnut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480</v>
      </c>
    </row>
    <row r="322" spans="1:13" x14ac:dyDescent="0.25">
      <c r="A322" s="7" t="str" cm="1">
        <f t="array" ref="A322">IFERROR(INDEX(Data!$A$2:$A$5000,$M322),IF(ROW()=2,"No data",""))</f>
        <v>PMS0104</v>
      </c>
      <c r="B322" s="7" t="str" cm="1">
        <f t="array" ref="B322">IFERROR(INDEX(Data!$B$2:$B$5000,$M322),"")</f>
        <v>Flavourista Syrup Green Apple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481</v>
      </c>
    </row>
    <row r="323" spans="1:13" x14ac:dyDescent="0.25">
      <c r="A323" s="7" t="str" cm="1">
        <f t="array" ref="A323">IFERROR(INDEX(Data!$A$2:$A$5000,$M323),IF(ROW()=2,"No data",""))</f>
        <v>PMS0106</v>
      </c>
      <c r="B323" s="7" t="str" cm="1">
        <f t="array" ref="B323">IFERROR(INDEX(Data!$B$2:$B$5000,$M323),"")</f>
        <v>Flavourista Syrup Blue Curacao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482</v>
      </c>
    </row>
    <row r="324" spans="1:13" x14ac:dyDescent="0.25">
      <c r="A324" s="7" t="str" cm="1">
        <f t="array" ref="A324">IFERROR(INDEX(Data!$A$2:$A$5000,$M324),IF(ROW()=2,"No data",""))</f>
        <v>PMS0107</v>
      </c>
      <c r="B324" s="7" t="str" cm="1">
        <f t="array" ref="B324">IFERROR(INDEX(Data!$B$2:$B$5000,$M324),"")</f>
        <v>Flavourista Syrup Salted Caramel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483</v>
      </c>
    </row>
    <row r="325" spans="1:13" x14ac:dyDescent="0.25">
      <c r="A325" s="7" t="str" cm="1">
        <f t="array" ref="A325">IFERROR(INDEX(Data!$A$2:$A$5000,$M325),IF(ROW()=2,"No data",""))</f>
        <v>PMS0108</v>
      </c>
      <c r="B325" s="7" t="str" cm="1">
        <f t="array" ref="B325">IFERROR(INDEX(Data!$B$2:$B$5000,$M325),"")</f>
        <v>Flavourista Syrup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484</v>
      </c>
    </row>
    <row r="326" spans="1:13" x14ac:dyDescent="0.25">
      <c r="A326" s="7" t="str" cm="1">
        <f t="array" ref="A326">IFERROR(INDEX(Data!$A$2:$A$5000,$M326),IF(ROW()=2,"No data",""))</f>
        <v>PMS0111</v>
      </c>
      <c r="B326" s="7" t="str" cm="1">
        <f t="array" ref="B326">IFERROR(INDEX(Data!$B$2:$B$5000,$M326),"")</f>
        <v>Masterista Bitter Dark Chocolate 800gr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487</v>
      </c>
    </row>
    <row r="327" spans="1:13" x14ac:dyDescent="0.25">
      <c r="A327" s="7" t="str" cm="1">
        <f t="array" ref="A327">IFERROR(INDEX(Data!$A$2:$A$5000,$M327),IF(ROW()=2,"No data",""))</f>
        <v>PMS0122</v>
      </c>
      <c r="B327" s="7" t="str" cm="1">
        <f t="array" ref="B327">IFERROR(INDEX(Data!$B$2:$B$5000,$M327),"")</f>
        <v>Flavourista Syrup Lemon 1000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6</v>
      </c>
      <c r="F327" s="8" cm="1">
        <f t="array" ref="F327">IFERROR(INDEX(Data!$F$2:$F$5000,$M327),"")</f>
        <v>6</v>
      </c>
      <c r="G327" s="8" cm="1">
        <f t="array" ref="G327">IFERROR(INDEX(Data!$G$2:$G$5000,$M327),"")</f>
        <v>2</v>
      </c>
      <c r="H327" s="8" cm="1">
        <f t="array" ref="H327">IFERROR(INDEX(Data!$H$2:$H$5000,$M327),"")</f>
        <v>4.6665999999999999</v>
      </c>
      <c r="I327" s="8" cm="1">
        <f t="array" ref="I327">IFERROR(INDEX(Data!$J$2:$J$5000,$M327),"")</f>
        <v>0</v>
      </c>
      <c r="J327" s="8" cm="1">
        <f t="array" ref="J327">IFERROR(INDEX(Data!$N$2:$N$5000,$M327),"")</f>
        <v>4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494</v>
      </c>
    </row>
    <row r="328" spans="1:13" x14ac:dyDescent="0.25">
      <c r="A328" s="7" t="str" cm="1">
        <f t="array" ref="A328">IFERROR(INDEX(Data!$A$2:$A$5000,$M328),IF(ROW()=2,"No data",""))</f>
        <v>PMS0128</v>
      </c>
      <c r="B328" s="7" t="str" cm="1">
        <f t="array" ref="B328">IFERROR(INDEX(Data!$B$2:$B$5000,$M328),"")</f>
        <v>Flavorista Syrup Tokyo Banana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500</v>
      </c>
    </row>
    <row r="329" spans="1:13" x14ac:dyDescent="0.25">
      <c r="A329" s="7" t="str" cm="1">
        <f t="array" ref="A329">IFERROR(INDEX(Data!$A$2:$A$5000,$M329),IF(ROW()=2,"No data",""))</f>
        <v>PMS0134</v>
      </c>
      <c r="B329" s="7" t="str" cm="1">
        <f t="array" ref="B329">IFERROR(INDEX(Data!$B$2:$B$5000,$M329),"")</f>
        <v>Masterista Syrup Salted Caramel 850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24</v>
      </c>
      <c r="F329" s="8" cm="1">
        <f t="array" ref="F329">IFERROR(INDEX(Data!$F$2:$F$5000,$M329),"")</f>
        <v>18</v>
      </c>
      <c r="G329" s="8" cm="1">
        <f t="array" ref="G329">IFERROR(INDEX(Data!$G$2:$G$5000,$M329),"")</f>
        <v>12</v>
      </c>
      <c r="H329" s="8" cm="1">
        <f t="array" ref="H329">IFERROR(INDEX(Data!$H$2:$H$5000,$M329),"")</f>
        <v>18</v>
      </c>
      <c r="I329" s="8" cm="1">
        <f t="array" ref="I329">IFERROR(INDEX(Data!$J$2:$J$5000,$M329),"")</f>
        <v>0</v>
      </c>
      <c r="J329" s="8" cm="1">
        <f t="array" ref="J329">IFERROR(INDEX(Data!$N$2:$N$5000,$M329),"")</f>
        <v>28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506</v>
      </c>
    </row>
    <row r="330" spans="1:13" x14ac:dyDescent="0.25">
      <c r="A330" s="7" t="str" cm="1">
        <f t="array" ref="A330">IFERROR(INDEX(Data!$A$2:$A$5000,$M330),IF(ROW()=2,"No data",""))</f>
        <v>PMS0135</v>
      </c>
      <c r="B330" s="7" t="str" cm="1">
        <f t="array" ref="B330">IFERROR(INDEX(Data!$B$2:$B$5000,$M330),"")</f>
        <v>Masterista Syrup Mojito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1</v>
      </c>
      <c r="F330" s="8" cm="1">
        <f t="array" ref="F330">IFERROR(INDEX(Data!$F$2:$F$5000,$M330),"")</f>
        <v>17</v>
      </c>
      <c r="G330" s="8" cm="1">
        <f t="array" ref="G330">IFERROR(INDEX(Data!$G$2:$G$5000,$M330),"")</f>
        <v>6</v>
      </c>
      <c r="H330" s="8" cm="1">
        <f t="array" ref="H330">IFERROR(INDEX(Data!$H$2:$H$5000,$M330),"")</f>
        <v>8</v>
      </c>
      <c r="I330" s="8" cm="1">
        <f t="array" ref="I330">IFERROR(INDEX(Data!$J$2:$J$5000,$M330),"")</f>
        <v>0</v>
      </c>
      <c r="J330" s="8" cm="1">
        <f t="array" ref="J330">IFERROR(INDEX(Data!$N$2:$N$5000,$M330),"")</f>
        <v>10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507</v>
      </c>
    </row>
    <row r="331" spans="1:13" x14ac:dyDescent="0.25">
      <c r="A331" s="7" t="str" cm="1">
        <f t="array" ref="A331">IFERROR(INDEX(Data!$A$2:$A$5000,$M331),IF(ROW()=2,"No data",""))</f>
        <v>PMS0148</v>
      </c>
      <c r="B331" s="7" t="str" cm="1">
        <f t="array" ref="B331">IFERROR(INDEX(Data!$B$2:$B$5000,$M331),"")</f>
        <v>Masterista Syrup Grenadine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2</v>
      </c>
      <c r="F331" s="8" cm="1">
        <f t="array" ref="F331">IFERROR(INDEX(Data!$F$2:$F$5000,$M331),"")</f>
        <v>9</v>
      </c>
      <c r="G331" s="8" cm="1">
        <f t="array" ref="G331">IFERROR(INDEX(Data!$G$2:$G$5000,$M331),"")</f>
        <v>4</v>
      </c>
      <c r="H331" s="8" cm="1">
        <f t="array" ref="H331">IFERROR(INDEX(Data!$H$2:$H$5000,$M331),"")</f>
        <v>5</v>
      </c>
      <c r="I331" s="8" cm="1">
        <f t="array" ref="I331">IFERROR(INDEX(Data!$J$2:$J$5000,$M331),"")</f>
        <v>0</v>
      </c>
      <c r="J331" s="8" cm="1">
        <f t="array" ref="J331">IFERROR(INDEX(Data!$N$2:$N$5000,$M331),"")</f>
        <v>52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516</v>
      </c>
    </row>
    <row r="332" spans="1:13" x14ac:dyDescent="0.25">
      <c r="A332" s="7" t="str" cm="1">
        <f t="array" ref="A332">IFERROR(INDEX(Data!$A$2:$A$5000,$M332),IF(ROW()=2,"No data",""))</f>
        <v>PMS0151</v>
      </c>
      <c r="B332" s="7" t="str" cm="1">
        <f t="array" ref="B332">IFERROR(INDEX(Data!$B$2:$B$5000,$M332),"")</f>
        <v>Masterista Syrup Pandan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4</v>
      </c>
      <c r="F332" s="8" cm="1">
        <f t="array" ref="F332">IFERROR(INDEX(Data!$F$2:$F$5000,$M332),"")</f>
        <v>6</v>
      </c>
      <c r="G332" s="8" cm="1">
        <f t="array" ref="G332">IFERROR(INDEX(Data!$G$2:$G$5000,$M332),"")</f>
        <v>6</v>
      </c>
      <c r="H332" s="8" cm="1">
        <f t="array" ref="H332">IFERROR(INDEX(Data!$H$2:$H$5000,$M332),"")</f>
        <v>5.3333000000000004</v>
      </c>
      <c r="I332" s="8" cm="1">
        <f t="array" ref="I332">IFERROR(INDEX(Data!$J$2:$J$5000,$M332),"")</f>
        <v>0</v>
      </c>
      <c r="J332" s="8" cm="1">
        <f t="array" ref="J332">IFERROR(INDEX(Data!$N$2:$N$5000,$M332),"")</f>
        <v>6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519</v>
      </c>
    </row>
    <row r="333" spans="1:13" x14ac:dyDescent="0.25">
      <c r="A333" s="7" t="str" cm="1">
        <f t="array" ref="A333">IFERROR(INDEX(Data!$A$2:$A$5000,$M333),IF(ROW()=2,"No data",""))</f>
        <v>PMS0159</v>
      </c>
      <c r="B333" s="7" t="str" cm="1">
        <f t="array" ref="B333">IFERROR(INDEX(Data!$B$2:$B$5000,$M333),"")</f>
        <v>Masterista Syrup Blackcurrant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526</v>
      </c>
    </row>
    <row r="334" spans="1:13" x14ac:dyDescent="0.25">
      <c r="A334" s="7" t="str" cm="1">
        <f t="array" ref="A334">IFERROR(INDEX(Data!$A$2:$A$5000,$M334),IF(ROW()=2,"No data",""))</f>
        <v>PMS0170</v>
      </c>
      <c r="B334" s="7" t="str" cm="1">
        <f t="array" ref="B334">IFERROR(INDEX(Data!$B$2:$B$5000,$M334),"")</f>
        <v>Masterista Syrup Cranberries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3</v>
      </c>
      <c r="G334" s="8" cm="1">
        <f t="array" ref="G334">IFERROR(INDEX(Data!$G$2:$G$5000,$M334),"")</f>
        <v>4</v>
      </c>
      <c r="H334" s="8" cm="1">
        <f t="array" ref="H334">IFERROR(INDEX(Data!$H$2:$H$5000,$M334),"")</f>
        <v>3.6665999999999999</v>
      </c>
      <c r="I334" s="8" cm="1">
        <f t="array" ref="I334">IFERROR(INDEX(Data!$J$2:$J$5000,$M334),"")</f>
        <v>0</v>
      </c>
      <c r="J334" s="8" cm="1">
        <f t="array" ref="J334">IFERROR(INDEX(Data!$N$2:$N$5000,$M334),"")</f>
        <v>11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537</v>
      </c>
    </row>
    <row r="335" spans="1:13" x14ac:dyDescent="0.25">
      <c r="A335" s="7" t="str" cm="1">
        <f t="array" ref="A335">IFERROR(INDEX(Data!$A$2:$A$5000,$M335),IF(ROW()=2,"No data",""))</f>
        <v>PMS0174</v>
      </c>
      <c r="B335" s="7" t="str" cm="1">
        <f t="array" ref="B335">IFERROR(INDEX(Data!$B$2:$B$5000,$M335),"")</f>
        <v>Masterista Syrup Jalapeno 850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3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3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541</v>
      </c>
    </row>
    <row r="336" spans="1:13" x14ac:dyDescent="0.25">
      <c r="A336" s="7" t="str" cm="1">
        <f t="array" ref="A336">IFERROR(INDEX(Data!$A$2:$A$5000,$M336),IF(ROW()=2,"No data",""))</f>
        <v>PMS0182</v>
      </c>
      <c r="B336" s="7" t="str" cm="1">
        <f t="array" ref="B336">IFERROR(INDEX(Data!$B$2:$B$5000,$M336),"")</f>
        <v>Masterista Syrup Coffee &amp; Rootbeer 850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1</v>
      </c>
      <c r="H336" s="8" cm="1">
        <f t="array" ref="H336">IFERROR(INDEX(Data!$H$2:$H$5000,$M336),"")</f>
        <v>1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549</v>
      </c>
    </row>
    <row r="337" spans="1:13" x14ac:dyDescent="0.25">
      <c r="A337" s="7" t="str" cm="1">
        <f t="array" ref="A337">IFERROR(INDEX(Data!$A$2:$A$5000,$M337),IF(ROW()=2,"No data",""))</f>
        <v>PNL0001</v>
      </c>
      <c r="B337" s="7" t="str" cm="1">
        <f t="array" ref="B337">IFERROR(INDEX(Data!$B$2:$B$5000,$M337),"")</f>
        <v>Absolute Blue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555</v>
      </c>
    </row>
    <row r="338" spans="1:13" x14ac:dyDescent="0.25">
      <c r="A338" s="7" t="str" cm="1">
        <f t="array" ref="A338">IFERROR(INDEX(Data!$A$2:$A$5000,$M338),IF(ROW()=2,"No data",""))</f>
        <v>POS0001</v>
      </c>
      <c r="B338" s="7" t="str" cm="1">
        <f t="array" ref="B338">IFERROR(INDEX(Data!$B$2:$B$5000,$M338),"")</f>
        <v>Osterberg Roasted Hazelnut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1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557</v>
      </c>
    </row>
    <row r="339" spans="1:13" x14ac:dyDescent="0.25">
      <c r="A339" s="7" t="str" cm="1">
        <f t="array" ref="A339">IFERROR(INDEX(Data!$A$2:$A$5000,$M339),IF(ROW()=2,"No data",""))</f>
        <v>POS0002</v>
      </c>
      <c r="B339" s="7" t="str" cm="1">
        <f t="array" ref="B339">IFERROR(INDEX(Data!$B$2:$B$5000,$M339),"")</f>
        <v>Osterberg Vanilla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7</v>
      </c>
      <c r="F339" s="8" cm="1">
        <f t="array" ref="F339">IFERROR(INDEX(Data!$F$2:$F$5000,$M339),"")</f>
        <v>1</v>
      </c>
      <c r="G339" s="8" cm="1">
        <f t="array" ref="G339">IFERROR(INDEX(Data!$G$2:$G$5000,$M339),"")</f>
        <v>0</v>
      </c>
      <c r="H339" s="8" cm="1">
        <f t="array" ref="H339">IFERROR(INDEX(Data!$H$2:$H$5000,$M339),"")</f>
        <v>4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558</v>
      </c>
    </row>
    <row r="340" spans="1:13" x14ac:dyDescent="0.25">
      <c r="A340" s="7" t="str" cm="1">
        <f t="array" ref="A340">IFERROR(INDEX(Data!$A$2:$A$5000,$M340),IF(ROW()=2,"No data",""))</f>
        <v>POS0003</v>
      </c>
      <c r="B340" s="7" t="str" cm="1">
        <f t="array" ref="B340">IFERROR(INDEX(Data!$B$2:$B$5000,$M340),"")</f>
        <v>Osterberg Caramel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4</v>
      </c>
      <c r="F340" s="8" cm="1">
        <f t="array" ref="F340">IFERROR(INDEX(Data!$F$2:$F$5000,$M340),"")</f>
        <v>1</v>
      </c>
      <c r="G340" s="8" cm="1">
        <f t="array" ref="G340">IFERROR(INDEX(Data!$G$2:$G$5000,$M340),"")</f>
        <v>0</v>
      </c>
      <c r="H340" s="8" cm="1">
        <f t="array" ref="H340">IFERROR(INDEX(Data!$H$2:$H$5000,$M340),"")</f>
        <v>2.5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559</v>
      </c>
    </row>
    <row r="341" spans="1:13" x14ac:dyDescent="0.25">
      <c r="A341" s="7" t="str" cm="1">
        <f t="array" ref="A341">IFERROR(INDEX(Data!$A$2:$A$5000,$M341),IF(ROW()=2,"No data",""))</f>
        <v>POS0005</v>
      </c>
      <c r="B341" s="7" t="str" cm="1">
        <f t="array" ref="B341">IFERROR(INDEX(Data!$B$2:$B$5000,$M341),"")</f>
        <v>Osterberg Peach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3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3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561</v>
      </c>
    </row>
    <row r="342" spans="1:13" x14ac:dyDescent="0.25">
      <c r="A342" s="7" t="str" cm="1">
        <f t="array" ref="A342">IFERROR(INDEX(Data!$A$2:$A$5000,$M342),IF(ROW()=2,"No data",""))</f>
        <v>POS0006</v>
      </c>
      <c r="B342" s="7" t="str" cm="1">
        <f t="array" ref="B342">IFERROR(INDEX(Data!$B$2:$B$5000,$M342),"")</f>
        <v>Osterberg Blueberry Fruit Crush 1L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562</v>
      </c>
    </row>
    <row r="343" spans="1:13" x14ac:dyDescent="0.25">
      <c r="A343" s="7" t="str" cm="1">
        <f t="array" ref="A343">IFERROR(INDEX(Data!$A$2:$A$5000,$M343),IF(ROW()=2,"No data",""))</f>
        <v>POS0007</v>
      </c>
      <c r="B343" s="7" t="str" cm="1">
        <f t="array" ref="B343">IFERROR(INDEX(Data!$B$2:$B$5000,$M343),"")</f>
        <v>Osterberg Passion Fruit Fruit Crush 1L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563</v>
      </c>
    </row>
    <row r="344" spans="1:13" x14ac:dyDescent="0.25">
      <c r="A344" s="7" t="str" cm="1">
        <f t="array" ref="A344">IFERROR(INDEX(Data!$A$2:$A$5000,$M344),IF(ROW()=2,"No data",""))</f>
        <v>POS0008</v>
      </c>
      <c r="B344" s="7" t="str" cm="1">
        <f t="array" ref="B344">IFERROR(INDEX(Data!$B$2:$B$5000,$M344),"")</f>
        <v>Osterberg Strawberry Fruit Crush 1L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564</v>
      </c>
    </row>
    <row r="345" spans="1:13" x14ac:dyDescent="0.25">
      <c r="A345" s="7" t="str" cm="1">
        <f t="array" ref="A345">IFERROR(INDEX(Data!$A$2:$A$5000,$M345),IF(ROW()=2,"No data",""))</f>
        <v>POS0009</v>
      </c>
      <c r="B345" s="7" t="str" cm="1">
        <f t="array" ref="B345">IFERROR(INDEX(Data!$B$2:$B$5000,$M345),"")</f>
        <v>Osterberg Yuzu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565</v>
      </c>
    </row>
    <row r="346" spans="1:13" x14ac:dyDescent="0.25">
      <c r="A346" s="7" t="str" cm="1">
        <f t="array" ref="A346">IFERROR(INDEX(Data!$A$2:$A$5000,$M346),IF(ROW()=2,"No data",""))</f>
        <v>POS0011</v>
      </c>
      <c r="B346" s="7" t="str" cm="1">
        <f t="array" ref="B346">IFERROR(INDEX(Data!$B$2:$B$5000,$M346),"")</f>
        <v>Osterberg Kiwi Fruit Crush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567</v>
      </c>
    </row>
    <row r="347" spans="1:13" x14ac:dyDescent="0.25">
      <c r="A347" s="7" t="str" cm="1">
        <f t="array" ref="A347">IFERROR(INDEX(Data!$A$2:$A$5000,$M347),IF(ROW()=2,"No data",""))</f>
        <v>POS0012</v>
      </c>
      <c r="B347" s="7" t="str" cm="1">
        <f t="array" ref="B347">IFERROR(INDEX(Data!$B$2:$B$5000,$M347),"")</f>
        <v>Osterberg Lychee Fruit Crush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568</v>
      </c>
    </row>
    <row r="348" spans="1:13" x14ac:dyDescent="0.25">
      <c r="A348" s="7" t="str" cm="1">
        <f t="array" ref="A348">IFERROR(INDEX(Data!$A$2:$A$5000,$M348),IF(ROW()=2,"No data",""))</f>
        <v>POS0013</v>
      </c>
      <c r="B348" s="7" t="str" cm="1">
        <f t="array" ref="B348">IFERROR(INDEX(Data!$B$2:$B$5000,$M348),"")</f>
        <v>Osterberg Mango Fruit Crush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569</v>
      </c>
    </row>
    <row r="349" spans="1:13" x14ac:dyDescent="0.25">
      <c r="A349" s="7" t="str" cm="1">
        <f t="array" ref="A349">IFERROR(INDEX(Data!$A$2:$A$5000,$M349),IF(ROW()=2,"No data",""))</f>
        <v>POS0014</v>
      </c>
      <c r="B349" s="7" t="str" cm="1">
        <f t="array" ref="B349">IFERROR(INDEX(Data!$B$2:$B$5000,$M349),"")</f>
        <v>Osterberg Peach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570</v>
      </c>
    </row>
    <row r="350" spans="1:13" x14ac:dyDescent="0.25">
      <c r="A350" s="7" t="str" cm="1">
        <f t="array" ref="A350">IFERROR(INDEX(Data!$A$2:$A$5000,$M350),IF(ROW()=2,"No data",""))</f>
        <v>POS0015</v>
      </c>
      <c r="B350" s="7" t="str" cm="1">
        <f t="array" ref="B350">IFERROR(INDEX(Data!$B$2:$B$5000,$M350),"")</f>
        <v>Osterberg Chocolate Sauce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571</v>
      </c>
    </row>
    <row r="351" spans="1:13" x14ac:dyDescent="0.25">
      <c r="A351" s="7" t="str" cm="1">
        <f t="array" ref="A351">IFERROR(INDEX(Data!$A$2:$A$5000,$M351),IF(ROW()=2,"No data",""))</f>
        <v>POS0016</v>
      </c>
      <c r="B351" s="7" t="str" cm="1">
        <f t="array" ref="B351">IFERROR(INDEX(Data!$B$2:$B$5000,$M351),"")</f>
        <v>Osterberg Caramel Sauce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572</v>
      </c>
    </row>
    <row r="352" spans="1:13" x14ac:dyDescent="0.25">
      <c r="A352" s="7" t="str" cm="1">
        <f t="array" ref="A352">IFERROR(INDEX(Data!$A$2:$A$5000,$M352),IF(ROW()=2,"No data",""))</f>
        <v>POS0017</v>
      </c>
      <c r="B352" s="7" t="str" cm="1">
        <f t="array" ref="B352">IFERROR(INDEX(Data!$B$2:$B$5000,$M352),"")</f>
        <v>Osterberg Salted Popcorn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573</v>
      </c>
    </row>
    <row r="353" spans="1:13" x14ac:dyDescent="0.25">
      <c r="A353" s="7" t="str" cm="1">
        <f t="array" ref="A353">IFERROR(INDEX(Data!$A$2:$A$5000,$M353),IF(ROW()=2,"No data",""))</f>
        <v>POS0018</v>
      </c>
      <c r="B353" s="7" t="str" cm="1">
        <f t="array" ref="B353">IFERROR(INDEX(Data!$B$2:$B$5000,$M353),"")</f>
        <v>Osterberg Blue Bay Syrup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574</v>
      </c>
    </row>
    <row r="354" spans="1:13" x14ac:dyDescent="0.25">
      <c r="A354" s="7" t="str" cm="1">
        <f t="array" ref="A354">IFERROR(INDEX(Data!$A$2:$A$5000,$M354),IF(ROW()=2,"No data",""))</f>
        <v>POS0019</v>
      </c>
      <c r="B354" s="7" t="str" cm="1">
        <f t="array" ref="B354">IFERROR(INDEX(Data!$B$2:$B$5000,$M354),"")</f>
        <v>Osterberg Green Apple Syrup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575</v>
      </c>
    </row>
    <row r="355" spans="1:13" x14ac:dyDescent="0.25">
      <c r="A355" s="7" t="str" cm="1">
        <f t="array" ref="A355">IFERROR(INDEX(Data!$A$2:$A$5000,$M355),IF(ROW()=2,"No data",""))</f>
        <v>POS0020</v>
      </c>
      <c r="B355" s="7" t="str" cm="1">
        <f t="array" ref="B355">IFERROR(INDEX(Data!$B$2:$B$5000,$M355),"")</f>
        <v>Osterberg Grenadine Syrup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576</v>
      </c>
    </row>
    <row r="356" spans="1:13" x14ac:dyDescent="0.25">
      <c r="A356" s="7" t="str" cm="1">
        <f t="array" ref="A356">IFERROR(INDEX(Data!$A$2:$A$5000,$M356),IF(ROW()=2,"No data",""))</f>
        <v>POS0021</v>
      </c>
      <c r="B356" s="7" t="str" cm="1">
        <f t="array" ref="B356">IFERROR(INDEX(Data!$B$2:$B$5000,$M356),"")</f>
        <v>Osterberg Osmanthus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577</v>
      </c>
    </row>
    <row r="357" spans="1:13" x14ac:dyDescent="0.25">
      <c r="A357" s="7" t="str" cm="1">
        <f t="array" ref="A357">IFERROR(INDEX(Data!$A$2:$A$5000,$M357),IF(ROW()=2,"No data",""))</f>
        <v>POS0022</v>
      </c>
      <c r="B357" s="7" t="str" cm="1">
        <f t="array" ref="B357">IFERROR(INDEX(Data!$B$2:$B$5000,$M357),"")</f>
        <v>Osterberg Passionfruit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578</v>
      </c>
    </row>
    <row r="358" spans="1:13" x14ac:dyDescent="0.25">
      <c r="A358" s="7" t="str" cm="1">
        <f t="array" ref="A358">IFERROR(INDEX(Data!$A$2:$A$5000,$M358),IF(ROW()=2,"No data",""))</f>
        <v>POS0023</v>
      </c>
      <c r="B358" s="7" t="str" cm="1">
        <f t="array" ref="B358">IFERROR(INDEX(Data!$B$2:$B$5000,$M358),"")</f>
        <v>Osterberg Rose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579</v>
      </c>
    </row>
    <row r="359" spans="1:13" x14ac:dyDescent="0.25">
      <c r="A359" s="7" t="str" cm="1">
        <f t="array" ref="A359">IFERROR(INDEX(Data!$A$2:$A$5000,$M359),IF(ROW()=2,"No data",""))</f>
        <v>POS0029</v>
      </c>
      <c r="B359" s="7" t="str" cm="1">
        <f t="array" ref="B359">IFERROR(INDEX(Data!$B$2:$B$5000,$M359),"")</f>
        <v>O Sole Pesto Di Pistacchio 560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585</v>
      </c>
    </row>
    <row r="360" spans="1:13" x14ac:dyDescent="0.25">
      <c r="A360" s="7" t="str" cm="1">
        <f t="array" ref="A360">IFERROR(INDEX(Data!$A$2:$A$5000,$M360),IF(ROW()=2,"No data",""))</f>
        <v>POS0030</v>
      </c>
      <c r="B360" s="7" t="str" cm="1">
        <f t="array" ref="B360">IFERROR(INDEX(Data!$B$2:$B$5000,$M360),"")</f>
        <v>O Sole Fettine Di Carciofi 2.65 Kg</v>
      </c>
      <c r="C360" s="7" t="str" cm="1">
        <f t="array" ref="C360">IFERROR(INDEX(Data!$C$2:$C$5000,$M360),"")</f>
        <v>CAN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586</v>
      </c>
    </row>
    <row r="361" spans="1:13" x14ac:dyDescent="0.25">
      <c r="A361" s="7" t="str" cm="1">
        <f t="array" ref="A361">IFERROR(INDEX(Data!$A$2:$A$5000,$M361),IF(ROW()=2,"No data",""))</f>
        <v>POS0032</v>
      </c>
      <c r="B361" s="7" t="str" cm="1">
        <f t="array" ref="B361">IFERROR(INDEX(Data!$B$2:$B$5000,$M361),"")</f>
        <v>O Sole Crema Chef Di Zucca 540 Gr</v>
      </c>
      <c r="C361" s="7" t="str" cm="1">
        <f t="array" ref="C361">IFERROR(INDEX(Data!$C$2:$C$5000,$M361),"")</f>
        <v>JAR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588</v>
      </c>
    </row>
    <row r="362" spans="1:13" x14ac:dyDescent="0.25">
      <c r="A362" s="7" t="str" cm="1">
        <f t="array" ref="A362">IFERROR(INDEX(Data!$A$2:$A$5000,$M362),IF(ROW()=2,"No data",""))</f>
        <v>POS0033</v>
      </c>
      <c r="B362" s="7" t="str" cm="1">
        <f t="array" ref="B362">IFERROR(INDEX(Data!$B$2:$B$5000,$M362),"")</f>
        <v>O Sole Olive Nere A Rondelle 4.1 Kg</v>
      </c>
      <c r="C362" s="7" t="str" cm="1">
        <f t="array" ref="C362">IFERROR(INDEX(Data!$C$2:$C$5000,$M362),"")</f>
        <v>CAN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589</v>
      </c>
    </row>
    <row r="363" spans="1:13" x14ac:dyDescent="0.25">
      <c r="A363" s="7" t="str" cm="1">
        <f t="array" ref="A363">IFERROR(INDEX(Data!$A$2:$A$5000,$M363),IF(ROW()=2,"No data",""))</f>
        <v>POS0034</v>
      </c>
      <c r="B363" s="7" t="str" cm="1">
        <f t="array" ref="B363">IFERROR(INDEX(Data!$B$2:$B$5000,$M363),"")</f>
        <v>O Sole Capperi Lacrimella 1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590</v>
      </c>
    </row>
    <row r="364" spans="1:13" x14ac:dyDescent="0.25">
      <c r="A364" s="7" t="str" cm="1">
        <f t="array" ref="A364">IFERROR(INDEX(Data!$A$2:$A$5000,$M364),IF(ROW()=2,"No data",""))</f>
        <v>POS0035</v>
      </c>
      <c r="B364" s="7" t="str" cm="1">
        <f t="array" ref="B364">IFERROR(INDEX(Data!$B$2:$B$5000,$M364),"")</f>
        <v>O Sole Pomodori Secchi 600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591</v>
      </c>
    </row>
    <row r="365" spans="1:13" x14ac:dyDescent="0.25">
      <c r="A365" s="7" t="str" cm="1">
        <f t="array" ref="A365">IFERROR(INDEX(Data!$A$2:$A$5000,$M365),IF(ROW()=2,"No data",""))</f>
        <v>POS0036</v>
      </c>
      <c r="B365" s="7" t="str" cm="1">
        <f t="array" ref="B365">IFERROR(INDEX(Data!$B$2:$B$5000,$M365),"")</f>
        <v>O Sole Pomodorin D'Or 960 Gr</v>
      </c>
      <c r="C365" s="7" t="str" cm="1">
        <f t="array" ref="C365">IFERROR(INDEX(Data!$C$2:$C$5000,$M365),"")</f>
        <v>JAR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592</v>
      </c>
    </row>
    <row r="366" spans="1:13" x14ac:dyDescent="0.25">
      <c r="A366" s="7" t="str" cm="1">
        <f t="array" ref="A366">IFERROR(INDEX(Data!$A$2:$A$5000,$M366),IF(ROW()=2,"No data",""))</f>
        <v>POS0037</v>
      </c>
      <c r="B366" s="7" t="str" cm="1">
        <f t="array" ref="B366">IFERROR(INDEX(Data!$B$2:$B$5000,$M366),"")</f>
        <v>O Sole Pronto Pizza 4.05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593</v>
      </c>
    </row>
    <row r="367" spans="1:13" x14ac:dyDescent="0.25">
      <c r="A367" s="7" t="str" cm="1">
        <f t="array" ref="A367">IFERROR(INDEX(Data!$A$2:$A$5000,$M367),IF(ROW()=2,"No data",""))</f>
        <v>POS0038</v>
      </c>
      <c r="B367" s="7" t="str" cm="1">
        <f t="array" ref="B367">IFERROR(INDEX(Data!$B$2:$B$5000,$M367),"")</f>
        <v>O Sole Spacatella Di Pomodorin D'Or 960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594</v>
      </c>
    </row>
    <row r="368" spans="1:13" x14ac:dyDescent="0.25">
      <c r="A368" s="7" t="str" cm="1">
        <f t="array" ref="A368">IFERROR(INDEX(Data!$A$2:$A$5000,$M368),IF(ROW()=2,"No data",""))</f>
        <v>POS0039</v>
      </c>
      <c r="B368" s="7" t="str" cm="1">
        <f t="array" ref="B368">IFERROR(INDEX(Data!$B$2:$B$5000,$M368),"")</f>
        <v>O Sole Spacatella Di Datterino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595</v>
      </c>
    </row>
    <row r="369" spans="1:13" x14ac:dyDescent="0.25">
      <c r="A369" s="7" t="str" cm="1">
        <f t="array" ref="A369">IFERROR(INDEX(Data!$A$2:$A$5000,$M369),IF(ROW()=2,"No data",""))</f>
        <v>POT0001</v>
      </c>
      <c r="B369" s="7" t="str" cm="1">
        <f t="array" ref="B369">IFERROR(INDEX(Data!$B$2:$B$5000,$M369),"")</f>
        <v>Balvenie Double Wood 17 Y.O 700Ml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596</v>
      </c>
    </row>
    <row r="370" spans="1:13" x14ac:dyDescent="0.25">
      <c r="A370" s="7" t="str" cm="1">
        <f t="array" ref="A370">IFERROR(INDEX(Data!$A$2:$A$5000,$M370),IF(ROW()=2,"No data",""))</f>
        <v>POT0002</v>
      </c>
      <c r="B370" s="7" t="str" cm="1">
        <f t="array" ref="B370">IFERROR(INDEX(Data!$B$2:$B$5000,$M370),"")</f>
        <v>Levoni Parma Ham Boneless 14 months approx. 7 kg</v>
      </c>
      <c r="C370" s="7" t="str" cm="1">
        <f t="array" ref="C370">IFERROR(INDEX(Data!$C$2:$C$5000,$M370),"")</f>
        <v>KG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597</v>
      </c>
    </row>
    <row r="371" spans="1:13" x14ac:dyDescent="0.25">
      <c r="A371" s="7" t="str" cm="1">
        <f t="array" ref="A371">IFERROR(INDEX(Data!$A$2:$A$5000,$M371),IF(ROW()=2,"No data",""))</f>
        <v>POT0008</v>
      </c>
      <c r="B371" s="7" t="str" cm="1">
        <f t="array" ref="B371">IFERROR(INDEX(Data!$B$2:$B$5000,$M371),"")</f>
        <v>Salmon Whole 4-5 kg</v>
      </c>
      <c r="C371" s="7" t="str" cm="1">
        <f t="array" ref="C371">IFERROR(INDEX(Data!$C$2:$C$5000,$M371),"")</f>
        <v>KG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598</v>
      </c>
    </row>
    <row r="372" spans="1:13" x14ac:dyDescent="0.25">
      <c r="A372" s="7" t="str" cm="1">
        <f t="array" ref="A372">IFERROR(INDEX(Data!$A$2:$A$5000,$M372),IF(ROW()=2,"No data",""))</f>
        <v>POT0009</v>
      </c>
      <c r="B372" s="7" t="str" cm="1">
        <f t="array" ref="B372">IFERROR(INDEX(Data!$B$2:$B$5000,$M372),"")</f>
        <v>Fashion Prosecco Doc Extra Dry 750Ml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599</v>
      </c>
    </row>
    <row r="373" spans="1:13" x14ac:dyDescent="0.25">
      <c r="A373" s="7" t="str" cm="1">
        <f t="array" ref="A373">IFERROR(INDEX(Data!$A$2:$A$5000,$M373),IF(ROW()=2,"No data",""))</f>
        <v>POT0015</v>
      </c>
      <c r="B373" s="7" t="str" cm="1">
        <f t="array" ref="B373">IFERROR(INDEX(Data!$B$2:$B$5000,$M373),"")</f>
        <v>Spicy Baked Wedges 2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600</v>
      </c>
    </row>
    <row r="374" spans="1:13" x14ac:dyDescent="0.25">
      <c r="A374" s="7" t="str" cm="1">
        <f t="array" ref="A374">IFERROR(INDEX(Data!$A$2:$A$5000,$M374),IF(ROW()=2,"No data",""))</f>
        <v>POT0016</v>
      </c>
      <c r="B374" s="7" t="str" cm="1">
        <f t="array" ref="B374">IFERROR(INDEX(Data!$B$2:$B$5000,$M374),"")</f>
        <v>Dine Potato Wedges Zesty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601</v>
      </c>
    </row>
    <row r="375" spans="1:13" x14ac:dyDescent="0.25">
      <c r="A375" s="7" t="str" cm="1">
        <f t="array" ref="A375">IFERROR(INDEX(Data!$A$2:$A$5000,$M375),IF(ROW()=2,"No data",""))</f>
        <v>POT0017</v>
      </c>
      <c r="B375" s="7" t="str" cm="1">
        <f t="array" ref="B375">IFERROR(INDEX(Data!$B$2:$B$5000,$M375),"")</f>
        <v>Spicy Baked Wedges 250 Gr - Sample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602</v>
      </c>
    </row>
    <row r="376" spans="1:13" x14ac:dyDescent="0.25">
      <c r="A376" s="7" t="str" cm="1">
        <f t="array" ref="A376">IFERROR(INDEX(Data!$A$2:$A$5000,$M376),IF(ROW()=2,"No data",""))</f>
        <v>POT0030</v>
      </c>
      <c r="B376" s="7" t="str" cm="1">
        <f t="array" ref="B376">IFERROR(INDEX(Data!$B$2:$B$5000,$M376),"")</f>
        <v>Premium Hash Brown 5x2Kg</v>
      </c>
      <c r="C376" s="7" t="str" cm="1">
        <f t="array" ref="C376">IFERROR(INDEX(Data!$C$2:$C$5000,$M376),"")</f>
        <v>KTN</v>
      </c>
      <c r="D376" s="8" cm="1">
        <f t="array" ref="D376">IFERROR(INDEX(Data!$D$2:$D$5000,$M376),"")</f>
        <v>0</v>
      </c>
      <c r="E376" s="8" cm="1">
        <f t="array" ref="E376">IFERROR(INDEX(Data!$E$2:$E$5000,$M376),"")</f>
        <v>26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26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604</v>
      </c>
    </row>
    <row r="377" spans="1:13" x14ac:dyDescent="0.25">
      <c r="A377" s="7" t="str" cm="1">
        <f t="array" ref="A377">IFERROR(INDEX(Data!$A$2:$A$5000,$M377),IF(ROW()=2,"No data",""))</f>
        <v>POT0031</v>
      </c>
      <c r="B377" s="7" t="str" cm="1">
        <f t="array" ref="B377">IFERROR(INDEX(Data!$B$2:$B$5000,$M377),"")</f>
        <v>Premium Hash Brown 2Kg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87</v>
      </c>
      <c r="F377" s="8" cm="1">
        <f t="array" ref="F377">IFERROR(INDEX(Data!$F$2:$F$5000,$M377),"")</f>
        <v>1</v>
      </c>
      <c r="G377" s="8" cm="1">
        <f t="array" ref="G377">IFERROR(INDEX(Data!$G$2:$G$5000,$M377),"")</f>
        <v>0</v>
      </c>
      <c r="H377" s="8" cm="1">
        <f t="array" ref="H377">IFERROR(INDEX(Data!$H$2:$H$5000,$M377),"")</f>
        <v>44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605</v>
      </c>
    </row>
    <row r="378" spans="1:13" x14ac:dyDescent="0.25">
      <c r="A378" s="7" t="str" cm="1">
        <f t="array" ref="A378">IFERROR(INDEX(Data!$A$2:$A$5000,$M378),IF(ROW()=2,"No data",""))</f>
        <v>POT0032</v>
      </c>
      <c r="B378" s="7" t="str" cm="1">
        <f t="array" ref="B378">IFERROR(INDEX(Data!$B$2:$B$5000,$M378),"")</f>
        <v>Premium Shoestring 6x2Kg</v>
      </c>
      <c r="C378" s="7" t="str" cm="1">
        <f t="array" ref="C378">IFERROR(INDEX(Data!$C$2:$C$5000,$M378),"")</f>
        <v>KTN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606</v>
      </c>
    </row>
    <row r="379" spans="1:13" x14ac:dyDescent="0.25">
      <c r="A379" s="7" t="str" cm="1">
        <f t="array" ref="A379">IFERROR(INDEX(Data!$A$2:$A$5000,$M379),IF(ROW()=2,"No data",""))</f>
        <v>POT0035</v>
      </c>
      <c r="B379" s="7" t="str" cm="1">
        <f t="array" ref="B379">IFERROR(INDEX(Data!$B$2:$B$5000,$M379),"")</f>
        <v>Premium Batter Coated SS Fries 6x2 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609</v>
      </c>
    </row>
    <row r="380" spans="1:13" x14ac:dyDescent="0.25">
      <c r="A380" s="7" t="str" cm="1">
        <f t="array" ref="A380">IFERROR(INDEX(Data!$A$2:$A$5000,$M380),IF(ROW()=2,"No data",""))</f>
        <v>POT0036</v>
      </c>
      <c r="B380" s="7" t="str" cm="1">
        <f t="array" ref="B380">IFERROR(INDEX(Data!$B$2:$B$5000,$M380),"")</f>
        <v>Premium Spicy Wedges 4x2.5 Kg</v>
      </c>
      <c r="C380" s="7" t="str" cm="1">
        <f t="array" ref="C380">IFERROR(INDEX(Data!$C$2:$C$5000,$M380),"")</f>
        <v>KTN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610</v>
      </c>
    </row>
    <row r="381" spans="1:13" x14ac:dyDescent="0.25">
      <c r="A381" s="7" t="str" cm="1">
        <f t="array" ref="A381">IFERROR(INDEX(Data!$A$2:$A$5000,$M381),IF(ROW()=2,"No data",""))</f>
        <v>POT0037</v>
      </c>
      <c r="B381" s="7" t="str" cm="1">
        <f t="array" ref="B381">IFERROR(INDEX(Data!$B$2:$B$5000,$M381),"")</f>
        <v>Black Tiger Size 21/25</v>
      </c>
      <c r="C381" s="7" t="str" cm="1">
        <f t="array" ref="C381">IFERROR(INDEX(Data!$C$2:$C$5000,$M381),"")</f>
        <v>PACK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611</v>
      </c>
    </row>
    <row r="382" spans="1:13" x14ac:dyDescent="0.25">
      <c r="A382" s="7" t="str" cm="1">
        <f t="array" ref="A382">IFERROR(INDEX(Data!$A$2:$A$5000,$M382),IF(ROW()=2,"No data",""))</f>
        <v>POT0039</v>
      </c>
      <c r="B382" s="7" t="str" cm="1">
        <f t="array" ref="B382">IFERROR(INDEX(Data!$B$2:$B$5000,$M382),"")</f>
        <v>Premium Spicy Wedges 2.5 Kg</v>
      </c>
      <c r="C382" s="7" t="str" cm="1">
        <f t="array" ref="C382">IFERROR(INDEX(Data!$C$2:$C$5000,$M382),"")</f>
        <v>PACK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4</v>
      </c>
      <c r="H382" s="8" cm="1">
        <f t="array" ref="H382">IFERROR(INDEX(Data!$H$2:$H$5000,$M382),"")</f>
        <v>4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613</v>
      </c>
    </row>
    <row r="383" spans="1:13" x14ac:dyDescent="0.25">
      <c r="A383" s="7" t="str" cm="1">
        <f t="array" ref="A383">IFERROR(INDEX(Data!$A$2:$A$5000,$M383),IF(ROW()=2,"No data",""))</f>
        <v>POT0041</v>
      </c>
      <c r="B383" s="7" t="str" cm="1">
        <f t="array" ref="B383">IFERROR(INDEX(Data!$B$2:$B$5000,$M383),"")</f>
        <v>Premium Straight Cut 250Gr - Sample</v>
      </c>
      <c r="C383" s="7" t="str" cm="1">
        <f t="array" ref="C383">IFERROR(INDEX(Data!$C$2:$C$5000,$M383),"")</f>
        <v>PACK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615</v>
      </c>
    </row>
    <row r="384" spans="1:13" x14ac:dyDescent="0.25">
      <c r="A384" s="7" t="str" cm="1">
        <f t="array" ref="A384">IFERROR(INDEX(Data!$A$2:$A$5000,$M384),IF(ROW()=2,"No data",""))</f>
        <v>POT0042</v>
      </c>
      <c r="B384" s="7" t="str" cm="1">
        <f t="array" ref="B384">IFERROR(INDEX(Data!$B$2:$B$5000,$M384),"")</f>
        <v>Premium Spicy Wedges 250 Gr - Sample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616</v>
      </c>
    </row>
    <row r="385" spans="1:13" x14ac:dyDescent="0.25">
      <c r="A385" s="7" t="str" cm="1">
        <f t="array" ref="A385">IFERROR(INDEX(Data!$A$2:$A$5000,$M385),IF(ROW()=2,"No data",""))</f>
        <v>POT0044</v>
      </c>
      <c r="B385" s="7" t="str" cm="1">
        <f t="array" ref="B385">IFERROR(INDEX(Data!$B$2:$B$5000,$M385),"")</f>
        <v>Five’s Reserve Chenin Blanc 750 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618</v>
      </c>
    </row>
    <row r="386" spans="1:13" x14ac:dyDescent="0.25">
      <c r="A386" s="7" t="str" cm="1">
        <f t="array" ref="A386">IFERROR(INDEX(Data!$A$2:$A$5000,$M386),IF(ROW()=2,"No data",""))</f>
        <v>POT0045</v>
      </c>
      <c r="B386" s="7" t="str" cm="1">
        <f t="array" ref="B386">IFERROR(INDEX(Data!$B$2:$B$5000,$M386),"")</f>
        <v>Five’s Reserve Pinotage 750 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619</v>
      </c>
    </row>
    <row r="387" spans="1:13" x14ac:dyDescent="0.25">
      <c r="A387" s="7" t="str" cm="1">
        <f t="array" ref="A387">IFERROR(INDEX(Data!$A$2:$A$5000,$M387),IF(ROW()=2,"No data",""))</f>
        <v>POT0050</v>
      </c>
      <c r="B387" s="7" t="str" cm="1">
        <f t="array" ref="B387">IFERROR(INDEX(Data!$B$2:$B$5000,$M387),"")</f>
        <v>Meja Trolly Stainless</v>
      </c>
      <c r="C387" s="7" t="str" cm="1">
        <f t="array" ref="C387">IFERROR(INDEX(Data!$C$2:$C$5000,$M387),"")</f>
        <v>UNIT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624</v>
      </c>
    </row>
    <row r="388" spans="1:13" x14ac:dyDescent="0.25">
      <c r="A388" s="7" t="str" cm="1">
        <f t="array" ref="A388">IFERROR(INDEX(Data!$A$2:$A$5000,$M388),IF(ROW()=2,"No data",""))</f>
        <v>POT0053</v>
      </c>
      <c r="B388" s="7" t="str" cm="1">
        <f t="array" ref="B388">IFERROR(INDEX(Data!$B$2:$B$5000,$M388),"")</f>
        <v>Selection Comptoirs Sauvignon Blanc 3L</v>
      </c>
      <c r="C388" s="7" t="str" cm="1">
        <f t="array" ref="C388">IFERROR(INDEX(Data!$C$2:$C$5000,$M388),"")</f>
        <v>BOX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626</v>
      </c>
    </row>
    <row r="389" spans="1:13" x14ac:dyDescent="0.25">
      <c r="A389" s="7" t="str" cm="1">
        <f t="array" ref="A389">IFERROR(INDEX(Data!$A$2:$A$5000,$M389),IF(ROW()=2,"No data",""))</f>
        <v>POT0054</v>
      </c>
      <c r="B389" s="7" t="str" cm="1">
        <f t="array" ref="B389">IFERROR(INDEX(Data!$B$2:$B$5000,$M389),"")</f>
        <v>Selection Comptoirs Cabernet Sauvignon 3L</v>
      </c>
      <c r="C389" s="7" t="str" cm="1">
        <f t="array" ref="C389">IFERROR(INDEX(Data!$C$2:$C$5000,$M389),"")</f>
        <v>BOX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627</v>
      </c>
    </row>
    <row r="390" spans="1:13" x14ac:dyDescent="0.25">
      <c r="A390" s="7" t="str" cm="1">
        <f t="array" ref="A390">IFERROR(INDEX(Data!$A$2:$A$5000,$M390),IF(ROW()=2,"No data",""))</f>
        <v>POT0055</v>
      </c>
      <c r="B390" s="7" t="str" cm="1">
        <f t="array" ref="B390">IFERROR(INDEX(Data!$B$2:$B$5000,$M390),"")</f>
        <v>Selection Comptoirs Grenache 3L</v>
      </c>
      <c r="C390" s="7" t="str" cm="1">
        <f t="array" ref="C390">IFERROR(INDEX(Data!$C$2:$C$5000,$M390),"")</f>
        <v>BOX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628</v>
      </c>
    </row>
    <row r="391" spans="1:13" x14ac:dyDescent="0.25">
      <c r="A391" s="7" t="str" cm="1">
        <f t="array" ref="A391">IFERROR(INDEX(Data!$A$2:$A$5000,$M391),IF(ROW()=2,"No data",""))</f>
        <v>POT0056</v>
      </c>
      <c r="B391" s="7" t="str" cm="1">
        <f t="array" ref="B391">IFERROR(INDEX(Data!$B$2:$B$5000,$M391),"")</f>
        <v>Roche Mazet Merlot 750Ml</v>
      </c>
      <c r="C391" s="7" t="str" cm="1">
        <f t="array" ref="C391">IFERROR(INDEX(Data!$C$2:$C$5000,$M391),"")</f>
        <v>BTL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629</v>
      </c>
    </row>
    <row r="392" spans="1:13" x14ac:dyDescent="0.25">
      <c r="A392" s="7" t="str" cm="1">
        <f t="array" ref="A392">IFERROR(INDEX(Data!$A$2:$A$5000,$M392),IF(ROW()=2,"No data",""))</f>
        <v>POT0057</v>
      </c>
      <c r="B392" s="7" t="str" cm="1">
        <f t="array" ref="B392">IFERROR(INDEX(Data!$B$2:$B$5000,$M392),"")</f>
        <v>Roche Mazet Cabernet Sauvignon 750Ml</v>
      </c>
      <c r="C392" s="7" t="str" cm="1">
        <f t="array" ref="C392">IFERROR(INDEX(Data!$C$2:$C$5000,$M392),"")</f>
        <v>BTL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630</v>
      </c>
    </row>
    <row r="393" spans="1:13" x14ac:dyDescent="0.25">
      <c r="A393" s="7" t="str" cm="1">
        <f t="array" ref="A393">IFERROR(INDEX(Data!$A$2:$A$5000,$M393),IF(ROW()=2,"No data",""))</f>
        <v>POT0058</v>
      </c>
      <c r="B393" s="7" t="str" cm="1">
        <f t="array" ref="B393">IFERROR(INDEX(Data!$B$2:$B$5000,$M393),"")</f>
        <v>Roche Mazet Sauvignon Blanc 750Ml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631</v>
      </c>
    </row>
    <row r="394" spans="1:13" x14ac:dyDescent="0.25">
      <c r="A394" s="7" t="str" cm="1">
        <f t="array" ref="A394">IFERROR(INDEX(Data!$A$2:$A$5000,$M394),IF(ROW()=2,"No data",""))</f>
        <v>POT0059</v>
      </c>
      <c r="B394" s="7" t="str" cm="1">
        <f t="array" ref="B394">IFERROR(INDEX(Data!$B$2:$B$5000,$M394),"")</f>
        <v>Roche Mazet Pinot Noir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632</v>
      </c>
    </row>
    <row r="395" spans="1:13" x14ac:dyDescent="0.25">
      <c r="A395" s="7" t="str" cm="1">
        <f t="array" ref="A395">IFERROR(INDEX(Data!$A$2:$A$5000,$M395),IF(ROW()=2,"No data",""))</f>
        <v>POT0094</v>
      </c>
      <c r="B395" s="7" t="str" cm="1">
        <f t="array" ref="B395">IFERROR(INDEX(Data!$B$2:$B$5000,$M395),"")</f>
        <v>Bali Hai Pint 330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48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48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634</v>
      </c>
    </row>
    <row r="396" spans="1:13" x14ac:dyDescent="0.25">
      <c r="A396" s="7" t="str" cm="1">
        <f t="array" ref="A396">IFERROR(INDEX(Data!$A$2:$A$5000,$M396),IF(ROW()=2,"No data",""))</f>
        <v>POT0096</v>
      </c>
      <c r="B396" s="7" t="str" cm="1">
        <f t="array" ref="B396">IFERROR(INDEX(Data!$B$2:$B$5000,$M396),"")</f>
        <v>Bali Hai Draft Pint 220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636</v>
      </c>
    </row>
    <row r="397" spans="1:13" x14ac:dyDescent="0.25">
      <c r="A397" s="7" t="str" cm="1">
        <f t="array" ref="A397">IFERROR(INDEX(Data!$A$2:$A$5000,$M397),IF(ROW()=2,"No data",""))</f>
        <v>POT0101</v>
      </c>
      <c r="B397" s="7" t="str" cm="1">
        <f t="array" ref="B397">IFERROR(INDEX(Data!$B$2:$B$5000,$M397),"")</f>
        <v>Selection et Compotoirs Cabernet Sauvignon 3ltr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638</v>
      </c>
    </row>
    <row r="398" spans="1:13" x14ac:dyDescent="0.25">
      <c r="A398" s="7" t="str" cm="1">
        <f t="array" ref="A398">IFERROR(INDEX(Data!$A$2:$A$5000,$M398),IF(ROW()=2,"No data",""))</f>
        <v>POT0109</v>
      </c>
      <c r="B398" s="7" t="str" cm="1">
        <f t="array" ref="B398">IFERROR(INDEX(Data!$B$2:$B$5000,$M398),"")</f>
        <v>Frozen Pork Belly Boneless Skin On Sheet Ribs</v>
      </c>
      <c r="C398" s="7" t="str" cm="1">
        <f t="array" ref="C398">IFERROR(INDEX(Data!$C$2:$C$5000,$M398),"")</f>
        <v>KG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640</v>
      </c>
    </row>
    <row r="399" spans="1:13" x14ac:dyDescent="0.25">
      <c r="A399" s="7" t="str" cm="1">
        <f t="array" ref="A399">IFERROR(INDEX(Data!$A$2:$A$5000,$M399),IF(ROW()=2,"No data",""))</f>
        <v>POT0113</v>
      </c>
      <c r="B399" s="7" t="str" cm="1">
        <f t="array" ref="B399">IFERROR(INDEX(Data!$B$2:$B$5000,$M399),"")</f>
        <v>Filette Prime Water Sparkling (Abu) 375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642</v>
      </c>
    </row>
    <row r="400" spans="1:13" x14ac:dyDescent="0.25">
      <c r="A400" s="7" t="str" cm="1">
        <f t="array" ref="A400">IFERROR(INDEX(Data!$A$2:$A$5000,$M400),IF(ROW()=2,"No data",""))</f>
        <v>POT0114</v>
      </c>
      <c r="B400" s="7" t="str" cm="1">
        <f t="array" ref="B400">IFERROR(INDEX(Data!$B$2:$B$5000,$M400),"")</f>
        <v>Filette Prime Water Still (Putih) 375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643</v>
      </c>
    </row>
    <row r="401" spans="1:13" x14ac:dyDescent="0.25">
      <c r="A401" s="7" t="str" cm="1">
        <f t="array" ref="A401">IFERROR(INDEX(Data!$A$2:$A$5000,$M401),IF(ROW()=2,"No data",""))</f>
        <v>POT0115</v>
      </c>
      <c r="B401" s="7" t="str" cm="1">
        <f t="array" ref="B401">IFERROR(INDEX(Data!$B$2:$B$5000,$M401),"")</f>
        <v>Filette Prime Water Sparkling (Abu) 470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644</v>
      </c>
    </row>
    <row r="402" spans="1:13" x14ac:dyDescent="0.25">
      <c r="A402" s="7" t="str" cm="1">
        <f t="array" ref="A402">IFERROR(INDEX(Data!$A$2:$A$5000,$M402),IF(ROW()=2,"No data",""))</f>
        <v>POT0116</v>
      </c>
      <c r="B402" s="7" t="str" cm="1">
        <f t="array" ref="B402">IFERROR(INDEX(Data!$B$2:$B$5000,$M402),"")</f>
        <v>Filette Prime Water Still (Putih) 470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645</v>
      </c>
    </row>
    <row r="403" spans="1:13" x14ac:dyDescent="0.25">
      <c r="A403" s="7" t="str" cm="1">
        <f t="array" ref="A403">IFERROR(INDEX(Data!$A$2:$A$5000,$M403),IF(ROW()=2,"No data",""))</f>
        <v>POT0117</v>
      </c>
      <c r="B403" s="7" t="str" cm="1">
        <f t="array" ref="B403">IFERROR(INDEX(Data!$B$2:$B$5000,$M403),"")</f>
        <v>US Pork Spare Ribs Smithfield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110.9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110.9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646</v>
      </c>
    </row>
    <row r="404" spans="1:13" x14ac:dyDescent="0.25">
      <c r="A404" s="7" t="str" cm="1">
        <f t="array" ref="A404">IFERROR(INDEX(Data!$A$2:$A$5000,$M404),IF(ROW()=2,"No data",""))</f>
        <v>POT0129</v>
      </c>
      <c r="B404" s="7" t="str" cm="1">
        <f t="array" ref="B404">IFERROR(INDEX(Data!$B$2:$B$5000,$M404),"")</f>
        <v>Prime Tenderloin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11.76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651</v>
      </c>
    </row>
    <row r="405" spans="1:13" x14ac:dyDescent="0.25">
      <c r="A405" s="7" t="str" cm="1">
        <f t="array" ref="A405">IFERROR(INDEX(Data!$A$2:$A$5000,$M405),IF(ROW()=2,"No data",""))</f>
        <v>POT0130</v>
      </c>
      <c r="B405" s="7" t="str" cm="1">
        <f t="array" ref="B405">IFERROR(INDEX(Data!$B$2:$B$5000,$M405),"")</f>
        <v>Prime Striploin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31.87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652</v>
      </c>
    </row>
    <row r="406" spans="1:13" x14ac:dyDescent="0.25">
      <c r="A406" s="7" t="str" cm="1">
        <f t="array" ref="A406">IFERROR(INDEX(Data!$A$2:$A$5000,$M406),IF(ROW()=2,"No data",""))</f>
        <v>POT0131</v>
      </c>
      <c r="B406" s="7" t="str" cm="1">
        <f t="array" ref="B406">IFERROR(INDEX(Data!$B$2:$B$5000,$M406),"")</f>
        <v>Prime Cube Roll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23.92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653</v>
      </c>
    </row>
    <row r="407" spans="1:13" x14ac:dyDescent="0.25">
      <c r="A407" s="7" t="str" cm="1">
        <f t="array" ref="A407">IFERROR(INDEX(Data!$A$2:$A$5000,$M407),IF(ROW()=2,"No data",""))</f>
        <v>POT0132</v>
      </c>
      <c r="B407" s="7" t="str" cm="1">
        <f t="array" ref="B407">IFERROR(INDEX(Data!$B$2:$B$5000,$M407),"")</f>
        <v>Hind Topside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51.439900000000002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654</v>
      </c>
    </row>
    <row r="408" spans="1:13" x14ac:dyDescent="0.25">
      <c r="A408" s="7" t="str" cm="1">
        <f t="array" ref="A408">IFERROR(INDEX(Data!$A$2:$A$5000,$M408),IF(ROW()=2,"No data",""))</f>
        <v>POT0134</v>
      </c>
      <c r="B408" s="7" t="str" cm="1">
        <f t="array" ref="B408">IFERROR(INDEX(Data!$B$2:$B$5000,$M408),"")</f>
        <v>Fore Chuck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73.12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656</v>
      </c>
    </row>
    <row r="409" spans="1:13" x14ac:dyDescent="0.25">
      <c r="A409" s="7" t="str" cm="1">
        <f t="array" ref="A409">IFERROR(INDEX(Data!$A$2:$A$5000,$M409),IF(ROW()=2,"No data",""))</f>
        <v>POT0137</v>
      </c>
      <c r="B409" s="7" t="str" cm="1">
        <f t="array" ref="B409">IFERROR(INDEX(Data!$B$2:$B$5000,$M409),"")</f>
        <v>Fore Shortrib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25.8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659</v>
      </c>
    </row>
    <row r="410" spans="1:13" x14ac:dyDescent="0.25">
      <c r="A410" s="7" t="str" cm="1">
        <f t="array" ref="A410">IFERROR(INDEX(Data!$A$2:$A$5000,$M410),IF(ROW()=2,"No data",""))</f>
        <v>POT0138</v>
      </c>
      <c r="B410" s="7" t="str" cm="1">
        <f t="array" ref="B410">IFERROR(INDEX(Data!$B$2:$B$5000,$M410),"")</f>
        <v>FQ 85 CL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290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660</v>
      </c>
    </row>
    <row r="411" spans="1:13" x14ac:dyDescent="0.25">
      <c r="A411" s="7" t="str" cm="1">
        <f t="array" ref="A411">IFERROR(INDEX(Data!$A$2:$A$5000,$M411),IF(ROW()=2,"No data",""))</f>
        <v>POT0139</v>
      </c>
      <c r="B411" s="7" t="str" cm="1">
        <f t="array" ref="B411">IFERROR(INDEX(Data!$B$2:$B$5000,$M411),"")</f>
        <v>Fore Back Rib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11.4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661</v>
      </c>
    </row>
    <row r="412" spans="1:13" x14ac:dyDescent="0.25">
      <c r="A412" s="7" t="str" cm="1">
        <f t="array" ref="A412">IFERROR(INDEX(Data!$A$2:$A$5000,$M412),IF(ROW()=2,"No data",""))</f>
        <v>POT0140</v>
      </c>
      <c r="B412" s="7" t="str" cm="1">
        <f t="array" ref="B412">IFERROR(INDEX(Data!$B$2:$B$5000,$M412),"")</f>
        <v>Fore Sparerib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16.23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662</v>
      </c>
    </row>
    <row r="413" spans="1:13" x14ac:dyDescent="0.25">
      <c r="A413" s="7" t="str" cm="1">
        <f t="array" ref="A413">IFERROR(INDEX(Data!$A$2:$A$5000,$M413),IF(ROW()=2,"No data",""))</f>
        <v>PPA0001</v>
      </c>
      <c r="B413" s="7" t="str" cm="1">
        <f t="array" ref="B413">IFERROR(INDEX(Data!$B$2:$B$5000,$M413),"")</f>
        <v>Davinci Vanila madagascar sauce 2L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664</v>
      </c>
    </row>
    <row r="414" spans="1:13" x14ac:dyDescent="0.25">
      <c r="A414" s="7" t="str" cm="1">
        <f t="array" ref="A414">IFERROR(INDEX(Data!$A$2:$A$5000,$M414),IF(ROW()=2,"No data",""))</f>
        <v>PPA0003</v>
      </c>
      <c r="B414" s="7" t="str" cm="1">
        <f t="array" ref="B414">IFERROR(INDEX(Data!$B$2:$B$5000,$M414),"")</f>
        <v>Emborg Pizza Topping 2.3 Kg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665</v>
      </c>
    </row>
    <row r="415" spans="1:13" x14ac:dyDescent="0.25">
      <c r="A415" s="7" t="str" cm="1">
        <f t="array" ref="A415">IFERROR(INDEX(Data!$A$2:$A$5000,$M415),IF(ROW()=2,"No data",""))</f>
        <v>PPK-001</v>
      </c>
      <c r="B415" s="7" t="str" cm="1">
        <f t="array" ref="B415">IFERROR(INDEX(Data!$B$2:$B$5000,$M415),"")</f>
        <v>Davinci Hazelnut 750Ml</v>
      </c>
      <c r="C415" s="7" t="str" cm="1">
        <f t="array" ref="C415">IFERROR(INDEX(Data!$C$2:$C$5000,$M415),"")</f>
        <v>BTL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666</v>
      </c>
    </row>
    <row r="416" spans="1:13" x14ac:dyDescent="0.25">
      <c r="A416" s="7" t="str" cm="1">
        <f t="array" ref="A416">IFERROR(INDEX(Data!$A$2:$A$5000,$M416),IF(ROW()=2,"No data",""))</f>
        <v>PPK-002</v>
      </c>
      <c r="B416" s="7" t="str" cm="1">
        <f t="array" ref="B416">IFERROR(INDEX(Data!$B$2:$B$5000,$M416),"")</f>
        <v>Davinci Vanilla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667</v>
      </c>
    </row>
    <row r="417" spans="1:13" x14ac:dyDescent="0.25">
      <c r="A417" s="7" t="str" cm="1">
        <f t="array" ref="A417">IFERROR(INDEX(Data!$A$2:$A$5000,$M417),IF(ROW()=2,"No data",""))</f>
        <v>PPK-003</v>
      </c>
      <c r="B417" s="7" t="str" cm="1">
        <f t="array" ref="B417">IFERROR(INDEX(Data!$B$2:$B$5000,$M417),"")</f>
        <v>Davinci Fragrant Lychee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668</v>
      </c>
    </row>
    <row r="418" spans="1:13" x14ac:dyDescent="0.25">
      <c r="A418" s="7" t="str" cm="1">
        <f t="array" ref="A418">IFERROR(INDEX(Data!$A$2:$A$5000,$M418),IF(ROW()=2,"No data",""))</f>
        <v>PPK-004</v>
      </c>
      <c r="B418" s="7" t="str" cm="1">
        <f t="array" ref="B418">IFERROR(INDEX(Data!$B$2:$B$5000,$M418),"")</f>
        <v>Davinci Strawberry 1L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669</v>
      </c>
    </row>
    <row r="419" spans="1:13" x14ac:dyDescent="0.25">
      <c r="A419" s="7" t="str" cm="1">
        <f t="array" ref="A419">IFERROR(INDEX(Data!$A$2:$A$5000,$M419),IF(ROW()=2,"No data",""))</f>
        <v>PPK-006</v>
      </c>
      <c r="B419" s="7" t="str" cm="1">
        <f t="array" ref="B419">IFERROR(INDEX(Data!$B$2:$B$5000,$M419),"")</f>
        <v>Davinci Roasted Almond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671</v>
      </c>
    </row>
    <row r="420" spans="1:13" x14ac:dyDescent="0.25">
      <c r="A420" s="7" t="str" cm="1">
        <f t="array" ref="A420">IFERROR(INDEX(Data!$A$2:$A$5000,$M420),IF(ROW()=2,"No data",""))</f>
        <v>PPK-007</v>
      </c>
      <c r="B420" s="7" t="str" cm="1">
        <f t="array" ref="B420">IFERROR(INDEX(Data!$B$2:$B$5000,$M420),"")</f>
        <v>Davinci Caramel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672</v>
      </c>
    </row>
    <row r="421" spans="1:13" x14ac:dyDescent="0.25">
      <c r="A421" s="7" t="str" cm="1">
        <f t="array" ref="A421">IFERROR(INDEX(Data!$A$2:$A$5000,$M421),IF(ROW()=2,"No data",""))</f>
        <v>PPK-008</v>
      </c>
      <c r="B421" s="7" t="str" cm="1">
        <f t="array" ref="B421">IFERROR(INDEX(Data!$B$2:$B$5000,$M421),"")</f>
        <v>Davinci Macademia Nut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673</v>
      </c>
    </row>
    <row r="422" spans="1:13" x14ac:dyDescent="0.25">
      <c r="A422" s="7" t="str" cm="1">
        <f t="array" ref="A422">IFERROR(INDEX(Data!$A$2:$A$5000,$M422),IF(ROW()=2,"No data",""))</f>
        <v>PPK-009</v>
      </c>
      <c r="B422" s="7" t="str" cm="1">
        <f t="array" ref="B422">IFERROR(INDEX(Data!$B$2:$B$5000,$M422),"")</f>
        <v>Davinci Pandan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674</v>
      </c>
    </row>
    <row r="423" spans="1:13" x14ac:dyDescent="0.25">
      <c r="A423" s="7" t="str" cm="1">
        <f t="array" ref="A423">IFERROR(INDEX(Data!$A$2:$A$5000,$M423),IF(ROW()=2,"No data",""))</f>
        <v>PPK-010</v>
      </c>
      <c r="B423" s="7" t="str" cm="1">
        <f t="array" ref="B423">IFERROR(INDEX(Data!$B$2:$B$5000,$M423),"")</f>
        <v>Davinci Banana Cream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675</v>
      </c>
    </row>
    <row r="424" spans="1:13" x14ac:dyDescent="0.25">
      <c r="A424" s="7" t="str" cm="1">
        <f t="array" ref="A424">IFERROR(INDEX(Data!$A$2:$A$5000,$M424),IF(ROW()=2,"No data",""))</f>
        <v>PPK-011</v>
      </c>
      <c r="B424" s="7" t="str" cm="1">
        <f t="array" ref="B424">IFERROR(INDEX(Data!$B$2:$B$5000,$M424),"")</f>
        <v>Davinci Blueberry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676</v>
      </c>
    </row>
    <row r="425" spans="1:13" x14ac:dyDescent="0.25">
      <c r="A425" s="7" t="str" cm="1">
        <f t="array" ref="A425">IFERROR(INDEX(Data!$A$2:$A$5000,$M425),IF(ROW()=2,"No data",""))</f>
        <v>PPK-012</v>
      </c>
      <c r="B425" s="7" t="str" cm="1">
        <f t="array" ref="B425">IFERROR(INDEX(Data!$B$2:$B$5000,$M425),"")</f>
        <v>Davinci Dry Bitter Orange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677</v>
      </c>
    </row>
    <row r="426" spans="1:13" x14ac:dyDescent="0.25">
      <c r="A426" s="7" t="str" cm="1">
        <f t="array" ref="A426">IFERROR(INDEX(Data!$A$2:$A$5000,$M426),IF(ROW()=2,"No data",""))</f>
        <v>PPK-013</v>
      </c>
      <c r="B426" s="7" t="str" cm="1">
        <f t="array" ref="B426">IFERROR(INDEX(Data!$B$2:$B$5000,$M426),"")</f>
        <v>Davinci Green Apple Campagna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678</v>
      </c>
    </row>
    <row r="427" spans="1:13" x14ac:dyDescent="0.25">
      <c r="A427" s="7" t="str" cm="1">
        <f t="array" ref="A427">IFERROR(INDEX(Data!$A$2:$A$5000,$M427),IF(ROW()=2,"No data",""))</f>
        <v>PPK-014</v>
      </c>
      <c r="B427" s="7" t="str" cm="1">
        <f t="array" ref="B427">IFERROR(INDEX(Data!$B$2:$B$5000,$M427),"")</f>
        <v>Davinci Grenadine Pomegranate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679</v>
      </c>
    </row>
    <row r="428" spans="1:13" x14ac:dyDescent="0.25">
      <c r="A428" s="7" t="str" cm="1">
        <f t="array" ref="A428">IFERROR(INDEX(Data!$A$2:$A$5000,$M428),IF(ROW()=2,"No data",""))</f>
        <v>PPK-015</v>
      </c>
      <c r="B428" s="7" t="str" cm="1">
        <f t="array" ref="B428">IFERROR(INDEX(Data!$B$2:$B$5000,$M428),"")</f>
        <v>Davinci Majestic Mango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680</v>
      </c>
    </row>
    <row r="429" spans="1:13" x14ac:dyDescent="0.25">
      <c r="A429" s="7" t="str" cm="1">
        <f t="array" ref="A429">IFERROR(INDEX(Data!$A$2:$A$5000,$M429),IF(ROW()=2,"No data",""))</f>
        <v>PPK-016</v>
      </c>
      <c r="B429" s="7" t="str" cm="1">
        <f t="array" ref="B429">IFERROR(INDEX(Data!$B$2:$B$5000,$M429),"")</f>
        <v>Davinci Peach Garden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681</v>
      </c>
    </row>
    <row r="430" spans="1:13" x14ac:dyDescent="0.25">
      <c r="A430" s="7" t="str" cm="1">
        <f t="array" ref="A430">IFERROR(INDEX(Data!$A$2:$A$5000,$M430),IF(ROW()=2,"No data",""))</f>
        <v>PPK-017</v>
      </c>
      <c r="B430" s="7" t="str" cm="1">
        <f t="array" ref="B430">IFERROR(INDEX(Data!$B$2:$B$5000,$M430),"")</f>
        <v>Davinci Super Berries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682</v>
      </c>
    </row>
    <row r="431" spans="1:13" x14ac:dyDescent="0.25">
      <c r="A431" s="7" t="str" cm="1">
        <f t="array" ref="A431">IFERROR(INDEX(Data!$A$2:$A$5000,$M431),IF(ROW()=2,"No data",""))</f>
        <v>PPK-018</v>
      </c>
      <c r="B431" s="7" t="str" cm="1">
        <f t="array" ref="B431">IFERROR(INDEX(Data!$B$2:$B$5000,$M431),"")</f>
        <v>Davinci Tropical Passion Fruit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683</v>
      </c>
    </row>
    <row r="432" spans="1:13" x14ac:dyDescent="0.25">
      <c r="A432" s="7" t="str" cm="1">
        <f t="array" ref="A432">IFERROR(INDEX(Data!$A$2:$A$5000,$M432),IF(ROW()=2,"No data",""))</f>
        <v>PPK-020</v>
      </c>
      <c r="B432" s="7" t="str" cm="1">
        <f t="array" ref="B432">IFERROR(INDEX(Data!$B$2:$B$5000,$M432),"")</f>
        <v>Davinci Blue Sky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684</v>
      </c>
    </row>
    <row r="433" spans="1:13" x14ac:dyDescent="0.25">
      <c r="A433" s="7" t="str" cm="1">
        <f t="array" ref="A433">IFERROR(INDEX(Data!$A$2:$A$5000,$M433),IF(ROW()=2,"No data",""))</f>
        <v>PPK-022</v>
      </c>
      <c r="B433" s="7" t="str" cm="1">
        <f t="array" ref="B433">IFERROR(INDEX(Data!$B$2:$B$5000,$M433),"")</f>
        <v>Davinci Mur (Rum)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685</v>
      </c>
    </row>
    <row r="434" spans="1:13" x14ac:dyDescent="0.25">
      <c r="A434" s="7" t="str" cm="1">
        <f t="array" ref="A434">IFERROR(INDEX(Data!$A$2:$A$5000,$M434),IF(ROW()=2,"No data",""))</f>
        <v>PPK-023</v>
      </c>
      <c r="B434" s="7" t="str" cm="1">
        <f t="array" ref="B434">IFERROR(INDEX(Data!$B$2:$B$5000,$M434),"")</f>
        <v>Davinci Pecan Praline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686</v>
      </c>
    </row>
    <row r="435" spans="1:13" x14ac:dyDescent="0.25">
      <c r="A435" s="7" t="str" cm="1">
        <f t="array" ref="A435">IFERROR(INDEX(Data!$A$2:$A$5000,$M435),IF(ROW()=2,"No data",""))</f>
        <v>PPK-025</v>
      </c>
      <c r="B435" s="7" t="str" cm="1">
        <f t="array" ref="B435">IFERROR(INDEX(Data!$B$2:$B$5000,$M435),"")</f>
        <v>Mixer Lime 1.35Kg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687</v>
      </c>
    </row>
    <row r="436" spans="1:13" x14ac:dyDescent="0.25">
      <c r="A436" s="7" t="str" cm="1">
        <f t="array" ref="A436">IFERROR(INDEX(Data!$A$2:$A$5000,$M436),IF(ROW()=2,"No data",""))</f>
        <v>PPK-026</v>
      </c>
      <c r="B436" s="7" t="str" cm="1">
        <f t="array" ref="B436">IFERROR(INDEX(Data!$B$2:$B$5000,$M436),"")</f>
        <v>Mixer Mojito 1.35Kg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688</v>
      </c>
    </row>
    <row r="437" spans="1:13" x14ac:dyDescent="0.25">
      <c r="A437" s="7" t="str" cm="1">
        <f t="array" ref="A437">IFERROR(INDEX(Data!$A$2:$A$5000,$M437),IF(ROW()=2,"No data",""))</f>
        <v>PPK-027</v>
      </c>
      <c r="B437" s="7" t="str" cm="1">
        <f t="array" ref="B437">IFERROR(INDEX(Data!$B$2:$B$5000,$M437),"")</f>
        <v>Davinci Chocolate 2L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689</v>
      </c>
    </row>
    <row r="438" spans="1:13" x14ac:dyDescent="0.25">
      <c r="A438" s="7" t="str" cm="1">
        <f t="array" ref="A438">IFERROR(INDEX(Data!$A$2:$A$5000,$M438),IF(ROW()=2,"No data",""))</f>
        <v>PPK-028</v>
      </c>
      <c r="B438" s="7" t="str" cm="1">
        <f t="array" ref="B438">IFERROR(INDEX(Data!$B$2:$B$5000,$M438),"")</f>
        <v>Davinci Mint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690</v>
      </c>
    </row>
    <row r="439" spans="1:13" x14ac:dyDescent="0.25">
      <c r="A439" s="7" t="str" cm="1">
        <f t="array" ref="A439">IFERROR(INDEX(Data!$A$2:$A$5000,$M439),IF(ROW()=2,"No data",""))</f>
        <v>PPK-029</v>
      </c>
      <c r="B439" s="7" t="str" cm="1">
        <f t="array" ref="B439">IFERROR(INDEX(Data!$B$2:$B$5000,$M439),"")</f>
        <v>Davinci Flavor Maxx (Liquid) 2L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691</v>
      </c>
    </row>
    <row r="440" spans="1:13" x14ac:dyDescent="0.25">
      <c r="A440" s="7" t="str" cm="1">
        <f t="array" ref="A440">IFERROR(INDEX(Data!$A$2:$A$5000,$M440),IF(ROW()=2,"No data",""))</f>
        <v>PPK-030</v>
      </c>
      <c r="B440" s="7" t="str" cm="1">
        <f t="array" ref="B440">IFERROR(INDEX(Data!$B$2:$B$5000,$M440),"")</f>
        <v>Davinci Frappease Natural 1.5Kg</v>
      </c>
      <c r="C440" s="7" t="str" cm="1">
        <f t="array" ref="C440">IFERROR(INDEX(Data!$C$2:$C$5000,$M440),"")</f>
        <v>PACK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692</v>
      </c>
    </row>
    <row r="441" spans="1:13" x14ac:dyDescent="0.25">
      <c r="A441" s="7" t="str" cm="1">
        <f t="array" ref="A441">IFERROR(INDEX(Data!$A$2:$A$5000,$M441),IF(ROW()=2,"No data",""))</f>
        <v>PPK-032</v>
      </c>
      <c r="B441" s="7" t="str" cm="1">
        <f t="array" ref="B441">IFERROR(INDEX(Data!$B$2:$B$5000,$M441),"")</f>
        <v>Davinci White Chocolate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693</v>
      </c>
    </row>
    <row r="442" spans="1:13" x14ac:dyDescent="0.25">
      <c r="A442" s="7" t="str" cm="1">
        <f t="array" ref="A442">IFERROR(INDEX(Data!$A$2:$A$5000,$M442),IF(ROW()=2,"No data",""))</f>
        <v>PPK-033</v>
      </c>
      <c r="B442" s="7" t="str" cm="1">
        <f t="array" ref="B442">IFERROR(INDEX(Data!$B$2:$B$5000,$M442),"")</f>
        <v>Davinci European Strawberry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694</v>
      </c>
    </row>
    <row r="443" spans="1:13" x14ac:dyDescent="0.25">
      <c r="A443" s="7" t="str" cm="1">
        <f t="array" ref="A443">IFERROR(INDEX(Data!$A$2:$A$5000,$M443),IF(ROW()=2,"No data",""))</f>
        <v>PPK-034</v>
      </c>
      <c r="B443" s="7" t="str" cm="1">
        <f t="array" ref="B443">IFERROR(INDEX(Data!$B$2:$B$5000,$M443),"")</f>
        <v>Davinci Raspberry Rhapsody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695</v>
      </c>
    </row>
    <row r="444" spans="1:13" x14ac:dyDescent="0.25">
      <c r="A444" s="7" t="str" cm="1">
        <f t="array" ref="A444">IFERROR(INDEX(Data!$A$2:$A$5000,$M444),IF(ROW()=2,"No data",""))</f>
        <v>PPK-036</v>
      </c>
      <c r="B444" s="7" t="str" cm="1">
        <f t="array" ref="B444">IFERROR(INDEX(Data!$B$2:$B$5000,$M444),"")</f>
        <v>Davinci Menta Cubano (Mojito)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696</v>
      </c>
    </row>
    <row r="445" spans="1:13" x14ac:dyDescent="0.25">
      <c r="A445" s="7" t="str" cm="1">
        <f t="array" ref="A445">IFERROR(INDEX(Data!$A$2:$A$5000,$M445),IF(ROW()=2,"No data",""))</f>
        <v>PPK-038</v>
      </c>
      <c r="B445" s="7" t="str" cm="1">
        <f t="array" ref="B445">IFERROR(INDEX(Data!$B$2:$B$5000,$M445),"")</f>
        <v>Davinci Rose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697</v>
      </c>
    </row>
    <row r="446" spans="1:13" x14ac:dyDescent="0.25">
      <c r="A446" s="7" t="str" cm="1">
        <f t="array" ref="A446">IFERROR(INDEX(Data!$A$2:$A$5000,$M446),IF(ROW()=2,"No data",""))</f>
        <v>PPK-039</v>
      </c>
      <c r="B446" s="7" t="str" cm="1">
        <f t="array" ref="B446">IFERROR(INDEX(Data!$B$2:$B$5000,$M446),"")</f>
        <v>Davinci Butterscotch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698</v>
      </c>
    </row>
    <row r="447" spans="1:13" x14ac:dyDescent="0.25">
      <c r="A447" s="7" t="str" cm="1">
        <f t="array" ref="A447">IFERROR(INDEX(Data!$A$2:$A$5000,$M447),IF(ROW()=2,"No data",""))</f>
        <v>PPK-040</v>
      </c>
      <c r="B447" s="7" t="str" cm="1">
        <f t="array" ref="B447">IFERROR(INDEX(Data!$B$2:$B$5000,$M447),"")</f>
        <v>Davinci White Chocolate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699</v>
      </c>
    </row>
    <row r="448" spans="1:13" x14ac:dyDescent="0.25">
      <c r="A448" s="7" t="str" cm="1">
        <f t="array" ref="A448">IFERROR(INDEX(Data!$A$2:$A$5000,$M448),IF(ROW()=2,"No data",""))</f>
        <v>PPK-041</v>
      </c>
      <c r="B448" s="7" t="str" cm="1">
        <f t="array" ref="B448">IFERROR(INDEX(Data!$B$2:$B$5000,$M448),"")</f>
        <v>Davinci Salted Caramel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700</v>
      </c>
    </row>
    <row r="449" spans="1:13" x14ac:dyDescent="0.25">
      <c r="A449" s="7" t="str" cm="1">
        <f t="array" ref="A449">IFERROR(INDEX(Data!$A$2:$A$5000,$M449),IF(ROW()=2,"No data",""))</f>
        <v>PPK-042</v>
      </c>
      <c r="B449" s="7" t="str" cm="1">
        <f t="array" ref="B449">IFERROR(INDEX(Data!$B$2:$B$5000,$M449),"")</f>
        <v>Davinci Pandan Sauce 1L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701</v>
      </c>
    </row>
    <row r="450" spans="1:13" x14ac:dyDescent="0.25">
      <c r="A450" s="7" t="str" cm="1">
        <f t="array" ref="A450">IFERROR(INDEX(Data!$A$2:$A$5000,$M450),IF(ROW()=2,"No data",""))</f>
        <v>PPK-043</v>
      </c>
      <c r="B450" s="7" t="str" cm="1">
        <f t="array" ref="B450">IFERROR(INDEX(Data!$B$2:$B$5000,$M450),"")</f>
        <v>Davinci Mango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702</v>
      </c>
    </row>
    <row r="451" spans="1:13" x14ac:dyDescent="0.25">
      <c r="A451" s="7" t="str" cm="1">
        <f t="array" ref="A451">IFERROR(INDEX(Data!$A$2:$A$5000,$M451),IF(ROW()=2,"No data",""))</f>
        <v>PPK-045</v>
      </c>
      <c r="B451" s="7" t="str" cm="1">
        <f t="array" ref="B451">IFERROR(INDEX(Data!$B$2:$B$5000,$M451),"")</f>
        <v>Davinci Mixed Berry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703</v>
      </c>
    </row>
    <row r="452" spans="1:13" x14ac:dyDescent="0.25">
      <c r="A452" s="7" t="str" cm="1">
        <f t="array" ref="A452">IFERROR(INDEX(Data!$A$2:$A$5000,$M452),IF(ROW()=2,"No data",""))</f>
        <v>PPK-047</v>
      </c>
      <c r="B452" s="7" t="str" cm="1">
        <f t="array" ref="B452">IFERROR(INDEX(Data!$B$2:$B$5000,$M452),"")</f>
        <v>Davinci Bellagio Sipping Chocolate 1Kg</v>
      </c>
      <c r="C452" s="7" t="str" cm="1">
        <f t="array" ref="C452">IFERROR(INDEX(Data!$C$2:$C$5000,$M452),"")</f>
        <v>PACK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704</v>
      </c>
    </row>
    <row r="453" spans="1:13" x14ac:dyDescent="0.25">
      <c r="A453" s="7" t="str" cm="1">
        <f t="array" ref="A453">IFERROR(INDEX(Data!$A$2:$A$5000,$M453),IF(ROW()=2,"No data",""))</f>
        <v>PPK-048</v>
      </c>
      <c r="B453" s="7" t="str" cm="1">
        <f t="array" ref="B453">IFERROR(INDEX(Data!$B$2:$B$5000,$M453),"")</f>
        <v>Davinci Matcha 1Kg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705</v>
      </c>
    </row>
    <row r="454" spans="1:13" x14ac:dyDescent="0.25">
      <c r="A454" s="7" t="str" cm="1">
        <f t="array" ref="A454">IFERROR(INDEX(Data!$A$2:$A$5000,$M454),IF(ROW()=2,"No data",""))</f>
        <v>PPK-049</v>
      </c>
      <c r="B454" s="7" t="str" cm="1">
        <f t="array" ref="B454">IFERROR(INDEX(Data!$B$2:$B$5000,$M454),"")</f>
        <v>Davinci Cooler Base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706</v>
      </c>
    </row>
    <row r="455" spans="1:13" x14ac:dyDescent="0.25">
      <c r="A455" s="7" t="str" cm="1">
        <f t="array" ref="A455">IFERROR(INDEX(Data!$A$2:$A$5000,$M455),IF(ROW()=2,"No data",""))</f>
        <v>PPK-050</v>
      </c>
      <c r="B455" s="7" t="str" cm="1">
        <f t="array" ref="B455">IFERROR(INDEX(Data!$B$2:$B$5000,$M455),"")</f>
        <v>Davinci Spice Chai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707</v>
      </c>
    </row>
    <row r="456" spans="1:13" x14ac:dyDescent="0.25">
      <c r="A456" s="7" t="str" cm="1">
        <f t="array" ref="A456">IFERROR(INDEX(Data!$A$2:$A$5000,$M456),IF(ROW()=2,"No data",""))</f>
        <v>PQW0001</v>
      </c>
      <c r="B456" s="7" t="str" cm="1">
        <f t="array" ref="B456">IFERROR(INDEX(Data!$B$2:$B$5000,$M456),"")</f>
        <v>IQF Mixed Berries 10Kg/Ctn</v>
      </c>
      <c r="C456" s="7" t="str" cm="1">
        <f t="array" ref="C456">IFERROR(INDEX(Data!$C$2:$C$5000,$M456),"")</f>
        <v>KTN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708</v>
      </c>
    </row>
    <row r="457" spans="1:13" x14ac:dyDescent="0.25">
      <c r="A457" s="7" t="str" cm="1">
        <f t="array" ref="A457">IFERROR(INDEX(Data!$A$2:$A$5000,$M457),IF(ROW()=2,"No data",""))</f>
        <v>PQW0002</v>
      </c>
      <c r="B457" s="7" t="str" cm="1">
        <f t="array" ref="B457">IFERROR(INDEX(Data!$B$2:$B$5000,$M457),"")</f>
        <v>IQF Mixed Vegetables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709</v>
      </c>
    </row>
    <row r="458" spans="1:13" x14ac:dyDescent="0.25">
      <c r="A458" s="7" t="str" cm="1">
        <f t="array" ref="A458">IFERROR(INDEX(Data!$A$2:$A$5000,$M458),IF(ROW()=2,"No data",""))</f>
        <v>PQW0003</v>
      </c>
      <c r="B458" s="7" t="str" cm="1">
        <f t="array" ref="B458">IFERROR(INDEX(Data!$B$2:$B$5000,$M458),"")</f>
        <v>IQF Blueberry Grade A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710</v>
      </c>
    </row>
    <row r="459" spans="1:13" x14ac:dyDescent="0.25">
      <c r="A459" s="7" t="str" cm="1">
        <f t="array" ref="A459">IFERROR(INDEX(Data!$A$2:$A$5000,$M459),IF(ROW()=2,"No data",""))</f>
        <v>PQW0005</v>
      </c>
      <c r="B459" s="7" t="str" cm="1">
        <f t="array" ref="B459">IFERROR(INDEX(Data!$B$2:$B$5000,$M459),"")</f>
        <v>IQF Mixed Berries 10Kg/Ctn (500gr/pack)</v>
      </c>
      <c r="C459" s="7" t="str" cm="1">
        <f t="array" ref="C459">IFERROR(INDEX(Data!$C$2:$C$5000,$M459),"")</f>
        <v>PACK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712</v>
      </c>
    </row>
    <row r="460" spans="1:13" x14ac:dyDescent="0.25">
      <c r="A460" s="7" t="str" cm="1">
        <f t="array" ref="A460">IFERROR(INDEX(Data!$A$2:$A$5000,$M460),IF(ROW()=2,"No data",""))</f>
        <v>PQW0006</v>
      </c>
      <c r="B460" s="7" t="str" cm="1">
        <f t="array" ref="B460">IFERROR(INDEX(Data!$B$2:$B$5000,$M460),"")</f>
        <v>IQF Mixed Vegetables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713</v>
      </c>
    </row>
    <row r="461" spans="1:13" x14ac:dyDescent="0.25">
      <c r="A461" s="7" t="str" cm="1">
        <f t="array" ref="A461">IFERROR(INDEX(Data!$A$2:$A$5000,$M461),IF(ROW()=2,"No data",""))</f>
        <v>PQW0007</v>
      </c>
      <c r="B461" s="7" t="str" cm="1">
        <f t="array" ref="B461">IFERROR(INDEX(Data!$B$2:$B$5000,$M461),"")</f>
        <v>IQF Blueberry Grade A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714</v>
      </c>
    </row>
    <row r="462" spans="1:13" x14ac:dyDescent="0.25">
      <c r="A462" s="7" t="str" cm="1">
        <f t="array" ref="A462">IFERROR(INDEX(Data!$A$2:$A$5000,$M462),IF(ROW()=2,"No data",""))</f>
        <v>PQW0008</v>
      </c>
      <c r="B462" s="7" t="str" cm="1">
        <f t="array" ref="B462">IFERROR(INDEX(Data!$B$2:$B$5000,$M462),"")</f>
        <v>IQF White Onion Whole 10Kg/Ctn KG</v>
      </c>
      <c r="C462" s="7" t="str" cm="1">
        <f t="array" ref="C462">IFERROR(INDEX(Data!$C$2:$C$5000,$M462),"")</f>
        <v>KG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715</v>
      </c>
    </row>
    <row r="463" spans="1:13" x14ac:dyDescent="0.25">
      <c r="A463" s="7" t="str" cm="1">
        <f t="array" ref="A463">IFERROR(INDEX(Data!$A$2:$A$5000,$M463),IF(ROW()=2,"No data",""))</f>
        <v>PQW0009</v>
      </c>
      <c r="B463" s="7" t="str" cm="1">
        <f t="array" ref="B463">IFERROR(INDEX(Data!$B$2:$B$5000,$M463),"")</f>
        <v>IQF Green Peas 10Kg/Ctn</v>
      </c>
      <c r="C463" s="7" t="str" cm="1">
        <f t="array" ref="C463">IFERROR(INDEX(Data!$C$2:$C$5000,$M463),"")</f>
        <v>KTN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716</v>
      </c>
    </row>
    <row r="464" spans="1:13" x14ac:dyDescent="0.25">
      <c r="A464" s="7" t="str" cm="1">
        <f t="array" ref="A464">IFERROR(INDEX(Data!$A$2:$A$5000,$M464),IF(ROW()=2,"No data",""))</f>
        <v>PQW0011</v>
      </c>
      <c r="B464" s="7" t="str" cm="1">
        <f t="array" ref="B464">IFERROR(INDEX(Data!$B$2:$B$5000,$M464),"")</f>
        <v>IQF Green Peas 500 Gr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718</v>
      </c>
    </row>
    <row r="465" spans="1:13" x14ac:dyDescent="0.25">
      <c r="A465" s="7" t="str" cm="1">
        <f t="array" ref="A465">IFERROR(INDEX(Data!$A$2:$A$5000,$M465),IF(ROW()=2,"No data",""))</f>
        <v>PQW0013</v>
      </c>
      <c r="B465" s="7" t="str" cm="1">
        <f t="array" ref="B465">IFERROR(INDEX(Data!$B$2:$B$5000,$M465),"")</f>
        <v>IQF FF Shoestring 250 Gr - Sample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3</v>
      </c>
      <c r="F465" s="8" cm="1">
        <f t="array" ref="F465">IFERROR(INDEX(Data!$F$2:$F$5000,$M465),"")</f>
        <v>1</v>
      </c>
      <c r="G465" s="8" cm="1">
        <f t="array" ref="G465">IFERROR(INDEX(Data!$G$2:$G$5000,$M465),"")</f>
        <v>0</v>
      </c>
      <c r="H465" s="8" cm="1">
        <f t="array" ref="H465">IFERROR(INDEX(Data!$H$2:$H$5000,$M465),"")</f>
        <v>2</v>
      </c>
      <c r="I465" s="8" cm="1">
        <f t="array" ref="I465">IFERROR(INDEX(Data!$J$2:$J$5000,$M465),"")</f>
        <v>0</v>
      </c>
      <c r="J465" s="8" cm="1">
        <f t="array" ref="J465">IFERROR(INDEX(Data!$N$2:$N$5000,$M465),"")</f>
        <v>1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720</v>
      </c>
    </row>
    <row r="466" spans="1:13" x14ac:dyDescent="0.25">
      <c r="A466" s="7" t="str" cm="1">
        <f t="array" ref="A466">IFERROR(INDEX(Data!$A$2:$A$5000,$M466),IF(ROW()=2,"No data",""))</f>
        <v>PSF0001</v>
      </c>
      <c r="B466" s="7" t="str" cm="1">
        <f t="array" ref="B466">IFERROR(INDEX(Data!$B$2:$B$5000,$M466),"")</f>
        <v>Tepung Tali Emas @1Kg - Sample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721</v>
      </c>
    </row>
    <row r="467" spans="1:13" x14ac:dyDescent="0.25">
      <c r="A467" s="7" t="str" cm="1">
        <f t="array" ref="A467">IFERROR(INDEX(Data!$A$2:$A$5000,$M467),IF(ROW()=2,"No data",""))</f>
        <v>PSI0001</v>
      </c>
      <c r="B467" s="7" t="str" cm="1">
        <f t="array" ref="B467">IFERROR(INDEX(Data!$B$2:$B$5000,$M467),"")</f>
        <v>Blue Ribbon 1/4" SS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722</v>
      </c>
    </row>
    <row r="468" spans="1:13" x14ac:dyDescent="0.25">
      <c r="A468" s="7" t="str" cm="1">
        <f t="array" ref="A468">IFERROR(INDEX(Data!$A$2:$A$5000,$M468),IF(ROW()=2,"No data",""))</f>
        <v>PSI0002</v>
      </c>
      <c r="B468" s="7" t="str" cm="1">
        <f t="array" ref="B468">IFERROR(INDEX(Data!$B$2:$B$5000,$M468),"")</f>
        <v>Seasoned JR Buffalos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723</v>
      </c>
    </row>
    <row r="469" spans="1:13" x14ac:dyDescent="0.25">
      <c r="A469" s="7" t="str" cm="1">
        <f t="array" ref="A469">IFERROR(INDEX(Data!$A$2:$A$5000,$M469),IF(ROW()=2,"No data",""))</f>
        <v>PSI0003</v>
      </c>
      <c r="B469" s="7" t="str" cm="1">
        <f t="array" ref="B469">IFERROR(INDEX(Data!$B$2:$B$5000,$M469),"")</f>
        <v>Seasoned Savory Wedge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724</v>
      </c>
    </row>
    <row r="470" spans="1:13" x14ac:dyDescent="0.25">
      <c r="A470" s="7" t="str" cm="1">
        <f t="array" ref="A470">IFERROR(INDEX(Data!$A$2:$A$5000,$M470),IF(ROW()=2,"No data",""))</f>
        <v>PSI0005</v>
      </c>
      <c r="B470" s="7" t="str" cm="1">
        <f t="array" ref="B470">IFERROR(INDEX(Data!$B$2:$B$5000,$M470),"")</f>
        <v>Select Recipe Chunks 6/6 - Skn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725</v>
      </c>
    </row>
    <row r="471" spans="1:13" x14ac:dyDescent="0.25">
      <c r="A471" s="7" t="str" cm="1">
        <f t="array" ref="A471">IFERROR(INDEX(Data!$A$2:$A$5000,$M471),IF(ROW()=2,"No data",""))</f>
        <v>PSI0006</v>
      </c>
      <c r="B471" s="7" t="str" cm="1">
        <f t="array" ref="B471">IFERROR(INDEX(Data!$B$2:$B$5000,$M471),"")</f>
        <v>Select Recipe Fries 1/4" SS 6/4.5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726</v>
      </c>
    </row>
    <row r="472" spans="1:13" x14ac:dyDescent="0.25">
      <c r="A472" s="7" t="str" cm="1">
        <f t="array" ref="A472">IFERROR(INDEX(Data!$A$2:$A$5000,$M472),IF(ROW()=2,"No data",""))</f>
        <v>PSI0009</v>
      </c>
      <c r="B472" s="7" t="str" cm="1">
        <f t="array" ref="B472">IFERROR(INDEX(Data!$B$2:$B$5000,$M472),"")</f>
        <v>Simplot Blue Ribbon SC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727</v>
      </c>
    </row>
    <row r="473" spans="1:13" x14ac:dyDescent="0.25">
      <c r="A473" s="7" t="str" cm="1">
        <f t="array" ref="A473">IFERROR(INDEX(Data!$A$2:$A$5000,$M473),IF(ROW()=2,"No data",""))</f>
        <v>PSI0010</v>
      </c>
      <c r="B473" s="7" t="str" cm="1">
        <f t="array" ref="B473">IFERROR(INDEX(Data!$B$2:$B$5000,$M473),"")</f>
        <v>Traditional Form Tiny Triangle 6/5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728</v>
      </c>
    </row>
    <row r="474" spans="1:13" x14ac:dyDescent="0.25">
      <c r="A474" s="7" t="str" cm="1">
        <f t="array" ref="A474">IFERROR(INDEX(Data!$A$2:$A$5000,$M474),IF(ROW()=2,"No data",""))</f>
        <v>PSI0011</v>
      </c>
      <c r="B474" s="7" t="str" cm="1">
        <f t="array" ref="B474">IFERROR(INDEX(Data!$B$2:$B$5000,$M474),"")</f>
        <v>Simplot SeasonedCrisp Savory Loops 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729</v>
      </c>
    </row>
    <row r="475" spans="1:13" x14ac:dyDescent="0.25">
      <c r="A475" s="7" t="str" cm="1">
        <f t="array" ref="A475">IFERROR(INDEX(Data!$A$2:$A$5000,$M475),IF(ROW()=2,"No data",""))</f>
        <v>PSI0012</v>
      </c>
      <c r="B475" s="7" t="str" cm="1">
        <f t="array" ref="B475">IFERROR(INDEX(Data!$B$2:$B$5000,$M475),"")</f>
        <v>Simplot SeasonedCrisp Savory Loops (1 Pack=2.266Kg)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730</v>
      </c>
    </row>
    <row r="476" spans="1:13" x14ac:dyDescent="0.25">
      <c r="A476" s="7" t="str" cm="1">
        <f t="array" ref="A476">IFERROR(INDEX(Data!$A$2:$A$5000,$M476),IF(ROW()=2,"No data",""))</f>
        <v>PSI0013</v>
      </c>
      <c r="B476" s="7" t="str" cm="1">
        <f t="array" ref="B476">IFERROR(INDEX(Data!$B$2:$B$5000,$M476),"")</f>
        <v>Simplot Harvest Fresh Avocado Pulp 450Gr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731</v>
      </c>
    </row>
    <row r="477" spans="1:13" x14ac:dyDescent="0.25">
      <c r="A477" s="7" t="str" cm="1">
        <f t="array" ref="A477">IFERROR(INDEX(Data!$A$2:$A$5000,$M477),IF(ROW()=2,"No data",""))</f>
        <v>PSI0014</v>
      </c>
      <c r="B477" s="7" t="str" cm="1">
        <f t="array" ref="B477">IFERROR(INDEX(Data!$B$2:$B$5000,$M477),"")</f>
        <v>Simplot Conquest Straight Cut 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732</v>
      </c>
    </row>
    <row r="478" spans="1:13" x14ac:dyDescent="0.25">
      <c r="A478" s="7" t="str" cm="1">
        <f t="array" ref="A478">IFERROR(INDEX(Data!$A$2:$A$5000,$M478),IF(ROW()=2,"No data",""))</f>
        <v>PSI0015</v>
      </c>
      <c r="B478" s="7" t="str" cm="1">
        <f t="array" ref="B478">IFERROR(INDEX(Data!$B$2:$B$5000,$M478),"")</f>
        <v>Simplot Conquest Straight Cut (2.26/Pack)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733</v>
      </c>
    </row>
    <row r="479" spans="1:13" x14ac:dyDescent="0.25">
      <c r="A479" s="7" t="str" cm="1">
        <f t="array" ref="A479">IFERROR(INDEX(Data!$A$2:$A$5000,$M479),IF(ROW()=2,"No data",""))</f>
        <v>PSJ0002</v>
      </c>
      <c r="B479" s="7" t="str" cm="1">
        <f t="array" ref="B479">IFERROR(INDEX(Data!$B$2:$B$5000,$M479),"")</f>
        <v>Mamas Bacon Premium Sliced 500Gr/Pack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734</v>
      </c>
    </row>
    <row r="480" spans="1:13" x14ac:dyDescent="0.25">
      <c r="A480" s="7" t="str" cm="1">
        <f t="array" ref="A480">IFERROR(INDEX(Data!$A$2:$A$5000,$M480),IF(ROW()=2,"No data",""))</f>
        <v>PSJ0003</v>
      </c>
      <c r="B480" s="7" t="str" cm="1">
        <f t="array" ref="B480">IFERROR(INDEX(Data!$B$2:$B$5000,$M480),"")</f>
        <v>Mamas beechwood Smoked Spek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735</v>
      </c>
    </row>
    <row r="481" spans="1:13" x14ac:dyDescent="0.25">
      <c r="A481" s="7" t="str" cm="1">
        <f t="array" ref="A481">IFERROR(INDEX(Data!$A$2:$A$5000,$M481),IF(ROW()=2,"No data",""))</f>
        <v>PSJ0004</v>
      </c>
      <c r="B481" s="7" t="str" cm="1">
        <f t="array" ref="B481">IFERROR(INDEX(Data!$B$2:$B$5000,$M481),"")</f>
        <v>Mamas Italian Mortadella (1Kg/Pack)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736</v>
      </c>
    </row>
    <row r="482" spans="1:13" x14ac:dyDescent="0.25">
      <c r="A482" s="7" t="str" cm="1">
        <f t="array" ref="A482">IFERROR(INDEX(Data!$A$2:$A$5000,$M482),IF(ROW()=2,"No data",""))</f>
        <v>PSJ0005</v>
      </c>
      <c r="B482" s="7" t="str" cm="1">
        <f t="array" ref="B482">IFERROR(INDEX(Data!$B$2:$B$5000,$M482),"")</f>
        <v>Mamas Air Dried Pork Belly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737</v>
      </c>
    </row>
    <row r="483" spans="1:13" x14ac:dyDescent="0.25">
      <c r="A483" s="7" t="str" cm="1">
        <f t="array" ref="A483">IFERROR(INDEX(Data!$A$2:$A$5000,$M483),IF(ROW()=2,"No data",""))</f>
        <v>PSJ0006</v>
      </c>
      <c r="B483" s="7" t="str" cm="1">
        <f t="array" ref="B483">IFERROR(INDEX(Data!$B$2:$B$5000,$M483),"")</f>
        <v>Golden Duck Whole 2.5-2.6Kg/Pcs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738</v>
      </c>
    </row>
    <row r="484" spans="1:13" x14ac:dyDescent="0.25">
      <c r="A484" s="7" t="str" cm="1">
        <f t="array" ref="A484">IFERROR(INDEX(Data!$A$2:$A$5000,$M484),IF(ROW()=2,"No data",""))</f>
        <v>PSJ0007</v>
      </c>
      <c r="B484" s="7" t="str" cm="1">
        <f t="array" ref="B484">IFERROR(INDEX(Data!$B$2:$B$5000,$M484),"")</f>
        <v>Mamas Jamon Serrano Ham (4Kg/Pcs)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PSJ0008</v>
      </c>
      <c r="B485" s="7" t="str" cm="1">
        <f t="array" ref="B485">IFERROR(INDEX(Data!$B$2:$B$5000,$M485),"")</f>
        <v>Belly Skinless Premium (2.5Kg/Pack) - 200gr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PSJ0009</v>
      </c>
      <c r="B486" s="7" t="str" cm="1">
        <f t="array" ref="B486">IFERROR(INDEX(Data!$B$2:$B$5000,$M486),"")</f>
        <v>MAMAS BELLY RIND ON SB OUT (SKIN ON) 3-5KG/PACK - Sample 200gr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PSJ0011</v>
      </c>
      <c r="B487" s="7" t="str" cm="1">
        <f t="array" ref="B487">IFERROR(INDEX(Data!$B$2:$B$5000,$M487),"")</f>
        <v>Aust Sirloin -Kilcoy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PSJ0012</v>
      </c>
      <c r="B488" s="7" t="str" cm="1">
        <f t="array" ref="B488">IFERROR(INDEX(Data!$B$2:$B$5000,$M488),"")</f>
        <v>Chuck Tenderloin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PSJ0013</v>
      </c>
      <c r="B489" s="7" t="str" cm="1">
        <f t="array" ref="B489">IFERROR(INDEX(Data!$B$2:$B$5000,$M489),"")</f>
        <v>Beef Shortplate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744</v>
      </c>
    </row>
    <row r="490" spans="1:13" x14ac:dyDescent="0.25">
      <c r="A490" s="7" t="str" cm="1">
        <f t="array" ref="A490">IFERROR(INDEX(Data!$A$2:$A$5000,$M490),IF(ROW()=2,"No data",""))</f>
        <v>PSJ0014</v>
      </c>
      <c r="B490" s="7" t="str" cm="1">
        <f t="array" ref="B490">IFERROR(INDEX(Data!$B$2:$B$5000,$M490),"")</f>
        <v>Halal Minced Beef 1Kg/Pack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745</v>
      </c>
    </row>
    <row r="491" spans="1:13" x14ac:dyDescent="0.25">
      <c r="A491" s="7" t="str" cm="1">
        <f t="array" ref="A491">IFERROR(INDEX(Data!$A$2:$A$5000,$M491),IF(ROW()=2,"No data",""))</f>
        <v>PSJ0015</v>
      </c>
      <c r="B491" s="7" t="str" cm="1">
        <f t="array" ref="B491">IFERROR(INDEX(Data!$B$2:$B$5000,$M491),"")</f>
        <v>Swift Sirloin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746</v>
      </c>
    </row>
    <row r="492" spans="1:13" x14ac:dyDescent="0.25">
      <c r="A492" s="7" t="str" cm="1">
        <f t="array" ref="A492">IFERROR(INDEX(Data!$A$2:$A$5000,$M492),IF(ROW()=2,"No data",""))</f>
        <v>PSJ0016</v>
      </c>
      <c r="B492" s="7" t="str" cm="1">
        <f t="array" ref="B492">IFERROR(INDEX(Data!$B$2:$B$5000,$M492),"")</f>
        <v>MAMAS cabanossi 60 Cm 720 Gr (2 Pcs/Pack)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747</v>
      </c>
    </row>
    <row r="493" spans="1:13" x14ac:dyDescent="0.25">
      <c r="A493" s="7" t="str" cm="1">
        <f t="array" ref="A493">IFERROR(INDEX(Data!$A$2:$A$5000,$M493),IF(ROW()=2,"No data",""))</f>
        <v>PSJ0017</v>
      </c>
      <c r="B493" s="7" t="str" cm="1">
        <f t="array" ref="B493">IFERROR(INDEX(Data!$B$2:$B$5000,$M493),"")</f>
        <v>Pork Spare Ribs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748</v>
      </c>
    </row>
    <row r="494" spans="1:13" x14ac:dyDescent="0.25">
      <c r="A494" s="7" t="str" cm="1">
        <f t="array" ref="A494">IFERROR(INDEX(Data!$A$2:$A$5000,$M494),IF(ROW()=2,"No data",""))</f>
        <v>PSJ0018</v>
      </c>
      <c r="B494" s="7" t="str" cm="1">
        <f t="array" ref="B494">IFERROR(INDEX(Data!$B$2:$B$5000,$M494),"")</f>
        <v>Mamas Baby Back Rib 1.5 kg (2pcs/pack)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749</v>
      </c>
    </row>
    <row r="495" spans="1:13" x14ac:dyDescent="0.25">
      <c r="A495" s="7" t="str" cm="1">
        <f t="array" ref="A495">IFERROR(INDEX(Data!$A$2:$A$5000,$M495),IF(ROW()=2,"No data",""))</f>
        <v>PSJ0019</v>
      </c>
      <c r="B495" s="7" t="str" cm="1">
        <f t="array" ref="B495">IFERROR(INDEX(Data!$B$2:$B$5000,$M495),"")</f>
        <v>Pork B Sliced (1kg/pack)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668</v>
      </c>
      <c r="F495" s="8" cm="1">
        <f t="array" ref="F495">IFERROR(INDEX(Data!$F$2:$F$5000,$M495),"")</f>
        <v>832</v>
      </c>
      <c r="G495" s="8" cm="1">
        <f t="array" ref="G495">IFERROR(INDEX(Data!$G$2:$G$5000,$M495),"")</f>
        <v>694</v>
      </c>
      <c r="H495" s="8" cm="1">
        <f t="array" ref="H495">IFERROR(INDEX(Data!$H$2:$H$5000,$M495),"")</f>
        <v>731.33330000000001</v>
      </c>
      <c r="I495" s="8" cm="1">
        <f t="array" ref="I495">IFERROR(INDEX(Data!$J$2:$J$5000,$M495),"")</f>
        <v>0</v>
      </c>
      <c r="J495" s="8" cm="1">
        <f t="array" ref="J495">IFERROR(INDEX(Data!$N$2:$N$5000,$M495),"")</f>
        <v>585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750</v>
      </c>
    </row>
    <row r="496" spans="1:13" x14ac:dyDescent="0.25">
      <c r="A496" s="7" t="str" cm="1">
        <f t="array" ref="A496">IFERROR(INDEX(Data!$A$2:$A$5000,$M496),IF(ROW()=2,"No data",""))</f>
        <v>PTS0001</v>
      </c>
      <c r="B496" s="7" t="str" cm="1">
        <f t="array" ref="B496">IFERROR(INDEX(Data!$B$2:$B$5000,$M496),"")</f>
        <v>Dolomia Sparkling 750Ml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766</v>
      </c>
    </row>
    <row r="497" spans="1:13" x14ac:dyDescent="0.25">
      <c r="A497" s="7" t="str" cm="1">
        <f t="array" ref="A497">IFERROR(INDEX(Data!$A$2:$A$5000,$M497),IF(ROW()=2,"No data",""))</f>
        <v>PTS0002</v>
      </c>
      <c r="B497" s="7" t="str" cm="1">
        <f t="array" ref="B497">IFERROR(INDEX(Data!$B$2:$B$5000,$M497),"")</f>
        <v>Dolomia Sparkling 330ml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767</v>
      </c>
    </row>
    <row r="498" spans="1:13" x14ac:dyDescent="0.25">
      <c r="A498" s="7" t="str" cm="1">
        <f t="array" ref="A498">IFERROR(INDEX(Data!$A$2:$A$5000,$M498),IF(ROW()=2,"No data",""))</f>
        <v>PTS0006</v>
      </c>
      <c r="B498" s="7" t="str" cm="1">
        <f t="array" ref="B498">IFERROR(INDEX(Data!$B$2:$B$5000,$M498),"")</f>
        <v>Dolomia Still 750ml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768</v>
      </c>
    </row>
    <row r="499" spans="1:13" x14ac:dyDescent="0.25">
      <c r="A499" s="7" t="str" cm="1">
        <f t="array" ref="A499">IFERROR(INDEX(Data!$A$2:$A$5000,$M499),IF(ROW()=2,"No data",""))</f>
        <v>PTS0007</v>
      </c>
      <c r="B499" s="7" t="str" cm="1">
        <f t="array" ref="B499">IFERROR(INDEX(Data!$B$2:$B$5000,$M499),"")</f>
        <v>Dolomia Still 330ml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769</v>
      </c>
    </row>
    <row r="500" spans="1:13" x14ac:dyDescent="0.25">
      <c r="A500" s="7" t="str" cm="1">
        <f t="array" ref="A500">IFERROR(INDEX(Data!$A$2:$A$5000,$M500),IF(ROW()=2,"No data",""))</f>
        <v>PTS0008</v>
      </c>
      <c r="B500" s="7" t="str" cm="1">
        <f t="array" ref="B500">IFERROR(INDEX(Data!$B$2:$B$5000,$M500),"")</f>
        <v>Dolomia Still 500ml PET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770</v>
      </c>
    </row>
    <row r="501" spans="1:13" x14ac:dyDescent="0.25">
      <c r="A501" s="7" t="str" cm="1">
        <f t="array" ref="A501">IFERROR(INDEX(Data!$A$2:$A$5000,$M501),IF(ROW()=2,"No data",""))</f>
        <v>PTS0009</v>
      </c>
      <c r="B501" s="7" t="str" cm="1">
        <f t="array" ref="B501">IFERROR(INDEX(Data!$B$2:$B$5000,$M501),"")</f>
        <v>Dolomia Still 1L PET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771</v>
      </c>
    </row>
    <row r="502" spans="1:13" x14ac:dyDescent="0.25">
      <c r="A502" s="7" t="str" cm="1">
        <f t="array" ref="A502">IFERROR(INDEX(Data!$A$2:$A$5000,$M502),IF(ROW()=2,"No data",""))</f>
        <v>PTW0001</v>
      </c>
      <c r="B502" s="7" t="str" cm="1">
        <f t="array" ref="B502">IFERROR(INDEX(Data!$B$2:$B$5000,$M502),"")</f>
        <v>Canned Whole Peeled Tomato 2.85Kg/Tin</v>
      </c>
      <c r="C502" s="7" t="str" cm="1">
        <f t="array" ref="C502">IFERROR(INDEX(Data!$C$2:$C$5000,$M502),"")</f>
        <v>TIN</v>
      </c>
      <c r="D502" s="8" cm="1">
        <f t="array" ref="D502">IFERROR(INDEX(Data!$D$2:$D$5000,$M502),"")</f>
        <v>0</v>
      </c>
      <c r="E502" s="8" cm="1">
        <f t="array" ref="E502">IFERROR(INDEX(Data!$E$2:$E$5000,$M502),"")</f>
        <v>1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1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772</v>
      </c>
    </row>
    <row r="503" spans="1:13" x14ac:dyDescent="0.25">
      <c r="A503" s="7" t="str" cm="1">
        <f t="array" ref="A503">IFERROR(INDEX(Data!$A$2:$A$5000,$M503),IF(ROW()=2,"No data",""))</f>
        <v>PTW0002</v>
      </c>
      <c r="B503" s="7" t="str" cm="1">
        <f t="array" ref="B503">IFERROR(INDEX(Data!$B$2:$B$5000,$M503),"")</f>
        <v>Canned Tomato Paste 3Kg/Tin</v>
      </c>
      <c r="C503" s="7" t="str" cm="1">
        <f t="array" ref="C503">IFERROR(INDEX(Data!$C$2:$C$5000,$M503),"")</f>
        <v>TIN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773</v>
      </c>
    </row>
    <row r="504" spans="1:13" x14ac:dyDescent="0.25">
      <c r="A504" s="7" t="str" cm="1">
        <f t="array" ref="A504">IFERROR(INDEX(Data!$A$2:$A$5000,$M504),IF(ROW()=2,"No data",""))</f>
        <v>PVB0001</v>
      </c>
      <c r="B504" s="7" t="str" cm="1">
        <f t="array" ref="B504">IFERROR(INDEX(Data!$B$2:$B$5000,$M504),"")</f>
        <v>SLICER GL30 230/50/1 RED (BKRGLGB50100000B0R)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3</v>
      </c>
      <c r="F504" s="8" cm="1">
        <f t="array" ref="F504">IFERROR(INDEX(Data!$F$2:$F$5000,$M504),"")</f>
        <v>1</v>
      </c>
      <c r="G504" s="8" cm="1">
        <f t="array" ref="G504">IFERROR(INDEX(Data!$G$2:$G$5000,$M504),"")</f>
        <v>0</v>
      </c>
      <c r="H504" s="8" cm="1">
        <f t="array" ref="H504">IFERROR(INDEX(Data!$H$2:$H$5000,$M504),"")</f>
        <v>2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774</v>
      </c>
    </row>
    <row r="505" spans="1:13" x14ac:dyDescent="0.25">
      <c r="A505" s="7" t="str" cm="1">
        <f t="array" ref="A505">IFERROR(INDEX(Data!$A$2:$A$5000,$M505),IF(ROW()=2,"No data",""))</f>
        <v>PVB0002</v>
      </c>
      <c r="B505" s="7" t="str" cm="1">
        <f t="array" ref="B505">IFERROR(INDEX(Data!$B$2:$B$5000,$M505),"")</f>
        <v>VACCUM MAC INOX BV 400/20 230V 50HZ (BKBV40200100000000)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3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3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775</v>
      </c>
    </row>
    <row r="506" spans="1:13" x14ac:dyDescent="0.25">
      <c r="A506" s="7" t="str" cm="1">
        <f t="array" ref="A506">IFERROR(INDEX(Data!$A$2:$A$5000,$M506),IF(ROW()=2,"No data",""))</f>
        <v>PVB0005</v>
      </c>
      <c r="B506" s="7" t="str" cm="1">
        <f t="array" ref="B506">IFERROR(INDEX(Data!$B$2:$B$5000,$M506),"")</f>
        <v>BONE SAW BS+2400F THREE-PHASE (BB+DF2HC00000)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778</v>
      </c>
    </row>
    <row r="507" spans="1:13" x14ac:dyDescent="0.25">
      <c r="A507" s="7" t="str" cm="1">
        <f t="array" ref="A507">IFERROR(INDEX(Data!$A$2:$A$5000,$M507),IF(ROW()=2,"No data",""))</f>
        <v>PVB0006</v>
      </c>
      <c r="B507" s="7" t="str" cm="1">
        <f t="array" ref="B507">IFERROR(INDEX(Data!$B$2:$B$5000,$M507),"")</f>
        <v>BMM 42F HP7 TF+PS+P PED INOX SF (BMMDF2MA000000)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779</v>
      </c>
    </row>
    <row r="508" spans="1:13" x14ac:dyDescent="0.25">
      <c r="A508" s="7" t="str" cm="1">
        <f t="array" ref="A508">IFERROR(INDEX(Data!$A$2:$A$5000,$M508),IF(ROW()=2,"No data",""))</f>
        <v>PVB0007</v>
      </c>
      <c r="B508" s="7" t="str" cm="1">
        <f t="array" ref="B508">IFERROR(INDEX(Data!$B$2:$B$5000,$M508),"")</f>
        <v>PATTY MACHINE BT 10 (BKXBBT100000000000)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1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1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780</v>
      </c>
    </row>
    <row r="509" spans="1:13" x14ac:dyDescent="0.25">
      <c r="A509" s="7" t="str" cm="1">
        <f t="array" ref="A509">IFERROR(INDEX(Data!$A$2:$A$5000,$M509),IF(ROW()=2,"No data",""))</f>
        <v>PVB0009</v>
      </c>
      <c r="B509" s="7" t="str" cm="1">
        <f t="array" ref="B509">IFERROR(INDEX(Data!$B$2:$B$5000,$M509),"")</f>
        <v>SLICER XS30 230V-50HZ-1PH RED (BKPXSGB50100000B0R)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782</v>
      </c>
    </row>
    <row r="510" spans="1:13" x14ac:dyDescent="0.25">
      <c r="A510" s="7" t="str" cm="1">
        <f t="array" ref="A510">IFERROR(INDEX(Data!$A$2:$A$5000,$M510),IF(ROW()=2,"No data",""))</f>
        <v>PVB0010</v>
      </c>
      <c r="B510" s="7" t="str" cm="1">
        <f t="array" ref="B510">IFERROR(INDEX(Data!$B$2:$B$5000,$M510),"")</f>
        <v>SSSTRITACARNE BMM42 F 400V50HZ+PED (BMMCF2JA00000)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783</v>
      </c>
    </row>
    <row r="511" spans="1:13" x14ac:dyDescent="0.25">
      <c r="A511" s="7" t="str" cm="1">
        <f t="array" ref="A511">IFERROR(INDEX(Data!$A$2:$A$5000,$M511),IF(ROW()=2,"No data",""))</f>
        <v>PVB0011</v>
      </c>
      <c r="B511" s="7" t="str" cm="1">
        <f t="array" ref="B511">IFERROR(INDEX(Data!$B$2:$B$5000,$M511),"")</f>
        <v>Belt TB2 310/6 12MM (220/250) (KS0GF1117.RC)</v>
      </c>
      <c r="C511" s="7" t="str" cm="1">
        <f t="array" ref="C511">IFERROR(INDEX(Data!$C$2:$C$5000,$M511),"")</f>
        <v>PCS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784</v>
      </c>
    </row>
    <row r="512" spans="1:13" x14ac:dyDescent="0.25">
      <c r="A512" s="7" t="str" cm="1">
        <f t="array" ref="A512">IFERROR(INDEX(Data!$A$2:$A$5000,$M512),IF(ROW()=2,"No data",""))</f>
        <v>PVB0012</v>
      </c>
      <c r="B512" s="7" t="str" cm="1">
        <f t="array" ref="B512">IFERROR(INDEX(Data!$B$2:$B$5000,$M512),"")</f>
        <v>Slicer PEG370G 230/50/1 (BKPLEGGA0100000000)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785</v>
      </c>
    </row>
    <row r="513" spans="1:13" x14ac:dyDescent="0.25">
      <c r="A513" s="7" t="str" cm="1">
        <f t="array" ref="A513">IFERROR(INDEX(Data!$A$2:$A$5000,$M513),IF(ROW()=2,"No data",""))</f>
        <v>PVB0013</v>
      </c>
      <c r="B513" s="7" t="str" cm="1">
        <f t="array" ref="B513">IFERROR(INDEX(Data!$B$2:$B$5000,$M513),"")</f>
        <v>Knives Steriliser U.V.A 16W (02-9299-0130)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786</v>
      </c>
    </row>
    <row r="514" spans="1:13" x14ac:dyDescent="0.25">
      <c r="A514" s="7" t="str" cm="1">
        <f t="array" ref="A514">IFERROR(INDEX(Data!$A$2:$A$5000,$M514),IF(ROW()=2,"No data",""))</f>
        <v>PVB0016</v>
      </c>
      <c r="B514" s="7" t="str" cm="1">
        <f t="array" ref="B514">IFERROR(INDEX(Data!$B$2:$B$5000,$M514),"")</f>
        <v>Horiz Mixer Double Shaft BH+180F 4 (BH+EF2GC00000)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789</v>
      </c>
    </row>
    <row r="515" spans="1:13" x14ac:dyDescent="0.25">
      <c r="A515" s="7" t="str" cm="1">
        <f t="array" ref="A515">IFERROR(INDEX(Data!$A$2:$A$5000,$M515),IF(ROW()=2,"No data",""))</f>
        <v>PVB0017</v>
      </c>
      <c r="B515" s="7" t="str" cm="1">
        <f t="array" ref="B515">IFERROR(INDEX(Data!$B$2:$B$5000,$M515),"")</f>
        <v>SLICER XS25 230V-50Hz-1Ph (BKPXSGB20100000000)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1</v>
      </c>
      <c r="H515" s="8" cm="1">
        <f t="array" ref="H515">IFERROR(INDEX(Data!$H$2:$H$5000,$M515),"")</f>
        <v>1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790</v>
      </c>
    </row>
    <row r="516" spans="1:13" x14ac:dyDescent="0.25">
      <c r="A516" s="7" t="str" cm="1">
        <f t="array" ref="A516">IFERROR(INDEX(Data!$A$2:$A$5000,$M516),IF(ROW()=2,"No data",""))</f>
        <v>PVB0018</v>
      </c>
      <c r="B516" s="7" t="str" cm="1">
        <f t="array" ref="B516">IFERROR(INDEX(Data!$B$2:$B$5000,$M516),"")</f>
        <v>SLICER XS30 230V-50Hz-1Ph (BKPXSGB50100000000)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791</v>
      </c>
    </row>
    <row r="517" spans="1:13" x14ac:dyDescent="0.25">
      <c r="A517" s="7" t="str" cm="1">
        <f t="array" ref="A517">IFERROR(INDEX(Data!$A$2:$A$5000,$M517),IF(ROW()=2,"No data",""))</f>
        <v>PVB0019</v>
      </c>
      <c r="B517" s="7" t="str" cm="1">
        <f t="array" ref="B517">IFERROR(INDEX(Data!$B$2:$B$5000,$M517),"")</f>
        <v>Flywheel Slicer B114 JOURNEY EDITION (BK114VC700000000FY)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792</v>
      </c>
    </row>
    <row r="518" spans="1:13" x14ac:dyDescent="0.25">
      <c r="A518" s="7" t="str" cm="1">
        <f t="array" ref="A518">IFERROR(INDEX(Data!$A$2:$A$5000,$M518),IF(ROW()=2,"No data",""))</f>
        <v>PVB0020</v>
      </c>
      <c r="B518" s="7" t="str" cm="1">
        <f t="array" ref="B518">IFERROR(INDEX(Data!$B$2:$B$5000,$M518),"")</f>
        <v>Stand For B114 JOURNEY FLYWHEEL (BERKEL-STANDJY)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793</v>
      </c>
    </row>
    <row r="519" spans="1:13" x14ac:dyDescent="0.25">
      <c r="A519" s="7" t="str" cm="1">
        <f t="array" ref="A519">IFERROR(INDEX(Data!$A$2:$A$5000,$M519),IF(ROW()=2,"No data",""))</f>
        <v>PVB0021</v>
      </c>
      <c r="B519" s="7" t="str" cm="1">
        <f t="array" ref="B519">IFERROR(INDEX(Data!$B$2:$B$5000,$M519),"")</f>
        <v>KNIFE MOD. 32 (C5221.RC)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794</v>
      </c>
    </row>
    <row r="520" spans="1:13" x14ac:dyDescent="0.25">
      <c r="A520" s="7" t="str" cm="1">
        <f t="array" ref="A520">IFERROR(INDEX(Data!$A$2:$A$5000,$M520),IF(ROW()=2,"No data",""))</f>
        <v>PVB0022</v>
      </c>
      <c r="B520" s="7" t="str" cm="1">
        <f t="array" ref="B520">IFERROR(INDEX(Data!$B$2:$B$5000,$M520),"")</f>
        <v>PLATE 32 D.100 4.5 (P4103.RC)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795</v>
      </c>
    </row>
    <row r="521" spans="1:13" x14ac:dyDescent="0.25">
      <c r="A521" s="7" t="str" cm="1">
        <f t="array" ref="A521">IFERROR(INDEX(Data!$A$2:$A$5000,$M521),IF(ROW()=2,"No data",""))</f>
        <v>PVB0025</v>
      </c>
      <c r="B521" s="7" t="str" cm="1">
        <f t="array" ref="B521">IFERROR(INDEX(Data!$B$2:$B$5000,$M521),"")</f>
        <v>BLADE-SAW HARDENED H16-COND DA 10 (BFE151840U16.RC)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798</v>
      </c>
    </row>
    <row r="522" spans="1:13" x14ac:dyDescent="0.25">
      <c r="A522" s="7" t="str" cm="1">
        <f t="array" ref="A522">IFERROR(INDEX(Data!$A$2:$A$5000,$M522),IF(ROW()=2,"No data",""))</f>
        <v>PVB0026</v>
      </c>
      <c r="B522" s="7" t="str" cm="1">
        <f t="array" ref="B522">IFERROR(INDEX(Data!$B$2:$B$5000,$M522),"")</f>
        <v>BLADE SAW 2400HARDENED H16-CONF10 (BFE152400U16.RC)</v>
      </c>
      <c r="C522" s="7" t="str" cm="1">
        <f t="array" ref="C522">IFERROR(INDEX(Data!$C$2:$C$5000,$M522),"")</f>
        <v>KTN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799</v>
      </c>
    </row>
    <row r="523" spans="1:13" x14ac:dyDescent="0.25">
      <c r="A523" s="7" t="str" cm="1">
        <f t="array" ref="A523">IFERROR(INDEX(Data!$A$2:$A$5000,$M523),IF(ROW()=2,"No data",""))</f>
        <v>PVB0027</v>
      </c>
      <c r="B523" s="7" t="str" cm="1">
        <f t="array" ref="B523">IFERROR(INDEX(Data!$B$2:$B$5000,$M523),"")</f>
        <v>FLYWHEEL SLICER B3 RED (BKB30VC500000000FR)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800</v>
      </c>
    </row>
    <row r="524" spans="1:13" x14ac:dyDescent="0.25">
      <c r="A524" s="7" t="str" cm="1">
        <f t="array" ref="A524">IFERROR(INDEX(Data!$A$2:$A$5000,$M524),IF(ROW()=2,"No data",""))</f>
        <v>PVB0028</v>
      </c>
      <c r="B524" s="7" t="str" cm="1">
        <f t="array" ref="B524">IFERROR(INDEX(Data!$B$2:$B$5000,$M524),"")</f>
        <v>STAND FOR RED FLYWHEEL (BERKEL-STAND)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801</v>
      </c>
    </row>
    <row r="525" spans="1:13" x14ac:dyDescent="0.25">
      <c r="A525" s="7" t="str" cm="1">
        <f t="array" ref="A525">IFERROR(INDEX(Data!$A$2:$A$5000,$M525),IF(ROW()=2,"No data",""))</f>
        <v>PVB0029</v>
      </c>
      <c r="B525" s="7" t="str" cm="1">
        <f t="array" ref="B525">IFERROR(INDEX(Data!$B$2:$B$5000,$M525),"")</f>
        <v>VOLANO DURMAST CUTTING BOARD (TAG000FACVO)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802</v>
      </c>
    </row>
    <row r="526" spans="1:13" x14ac:dyDescent="0.25">
      <c r="A526" s="7" t="str" cm="1">
        <f t="array" ref="A526">IFERROR(INDEX(Data!$A$2:$A$5000,$M526),IF(ROW()=2,"No data",""))</f>
        <v>PVB0030</v>
      </c>
      <c r="B526" s="7" t="str" cm="1">
        <f t="array" ref="B526">IFERROR(INDEX(Data!$B$2:$B$5000,$M526),"")</f>
        <v>COLD CUT TONGS BERKEL (360VCE099)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803</v>
      </c>
    </row>
    <row r="527" spans="1:13" x14ac:dyDescent="0.25">
      <c r="A527" s="7" t="str" cm="1">
        <f t="array" ref="A527">IFERROR(INDEX(Data!$A$2:$A$5000,$M527),IF(ROW()=2,"No data",""))</f>
        <v>PVB0032</v>
      </c>
      <c r="B527" s="7" t="str" cm="1">
        <f t="array" ref="B527">IFERROR(INDEX(Data!$B$2:$B$5000,$M527),"")</f>
        <v>Magnetic Knife Holder Red (AKT1KH00RRGB)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804</v>
      </c>
    </row>
    <row r="528" spans="1:13" x14ac:dyDescent="0.25">
      <c r="A528" s="7" t="str" cm="1">
        <f t="array" ref="A528">IFERROR(INDEX(Data!$A$2:$A$5000,$M528),IF(ROW()=2,"No data",""))</f>
        <v>PVB0033</v>
      </c>
      <c r="B528" s="7" t="str" cm="1">
        <f t="array" ref="B528">IFERROR(INDEX(Data!$B$2:$B$5000,$M528),"")</f>
        <v>Magnetic Knife Holder Black (AKT1KH000RBGB)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805</v>
      </c>
    </row>
    <row r="529" spans="1:13" x14ac:dyDescent="0.25">
      <c r="A529" s="7" t="str" cm="1">
        <f t="array" ref="A529">IFERROR(INDEX(Data!$A$2:$A$5000,$M529),IF(ROW()=2,"No data",""))</f>
        <v>PVB0034</v>
      </c>
      <c r="B529" s="7" t="str" cm="1">
        <f t="array" ref="B529">IFERROR(INDEX(Data!$B$2:$B$5000,$M529),"")</f>
        <v>Salumlere Essential Kit (AKTFW05GB)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806</v>
      </c>
    </row>
    <row r="530" spans="1:13" x14ac:dyDescent="0.25">
      <c r="A530" s="7" t="str" cm="1">
        <f t="array" ref="A530">IFERROR(INDEX(Data!$A$2:$A$5000,$M530),IF(ROW()=2,"No data",""))</f>
        <v>PVB0035</v>
      </c>
      <c r="B530" s="7" t="str" cm="1">
        <f t="array" ref="B530">IFERROR(INDEX(Data!$B$2:$B$5000,$M530),"")</f>
        <v>Adhoc Black Glossy Steak 11 Cm (KAD6ST11SRBBL)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807</v>
      </c>
    </row>
    <row r="531" spans="1:13" x14ac:dyDescent="0.25">
      <c r="A531" s="7" t="str" cm="1">
        <f t="array" ref="A531">IFERROR(INDEX(Data!$A$2:$A$5000,$M531),IF(ROW()=2,"No data",""))</f>
        <v>PVB0036</v>
      </c>
      <c r="B531" s="7" t="str" cm="1">
        <f t="array" ref="B531">IFERROR(INDEX(Data!$B$2:$B$5000,$M531),"")</f>
        <v>Elegance Salmon Knife 26 Cm Red (KEP1SN26SRRBL)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808</v>
      </c>
    </row>
    <row r="532" spans="1:13" x14ac:dyDescent="0.25">
      <c r="A532" s="7" t="str" cm="1">
        <f t="array" ref="A532">IFERROR(INDEX(Data!$A$2:$A$5000,$M532),IF(ROW()=2,"No data",""))</f>
        <v>PVB0037</v>
      </c>
      <c r="B532" s="7" t="str" cm="1">
        <f t="array" ref="B532">IFERROR(INDEX(Data!$B$2:$B$5000,$M532),"")</f>
        <v>Elegance Fillet Knife 21 Cm Red (KEP1F121SRRBL)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809</v>
      </c>
    </row>
    <row r="533" spans="1:13" x14ac:dyDescent="0.25">
      <c r="A533" s="7" t="str" cm="1">
        <f t="array" ref="A533">IFERROR(INDEX(Data!$A$2:$A$5000,$M533),IF(ROW()=2,"No data",""))</f>
        <v>PVB0038</v>
      </c>
      <c r="B533" s="7" t="str" cm="1">
        <f t="array" ref="B533">IFERROR(INDEX(Data!$B$2:$B$5000,$M533),"")</f>
        <v>Elegance Chefs Knife 20 Cm Red (KEP1CO20SRRBL)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810</v>
      </c>
    </row>
    <row r="534" spans="1:13" x14ac:dyDescent="0.25">
      <c r="A534" s="7" t="str" cm="1">
        <f t="array" ref="A534">IFERROR(INDEX(Data!$A$2:$A$5000,$M534),IF(ROW()=2,"No data",""))</f>
        <v>PVB0039</v>
      </c>
      <c r="B534" s="7" t="str" cm="1">
        <f t="array" ref="B534">IFERROR(INDEX(Data!$B$2:$B$5000,$M534),"")</f>
        <v>Elegance Chefs Knife 16 Cm Red (KEP1CO16SRRBL)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811</v>
      </c>
    </row>
    <row r="535" spans="1:13" x14ac:dyDescent="0.25">
      <c r="A535" s="7" t="str" cm="1">
        <f t="array" ref="A535">IFERROR(INDEX(Data!$A$2:$A$5000,$M535),IF(ROW()=2,"No data",""))</f>
        <v>PVB0040</v>
      </c>
      <c r="B535" s="7" t="str" cm="1">
        <f t="array" ref="B535">IFERROR(INDEX(Data!$B$2:$B$5000,$M535),"")</f>
        <v>Elegance Bread Knife 22 Cm Red (KEP1BR22SRRBL)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812</v>
      </c>
    </row>
    <row r="536" spans="1:13" x14ac:dyDescent="0.25">
      <c r="A536" s="7" t="str" cm="1">
        <f t="array" ref="A536">IFERROR(INDEX(Data!$A$2:$A$5000,$M536),IF(ROW()=2,"No data",""))</f>
        <v>PVB0041</v>
      </c>
      <c r="B536" s="7" t="str" cm="1">
        <f t="array" ref="B536">IFERROR(INDEX(Data!$B$2:$B$5000,$M536),"")</f>
        <v>Elegance Santoku Knife 18 Cm Red (KEP1SA18SRRBL)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813</v>
      </c>
    </row>
    <row r="537" spans="1:13" x14ac:dyDescent="0.25">
      <c r="A537" s="7" t="str" cm="1">
        <f t="array" ref="A537">IFERROR(INDEX(Data!$A$2:$A$5000,$M537),IF(ROW()=2,"No data",""))</f>
        <v>PVB0042</v>
      </c>
      <c r="B537" s="7" t="str" cm="1">
        <f t="array" ref="B537">IFERROR(INDEX(Data!$B$2:$B$5000,$M537),"")</f>
        <v>Elegance Boning Knife 16 Cm Red (KEP1BO16SRRBL)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814</v>
      </c>
    </row>
    <row r="538" spans="1:13" x14ac:dyDescent="0.25">
      <c r="A538" s="7" t="str" cm="1">
        <f t="array" ref="A538">IFERROR(INDEX(Data!$A$2:$A$5000,$M538),IF(ROW()=2,"No data",""))</f>
        <v>PVB0043</v>
      </c>
      <c r="B538" s="7" t="str" cm="1">
        <f t="array" ref="B538">IFERROR(INDEX(Data!$B$2:$B$5000,$M538),"")</f>
        <v>Elegance Paring Knife 11 Cm Red (KEP1PA11SRRBL)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815</v>
      </c>
    </row>
    <row r="539" spans="1:13" x14ac:dyDescent="0.25">
      <c r="A539" s="7" t="str" cm="1">
        <f t="array" ref="A539">IFERROR(INDEX(Data!$A$2:$A$5000,$M539),IF(ROW()=2,"No data",""))</f>
        <v>PVB0044</v>
      </c>
      <c r="B539" s="7" t="str" cm="1">
        <f t="array" ref="B539">IFERROR(INDEX(Data!$B$2:$B$5000,$M539),"")</f>
        <v>Elegance Curved Paring Knife 7 Cm Red (KEP1PC07SRRBL)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816</v>
      </c>
    </row>
    <row r="540" spans="1:13" x14ac:dyDescent="0.25">
      <c r="A540" s="7" t="str" cm="1">
        <f t="array" ref="A540">IFERROR(INDEX(Data!$A$2:$A$5000,$M540),IF(ROW()=2,"No data",""))</f>
        <v>PVB0045</v>
      </c>
      <c r="B540" s="7" t="str" cm="1">
        <f t="array" ref="B540">IFERROR(INDEX(Data!$B$2:$B$5000,$M540),"")</f>
        <v>Elegance Honing Steel 20 Cm Red (KEP1SH20SRRBL)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817</v>
      </c>
    </row>
    <row r="541" spans="1:13" x14ac:dyDescent="0.25">
      <c r="A541" s="7" t="str" cm="1">
        <f t="array" ref="A541">IFERROR(INDEX(Data!$A$2:$A$5000,$M541),IF(ROW()=2,"No data",""))</f>
        <v>PVB0046</v>
      </c>
      <c r="B541" s="7" t="str" cm="1">
        <f t="array" ref="B541">IFERROR(INDEX(Data!$B$2:$B$5000,$M541),"")</f>
        <v>Elegance Carving Pork 18 Cm Red (KEP1CF18SRRBL)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818</v>
      </c>
    </row>
    <row r="542" spans="1:13" x14ac:dyDescent="0.25">
      <c r="A542" s="7" t="str" cm="1">
        <f t="array" ref="A542">IFERROR(INDEX(Data!$A$2:$A$5000,$M542),IF(ROW()=2,"No data",""))</f>
        <v>PVB0047</v>
      </c>
      <c r="B542" s="7" t="str" cm="1">
        <f t="array" ref="B542">IFERROR(INDEX(Data!$B$2:$B$5000,$M542),"")</f>
        <v>Elegance Roast Beef Set Of 3 Pleces (KEP3RS00SRRGB)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819</v>
      </c>
    </row>
    <row r="543" spans="1:13" x14ac:dyDescent="0.25">
      <c r="A543" s="7" t="str" cm="1">
        <f t="array" ref="A543">IFERROR(INDEX(Data!$A$2:$A$5000,$M543),IF(ROW()=2,"No data",""))</f>
        <v>PVB0048</v>
      </c>
      <c r="B543" s="7" t="str" cm="1">
        <f t="array" ref="B543">IFERROR(INDEX(Data!$B$2:$B$5000,$M543),"")</f>
        <v>Elegance Ham Set 3 Knives Red (KEP3HS00SRRGB)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820</v>
      </c>
    </row>
    <row r="544" spans="1:13" x14ac:dyDescent="0.25">
      <c r="A544" s="7" t="str" cm="1">
        <f t="array" ref="A544">IFERROR(INDEX(Data!$A$2:$A$5000,$M544),IF(ROW()=2,"No data",""))</f>
        <v>PVB0051</v>
      </c>
      <c r="B544" s="7" t="str" cm="1">
        <f t="array" ref="B544">IFERROR(INDEX(Data!$B$2:$B$5000,$M544),"")</f>
        <v>Slicer PEG315G 230/50/1 (BKPLEGGL0100000000)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822</v>
      </c>
    </row>
    <row r="545" spans="1:13" x14ac:dyDescent="0.25">
      <c r="A545" s="7" t="str" cm="1">
        <f t="array" ref="A545">IFERROR(INDEX(Data!$A$2:$A$5000,$M545),IF(ROW()=2,"No data",""))</f>
        <v>PVB0056</v>
      </c>
      <c r="B545" s="7" t="str" cm="1">
        <f t="array" ref="B545">IFERROR(INDEX(Data!$B$2:$B$5000,$M545),"")</f>
        <v>Flight Case Volano Berkel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823</v>
      </c>
    </row>
    <row r="546" spans="1:13" x14ac:dyDescent="0.25">
      <c r="A546" s="7" t="str" cm="1">
        <f t="array" ref="A546">IFERROR(INDEX(Data!$A$2:$A$5000,$M546),IF(ROW()=2,"No data",""))</f>
        <v>PVB0057</v>
      </c>
      <c r="B546" s="7" t="str" cm="1">
        <f t="array" ref="B546">IFERROR(INDEX(Data!$B$2:$B$5000,$M546),"")</f>
        <v>Flight Case Stand Berkel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824</v>
      </c>
    </row>
    <row r="547" spans="1:13" x14ac:dyDescent="0.25">
      <c r="A547" s="7" t="str" cm="1">
        <f t="array" ref="A547">IFERROR(INDEX(Data!$A$2:$A$5000,$M547),IF(ROW()=2,"No data",""))</f>
        <v>PVB0065</v>
      </c>
      <c r="B547" s="7" t="str" cm="1">
        <f t="array" ref="B547">IFERROR(INDEX(Data!$B$2:$B$5000,$M547),"")</f>
        <v>SLICER GL30 AUTO 230/50/1 (BKRGAGB50100000000)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827</v>
      </c>
    </row>
    <row r="548" spans="1:13" x14ac:dyDescent="0.25">
      <c r="A548" s="7" t="str" cm="1">
        <f t="array" ref="A548">IFERROR(INDEX(Data!$A$2:$A$5000,$M548),IF(ROW()=2,"No data",""))</f>
        <v>PVB0066</v>
      </c>
      <c r="B548" s="7" t="str" cm="1">
        <f t="array" ref="B548">IFERROR(INDEX(Data!$B$2:$B$5000,$M548),"")</f>
        <v>SLICER XS25 230V-50Hz-1Ph - TG (BKPXSGB201000000T)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828</v>
      </c>
    </row>
    <row r="549" spans="1:13" x14ac:dyDescent="0.25">
      <c r="A549" s="7" t="str" cm="1">
        <f t="array" ref="A549">IFERROR(INDEX(Data!$A$2:$A$5000,$M549),IF(ROW()=2,"No data",""))</f>
        <v>PVB0073</v>
      </c>
      <c r="B549" s="7" t="str" cm="1">
        <f t="array" ref="B549">IFERROR(INDEX(Data!$B$2:$B$5000,$M549),"")</f>
        <v>SAUSAGE FILLTER MANUAL VERTICAL BF12 (BFMBT00V00000)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1</v>
      </c>
      <c r="G549" s="8" cm="1">
        <f t="array" ref="G549">IFERROR(INDEX(Data!$G$2:$G$5000,$M549),"")</f>
        <v>0</v>
      </c>
      <c r="H549" s="8" cm="1">
        <f t="array" ref="H549">IFERROR(INDEX(Data!$H$2:$H$5000,$M549),"")</f>
        <v>1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831</v>
      </c>
    </row>
    <row r="550" spans="1:13" x14ac:dyDescent="0.25">
      <c r="A550" s="7" t="str" cm="1">
        <f t="array" ref="A550">IFERROR(INDEX(Data!$A$2:$A$5000,$M550),IF(ROW()=2,"No data",""))</f>
        <v>PVB0076</v>
      </c>
      <c r="B550" s="7" t="str" cm="1">
        <f t="array" ref="B550">IFERROR(INDEX(Data!$B$2:$B$5000,$M550),"")</f>
        <v>KIT ICON ALL IN ONE MINI VACUUM (BKICNMV00QVC00000R)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832</v>
      </c>
    </row>
    <row r="551" spans="1:13" x14ac:dyDescent="0.25">
      <c r="A551" s="7" t="str" cm="1">
        <f t="array" ref="A551">IFERROR(INDEX(Data!$A$2:$A$5000,$M551),IF(ROW()=2,"No data",""))</f>
        <v>PVB0077</v>
      </c>
      <c r="B551" s="7" t="str" cm="1">
        <f t="array" ref="B551">IFERROR(INDEX(Data!$B$2:$B$5000,$M551),"")</f>
        <v>HOME LINE PLUS 250 RED EU PLUG (BKHLCGB2010000000R)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833</v>
      </c>
    </row>
    <row r="552" spans="1:13" x14ac:dyDescent="0.25">
      <c r="A552" s="7" t="str" cm="1">
        <f t="array" ref="A552">IFERROR(INDEX(Data!$A$2:$A$5000,$M552),IF(ROW()=2,"No data",""))</f>
        <v>PVB0078</v>
      </c>
      <c r="B552" s="7" t="str" cm="1">
        <f t="array" ref="B552">IFERROR(INDEX(Data!$B$2:$B$5000,$M552),"")</f>
        <v>HL 200/250 CUTTING BOARD WOOD + INOX (TAG003FACAX)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834</v>
      </c>
    </row>
    <row r="553" spans="1:13" x14ac:dyDescent="0.25">
      <c r="A553" s="7" t="str" cm="1">
        <f t="array" ref="A553">IFERROR(INDEX(Data!$A$2:$A$5000,$M553),IF(ROW()=2,"No data",""))</f>
        <v>PVB0079</v>
      </c>
      <c r="B553" s="7" t="str" cm="1">
        <f t="array" ref="B553">IFERROR(INDEX(Data!$B$2:$B$5000,$M553),"")</f>
        <v>BERKEL JACKET MONTEBIANCO HEAVYEL XXL (BKACCCLTGBB2X0000N)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835</v>
      </c>
    </row>
    <row r="554" spans="1:13" x14ac:dyDescent="0.25">
      <c r="A554" s="7" t="str" cm="1">
        <f t="array" ref="A554">IFERROR(INDEX(Data!$A$2:$A$5000,$M554),IF(ROW()=2,"No data",""))</f>
        <v>PVB0080</v>
      </c>
      <c r="B554" s="7" t="str" cm="1">
        <f t="array" ref="B554">IFERROR(INDEX(Data!$B$2:$B$5000,$M554),"")</f>
        <v>BARBECUE SET - BARBECUE SHOVEL AND (AKTBQ02BL)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836</v>
      </c>
    </row>
    <row r="555" spans="1:13" x14ac:dyDescent="0.25">
      <c r="A555" s="7" t="str" cm="1">
        <f t="array" ref="A555">IFERROR(INDEX(Data!$A$2:$A$5000,$M555),IF(ROW()=2,"No data",""))</f>
        <v>PVB0081</v>
      </c>
      <c r="B555" s="7" t="str" cm="1">
        <f t="array" ref="B555">IFERROR(INDEX(Data!$B$2:$B$5000,$M555),"")</f>
        <v>ELEGANCE SET OF 6 TTEAK KNIVES RED (KEP6ST11SRRBL)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837</v>
      </c>
    </row>
    <row r="556" spans="1:13" x14ac:dyDescent="0.25">
      <c r="A556" s="7" t="str" cm="1">
        <f t="array" ref="A556">IFERROR(INDEX(Data!$A$2:$A$5000,$M556),IF(ROW()=2,"No data",""))</f>
        <v>PVB0102</v>
      </c>
      <c r="B556" s="7" t="str" cm="1">
        <f t="array" ref="B556">IFERROR(INDEX(Data!$B$2:$B$5000,$M556),"")</f>
        <v>Press Shoulder mesin XS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838</v>
      </c>
    </row>
    <row r="557" spans="1:13" x14ac:dyDescent="0.25">
      <c r="A557" s="7" t="str" cm="1">
        <f t="array" ref="A557">IFERROR(INDEX(Data!$A$2:$A$5000,$M557),IF(ROW()=2,"No data",""))</f>
        <v>SFM007</v>
      </c>
      <c r="B557" s="7" t="str" cm="1">
        <f t="array" ref="B557">IFERROR(INDEX(Data!$B$2:$B$5000,$M557),"")</f>
        <v>Tepung Double Zero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839</v>
      </c>
    </row>
    <row r="558" spans="1:13" x14ac:dyDescent="0.25">
      <c r="A558" s="7" t="str" cm="1">
        <f t="array" ref="A558">IFERROR(INDEX(Data!$A$2:$A$5000,$M558),IF(ROW()=2,"No data",""))</f>
        <v>SFM008</v>
      </c>
      <c r="B558" s="7" t="str" cm="1">
        <f t="array" ref="B558">IFERROR(INDEX(Data!$B$2:$B$5000,$M558),"")</f>
        <v>Tepung Double Zero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840</v>
      </c>
    </row>
    <row r="559" spans="1:13" x14ac:dyDescent="0.25">
      <c r="A559" s="7" t="str" cm="1">
        <f t="array" ref="A559">IFERROR(INDEX(Data!$A$2:$A$5000,$M559),IF(ROW()=2,"No data",""))</f>
        <v>SFM009</v>
      </c>
      <c r="B559" s="7" t="str" cm="1">
        <f t="array" ref="B559">IFERROR(INDEX(Data!$B$2:$B$5000,$M559),"")</f>
        <v>Tepung Hime</v>
      </c>
      <c r="C559" s="7" t="str" cm="1">
        <f t="array" ref="C559">IFERROR(INDEX(Data!$C$2:$C$5000,$M559),"")</f>
        <v>SACK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841</v>
      </c>
    </row>
    <row r="560" spans="1:13" x14ac:dyDescent="0.25">
      <c r="A560" s="7" t="str" cm="1">
        <f t="array" ref="A560">IFERROR(INDEX(Data!$A$2:$A$5000,$M560),IF(ROW()=2,"No data",""))</f>
        <v>SFM010</v>
      </c>
      <c r="B560" s="7" t="str" cm="1">
        <f t="array" ref="B560">IFERROR(INDEX(Data!$B$2:$B$5000,$M560),"")</f>
        <v>Tepung Hime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842</v>
      </c>
    </row>
    <row r="561" spans="1:13" x14ac:dyDescent="0.25">
      <c r="A561" s="7" t="str" cm="1">
        <f t="array" ref="A561">IFERROR(INDEX(Data!$A$2:$A$5000,$M561),IF(ROW()=2,"No data",""))</f>
        <v>SFM012</v>
      </c>
      <c r="B561" s="7" t="str" cm="1">
        <f t="array" ref="B561">IFERROR(INDEX(Data!$B$2:$B$5000,$M561),"")</f>
        <v>Tepung Japanese Tempura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843</v>
      </c>
    </row>
    <row r="562" spans="1:13" x14ac:dyDescent="0.25">
      <c r="A562" s="7" t="str" cm="1">
        <f t="array" ref="A562">IFERROR(INDEX(Data!$A$2:$A$5000,$M562),IF(ROW()=2,"No data",""))</f>
        <v>SFM013</v>
      </c>
      <c r="B562" s="7" t="str" cm="1">
        <f t="array" ref="B562">IFERROR(INDEX(Data!$B$2:$B$5000,$M562),"")</f>
        <v>Tepung Mix Fish n Chips 1 kg/pack (1 Dus = 10 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844</v>
      </c>
    </row>
    <row r="563" spans="1:13" x14ac:dyDescent="0.25">
      <c r="A563" s="7" t="str" cm="1">
        <f t="array" ref="A563">IFERROR(INDEX(Data!$A$2:$A$5000,$M563),IF(ROW()=2,"No data",""))</f>
        <v>SFM018</v>
      </c>
      <c r="B563" s="7" t="str" cm="1">
        <f t="array" ref="B563">IFERROR(INDEX(Data!$B$2:$B$5000,$M563),"")</f>
        <v>Tepung Ninja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845</v>
      </c>
    </row>
    <row r="564" spans="1:13" x14ac:dyDescent="0.25">
      <c r="A564" s="7" t="str" cm="1">
        <f t="array" ref="A564">IFERROR(INDEX(Data!$A$2:$A$5000,$M564),IF(ROW()=2,"No data",""))</f>
        <v>SFM019</v>
      </c>
      <c r="B564" s="7" t="str" cm="1">
        <f t="array" ref="B564">IFERROR(INDEX(Data!$B$2:$B$5000,$M564),"")</f>
        <v>Tepung ninja 1kg/pack (1dus=10kg)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846</v>
      </c>
    </row>
    <row r="565" spans="1:13" x14ac:dyDescent="0.25">
      <c r="A565" s="7" t="str" cm="1">
        <f t="array" ref="A565">IFERROR(INDEX(Data!$A$2:$A$5000,$M565),IF(ROW()=2,"No data",""))</f>
        <v>SFM020</v>
      </c>
      <c r="B565" s="7" t="str" cm="1">
        <f t="array" ref="B565">IFERROR(INDEX(Data!$B$2:$B$5000,$M565),"")</f>
        <v>Tepung Pao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847</v>
      </c>
    </row>
    <row r="566" spans="1:13" x14ac:dyDescent="0.25">
      <c r="A566" s="7" t="str" cm="1">
        <f t="array" ref="A566">IFERROR(INDEX(Data!$A$2:$A$5000,$M566),IF(ROW()=2,"No data",""))</f>
        <v>SFM023</v>
      </c>
      <c r="B566" s="7" t="str" cm="1">
        <f t="array" ref="B566">IFERROR(INDEX(Data!$B$2:$B$5000,$M566),"")</f>
        <v>Tepung Tali Emas New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848</v>
      </c>
    </row>
    <row r="567" spans="1:13" x14ac:dyDescent="0.25">
      <c r="A567" s="7" t="str" cm="1">
        <f t="array" ref="A567">IFERROR(INDEX(Data!$A$2:$A$5000,$M567),IF(ROW()=2,"No data",""))</f>
        <v>SFM024</v>
      </c>
      <c r="B567" s="7" t="str" cm="1">
        <f t="array" ref="B567">IFERROR(INDEX(Data!$B$2:$B$5000,$M567),"")</f>
        <v>Tepung Vanilla Sponge Cake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849</v>
      </c>
    </row>
    <row r="568" spans="1:13" x14ac:dyDescent="0.25">
      <c r="A568" s="7" t="str" cm="1">
        <f t="array" ref="A568">IFERROR(INDEX(Data!$A$2:$A$5000,$M568),IF(ROW()=2,"No data",""))</f>
        <v>SFM026</v>
      </c>
      <c r="B568" s="7" t="str" cm="1">
        <f t="array" ref="B568">IFERROR(INDEX(Data!$B$2:$B$5000,$M568),"")</f>
        <v>Tepung Mix Waffle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850</v>
      </c>
    </row>
    <row r="569" spans="1:13" x14ac:dyDescent="0.25">
      <c r="A569" s="7" t="str" cm="1">
        <f t="array" ref="A569">IFERROR(INDEX(Data!$A$2:$A$5000,$M569),IF(ROW()=2,"No data",""))</f>
        <v>SFM027</v>
      </c>
      <c r="B569" s="7" t="str" cm="1">
        <f t="array" ref="B569">IFERROR(INDEX(Data!$B$2:$B$5000,$M569),"")</f>
        <v>Tepung Crispy Ala Kentucky (1 Dus = 10 kg)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851</v>
      </c>
    </row>
    <row r="570" spans="1:13" x14ac:dyDescent="0.25">
      <c r="A570" s="7" t="str" cm="1">
        <f t="array" ref="A570">IFERROR(INDEX(Data!$A$2:$A$5000,$M570),IF(ROW()=2,"No data",""))</f>
        <v>SFM031</v>
      </c>
      <c r="B570" s="7" t="str" cm="1">
        <f t="array" ref="B570">IFERROR(INDEX(Data!$B$2:$B$5000,$M570),"")</f>
        <v>Easymix Battermix JS 221 @25kg/Sak</v>
      </c>
      <c r="C570" s="7" t="str" cm="1">
        <f t="array" ref="C570">IFERROR(INDEX(Data!$C$2:$C$5000,$M570),"")</f>
        <v>SACK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852</v>
      </c>
    </row>
    <row r="571" spans="1:13" x14ac:dyDescent="0.25">
      <c r="A571" s="7" t="str" cm="1">
        <f t="array" ref="A571">IFERROR(INDEX(Data!$A$2:$A$5000,$M571),IF(ROW()=2,"No data",""))</f>
        <v>SFM035</v>
      </c>
      <c r="B571" s="7" t="str" cm="1">
        <f t="array" ref="B571">IFERROR(INDEX(Data!$B$2:$B$5000,$M571),"")</f>
        <v>Easymix Serbaguna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853</v>
      </c>
    </row>
    <row r="572" spans="1:13" x14ac:dyDescent="0.25">
      <c r="A572" s="7" t="str" cm="1">
        <f t="array" ref="A572">IFERROR(INDEX(Data!$A$2:$A$5000,$M572),IF(ROW()=2,"No data",""))</f>
        <v>SFM036</v>
      </c>
      <c r="B572" s="7" t="str" cm="1">
        <f t="array" ref="B572">IFERROR(INDEX(Data!$B$2:$B$5000,$M572),"")</f>
        <v>Easymix Pisang Goreng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854</v>
      </c>
    </row>
    <row r="573" spans="1:13" x14ac:dyDescent="0.25">
      <c r="A573" s="7" t="str" cm="1">
        <f t="array" ref="A573">IFERROR(INDEX(Data!$A$2:$A$5000,$M573),IF(ROW()=2,"No data",""))</f>
        <v>SFM037</v>
      </c>
      <c r="B573" s="7" t="str" cm="1">
        <f t="array" ref="B573">IFERROR(INDEX(Data!$B$2:$B$5000,$M573),"")</f>
        <v>Easymix Pancake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855</v>
      </c>
    </row>
    <row r="574" spans="1:13" x14ac:dyDescent="0.25">
      <c r="A574" s="7" t="str" cm="1">
        <f t="array" ref="A574">IFERROR(INDEX(Data!$A$2:$A$5000,$M574),IF(ROW()=2,"No data",""))</f>
        <v>SFM043</v>
      </c>
      <c r="B574" s="7" t="str" cm="1">
        <f t="array" ref="B574">IFERROR(INDEX(Data!$B$2:$B$5000,$M574),"")</f>
        <v>Easymix Donut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856</v>
      </c>
    </row>
    <row r="575" spans="1:13" x14ac:dyDescent="0.25">
      <c r="A575" s="7" t="str" cm="1">
        <f t="array" ref="A575">IFERROR(INDEX(Data!$A$2:$A$5000,$M575),IF(ROW()=2,"No data",""))</f>
        <v>SFM049</v>
      </c>
      <c r="B575" s="7" t="str" cm="1">
        <f t="array" ref="B575">IFERROR(INDEX(Data!$B$2:$B$5000,$M575),"")</f>
        <v>Tepung Yokozuna@1kg/pack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857</v>
      </c>
    </row>
    <row r="576" spans="1:13" x14ac:dyDescent="0.25">
      <c r="A576" s="7" t="str" cm="1">
        <f t="array" ref="A576">IFERROR(INDEX(Data!$A$2:$A$5000,$M576),IF(ROW()=2,"No data",""))</f>
        <v>SFM052</v>
      </c>
      <c r="B576" s="7" t="str" cm="1">
        <f t="array" ref="B576">IFERROR(INDEX(Data!$B$2:$B$5000,$M576),"")</f>
        <v>Inofa Heat Treated Wheat Flour SF 346 @25kg/sack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858</v>
      </c>
    </row>
    <row r="577" spans="1:13" x14ac:dyDescent="0.25">
      <c r="A577" s="7" t="str" cm="1">
        <f t="array" ref="A577">IFERROR(INDEX(Data!$A$2:$A$5000,$M577),IF(ROW()=2,"No data",""))</f>
        <v>SFM053</v>
      </c>
      <c r="B577" s="7" t="str" cm="1">
        <f t="array" ref="B577">IFERROR(INDEX(Data!$B$2:$B$5000,$M577),"")</f>
        <v>Inofa Heat Treated Wheat Flour SF 346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859</v>
      </c>
    </row>
    <row r="578" spans="1:13" x14ac:dyDescent="0.25">
      <c r="A578" s="7" t="str" cm="1">
        <f t="array" ref="A578">IFERROR(INDEX(Data!$A$2:$A$5000,$M578),IF(ROW()=2,"No data",""))</f>
        <v>SFM054</v>
      </c>
      <c r="B578" s="7" t="str" cm="1">
        <f t="array" ref="B578">IFERROR(INDEX(Data!$B$2:$B$5000,$M578),"")</f>
        <v>Easymix Battermix JS 256 @25kg/Sak</v>
      </c>
      <c r="C578" s="7" t="str" cm="1">
        <f t="array" ref="C578">IFERROR(INDEX(Data!$C$2:$C$5000,$M578),"")</f>
        <v>SACK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860</v>
      </c>
    </row>
    <row r="579" spans="1:13" x14ac:dyDescent="0.25">
      <c r="A579" s="7" t="str" cm="1">
        <f t="array" ref="A579">IFERROR(INDEX(Data!$A$2:$A$5000,$M579),IF(ROW()=2,"No data",""))</f>
        <v>SIMP-0.5-0071179479024</v>
      </c>
      <c r="B579" s="7" t="str" cm="1">
        <f t="array" ref="B579">IFERROR(INDEX(Data!$B$2:$B$5000,$M579),"")</f>
        <v>Seasoned Savory Latice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861</v>
      </c>
    </row>
    <row r="580" spans="1:13" x14ac:dyDescent="0.25">
      <c r="A580" s="7" t="str" cm="1">
        <f t="array" ref="A580">IFERROR(INDEX(Data!$A$2:$A$5000,$M580),IF(ROW()=2,"No data",""))</f>
        <v>SIMP-0.5-10071179259336</v>
      </c>
      <c r="B580" s="7" t="str" cm="1">
        <f t="array" ref="B580">IFERROR(INDEX(Data!$B$2:$B$5000,$M580),"")</f>
        <v>Simplot Blue Ribbon CC @500Gr/Pack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862</v>
      </c>
    </row>
    <row r="581" spans="1:13" x14ac:dyDescent="0.25">
      <c r="A581" s="7" t="str" cm="1">
        <f t="array" ref="A581">IFERROR(INDEX(Data!$A$2:$A$5000,$M581),IF(ROW()=2,"No data",""))</f>
        <v>SIMP-1-10071179259336</v>
      </c>
      <c r="B581" s="7" t="str" cm="1">
        <f t="array" ref="B581">IFERROR(INDEX(Data!$B$2:$B$5000,$M581),"")</f>
        <v>Simplot Blue Ribbon CC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863</v>
      </c>
    </row>
    <row r="582" spans="1:13" x14ac:dyDescent="0.25">
      <c r="A582" s="7" t="str" cm="1">
        <f t="array" ref="A582">IFERROR(INDEX(Data!$A$2:$A$5000,$M582),IF(ROW()=2,"No data",""))</f>
        <v>SIMP-1-10071179479024</v>
      </c>
      <c r="B582" s="7" t="str" cm="1">
        <f t="array" ref="B582">IFERROR(INDEX(Data!$B$2:$B$5000,$M582),"")</f>
        <v>Seasoned Savory Latice @1Kg/Pack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864</v>
      </c>
    </row>
    <row r="583" spans="1:13" x14ac:dyDescent="0.25">
      <c r="A583" s="7" t="str" cm="1">
        <f t="array" ref="A583">IFERROR(INDEX(Data!$A$2:$A$5000,$M583),IF(ROW()=2,"No data",""))</f>
        <v>SIMP-10071179004172</v>
      </c>
      <c r="B583" s="7" t="str" cm="1">
        <f t="array" ref="B583">IFERROR(INDEX(Data!$B$2:$B$5000,$M583),"")</f>
        <v>Seasoned JR Buffalos (1 Ctn=12.24kg)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865</v>
      </c>
    </row>
    <row r="584" spans="1:13" x14ac:dyDescent="0.25">
      <c r="A584" s="7" t="str" cm="1">
        <f t="array" ref="A584">IFERROR(INDEX(Data!$A$2:$A$5000,$M584),IF(ROW()=2,"No data",""))</f>
        <v>SIMP-10071179022473</v>
      </c>
      <c r="B584" s="7" t="str" cm="1">
        <f t="array" ref="B584">IFERROR(INDEX(Data!$B$2:$B$5000,$M584),"")</f>
        <v>Select Recipe Chunks 6/6 - Skn (1 Ctn=16.3Kg)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866</v>
      </c>
    </row>
    <row r="585" spans="1:13" x14ac:dyDescent="0.25">
      <c r="A585" s="7" t="str" cm="1">
        <f t="array" ref="A585">IFERROR(INDEX(Data!$A$2:$A$5000,$M585),IF(ROW()=2,"No data",""))</f>
        <v>SIMP-10071179023920</v>
      </c>
      <c r="B585" s="7" t="str" cm="1">
        <f t="array" ref="B585">IFERROR(INDEX(Data!$B$2:$B$5000,$M585),"")</f>
        <v>Select Recipe Fries 1/4" SS 6/4.5 (1 Ctn=12.2Kg)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867</v>
      </c>
    </row>
    <row r="586" spans="1:13" x14ac:dyDescent="0.25">
      <c r="A586" s="7" t="str" cm="1">
        <f t="array" ref="A586">IFERROR(INDEX(Data!$A$2:$A$5000,$M586),IF(ROW()=2,"No data",""))</f>
        <v>SIMP-10071179023937</v>
      </c>
      <c r="B586" s="7" t="str" cm="1">
        <f t="array" ref="B586">IFERROR(INDEX(Data!$B$2:$B$5000,$M586),"")</f>
        <v>Select Recipe Fries 3/8" SC 6/5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868</v>
      </c>
    </row>
    <row r="587" spans="1:13" x14ac:dyDescent="0.25">
      <c r="A587" s="7" t="str" cm="1">
        <f t="array" ref="A587">IFERROR(INDEX(Data!$A$2:$A$5000,$M587),IF(ROW()=2,"No data",""))</f>
        <v>SIMP-10071179259312</v>
      </c>
      <c r="B587" s="7" t="str" cm="1">
        <f t="array" ref="B587">IFERROR(INDEX(Data!$B$2:$B$5000,$M587),"")</f>
        <v>Simplot Blue Ribbon SC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869</v>
      </c>
    </row>
    <row r="588" spans="1:13" x14ac:dyDescent="0.25">
      <c r="A588" s="7" t="str" cm="1">
        <f t="array" ref="A588">IFERROR(INDEX(Data!$A$2:$A$5000,$M588),IF(ROW()=2,"No data",""))</f>
        <v>SIMP-10071179259336</v>
      </c>
      <c r="B588" s="7" t="str" cm="1">
        <f t="array" ref="B588">IFERROR(INDEX(Data!$B$2:$B$5000,$M588),"")</f>
        <v>Simplot Blue Ribbon CC (1 Ctn=13.6Kg)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870</v>
      </c>
    </row>
    <row r="589" spans="1:13" x14ac:dyDescent="0.25">
      <c r="A589" s="7" t="str" cm="1">
        <f t="array" ref="A589">IFERROR(INDEX(Data!$A$2:$A$5000,$M589),IF(ROW()=2,"No data",""))</f>
        <v>SIMP-10071179283010</v>
      </c>
      <c r="B589" s="7" t="str" cm="1">
        <f t="array" ref="B589">IFERROR(INDEX(Data!$B$2:$B$5000,$M589),"")</f>
        <v>Traditional Form Tiny Triangle 6/5 (1 Ctn=13.6 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871</v>
      </c>
    </row>
    <row r="590" spans="1:13" x14ac:dyDescent="0.25">
      <c r="A590" s="7" t="str" cm="1">
        <f t="array" ref="A590">IFERROR(INDEX(Data!$A$2:$A$5000,$M590),IF(ROW()=2,"No data",""))</f>
        <v>SIMP-10071179465201</v>
      </c>
      <c r="B590" s="7" t="str" cm="1">
        <f t="array" ref="B590">IFERROR(INDEX(Data!$B$2:$B$5000,$M590),"")</f>
        <v>Blue Ribbon 1/4" SS (1 Ctn=16.3Kg)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872</v>
      </c>
    </row>
    <row r="591" spans="1:13" x14ac:dyDescent="0.25">
      <c r="A591" s="7" t="str" cm="1">
        <f t="array" ref="A591">IFERROR(INDEX(Data!$A$2:$A$5000,$M591),IF(ROW()=2,"No data",""))</f>
        <v>SIMP-10071179470144</v>
      </c>
      <c r="B591" s="7" t="str" cm="1">
        <f t="array" ref="B591">IFERROR(INDEX(Data!$B$2:$B$5000,$M591),"")</f>
        <v>Simplot SeasonedCrisp Savory Loops 13.6Kg/Ctn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873</v>
      </c>
    </row>
    <row r="592" spans="1:13" x14ac:dyDescent="0.25">
      <c r="A592" s="7" t="str" cm="1">
        <f t="array" ref="A592">IFERROR(INDEX(Data!$A$2:$A$5000,$M592),IF(ROW()=2,"No data",""))</f>
        <v>SIMP-10071179478010</v>
      </c>
      <c r="B592" s="7" t="str" cm="1">
        <f t="array" ref="B592">IFERROR(INDEX(Data!$B$2:$B$5000,$M592),"")</f>
        <v>Seasoned Savory Wedge (1 Ctn=13.6Kg)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874</v>
      </c>
    </row>
    <row r="593" spans="1:13" x14ac:dyDescent="0.25">
      <c r="A593" s="7" t="str" cm="1">
        <f t="array" ref="A593">IFERROR(INDEX(Data!$A$2:$A$5000,$M593),IF(ROW()=2,"No data",""))</f>
        <v>SIMP-10071179479024</v>
      </c>
      <c r="B593" s="7" t="str" cm="1">
        <f t="array" ref="B593">IFERROR(INDEX(Data!$B$2:$B$5000,$M593),"")</f>
        <v>Seasoned Savory Latice (1 Ctn=12.2Kg)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875</v>
      </c>
    </row>
    <row r="594" spans="1:13" x14ac:dyDescent="0.25">
      <c r="A594" s="7" t="str" cm="1">
        <f t="array" ref="A594">IFERROR(INDEX(Data!$A$2:$A$5000,$M594),IF(ROW()=2,"No data",""))</f>
        <v>SIMP-10071179932260</v>
      </c>
      <c r="B594" s="7" t="str" cm="1">
        <f t="array" ref="B594">IFERROR(INDEX(Data!$B$2:$B$5000,$M594),"")</f>
        <v>Simplot Harvest Fresh Avocado Pulp 12/I lb (1 Ctn = 5.44 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876</v>
      </c>
    </row>
    <row r="595" spans="1:13" x14ac:dyDescent="0.25">
      <c r="A595" s="7" t="str" cm="1">
        <f t="array" ref="A595">IFERROR(INDEX(Data!$A$2:$A$5000,$M595),IF(ROW()=2,"No data",""))</f>
        <v>SIMP0.5-10071179004172</v>
      </c>
      <c r="B595" s="7" t="str" cm="1">
        <f t="array" ref="B595">IFERROR(INDEX(Data!$B$2:$B$5000,$M595),"")</f>
        <v>Seasoned JR Buffalos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877</v>
      </c>
    </row>
    <row r="596" spans="1:13" x14ac:dyDescent="0.25">
      <c r="A596" s="7" t="str" cm="1">
        <f t="array" ref="A596">IFERROR(INDEX(Data!$A$2:$A$5000,$M596),IF(ROW()=2,"No data",""))</f>
        <v>SIMP0.5-10071179022473</v>
      </c>
      <c r="B596" s="7" t="str" cm="1">
        <f t="array" ref="B596">IFERROR(INDEX(Data!$B$2:$B$5000,$M596),"")</f>
        <v>Select Recipe Chunks 6/6 - Skn @500gr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878</v>
      </c>
    </row>
    <row r="597" spans="1:13" x14ac:dyDescent="0.25">
      <c r="A597" s="7" t="str" cm="1">
        <f t="array" ref="A597">IFERROR(INDEX(Data!$A$2:$A$5000,$M597),IF(ROW()=2,"No data",""))</f>
        <v>SIMP0.5-10071179023920</v>
      </c>
      <c r="B597" s="7" t="str" cm="1">
        <f t="array" ref="B597">IFERROR(INDEX(Data!$B$2:$B$5000,$M597),"")</f>
        <v>Select Recipe Fries 1/4" SS 6/4.5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879</v>
      </c>
    </row>
    <row r="598" spans="1:13" x14ac:dyDescent="0.25">
      <c r="A598" s="7" t="str" cm="1">
        <f t="array" ref="A598">IFERROR(INDEX(Data!$A$2:$A$5000,$M598),IF(ROW()=2,"No data",""))</f>
        <v>SIMP0.5-10071179023937</v>
      </c>
      <c r="B598" s="7" t="str" cm="1">
        <f t="array" ref="B598">IFERROR(INDEX(Data!$B$2:$B$5000,$M598),"")</f>
        <v>Select Recipe Fries 3/8" SC 6/5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880</v>
      </c>
    </row>
    <row r="599" spans="1:13" x14ac:dyDescent="0.25">
      <c r="A599" s="7" t="str" cm="1">
        <f t="array" ref="A599">IFERROR(INDEX(Data!$A$2:$A$5000,$M599),IF(ROW()=2,"No data",""))</f>
        <v>SIMP0.5-10071179259312</v>
      </c>
      <c r="B599" s="7" t="str" cm="1">
        <f t="array" ref="B599">IFERROR(INDEX(Data!$B$2:$B$5000,$M599),"")</f>
        <v>Simplot Blue Ribbon SC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881</v>
      </c>
    </row>
    <row r="600" spans="1:13" x14ac:dyDescent="0.25">
      <c r="A600" s="7" t="str" cm="1">
        <f t="array" ref="A600">IFERROR(INDEX(Data!$A$2:$A$5000,$M600),IF(ROW()=2,"No data",""))</f>
        <v>SIMP0.5-10071179283010</v>
      </c>
      <c r="B600" s="7" t="str" cm="1">
        <f t="array" ref="B600">IFERROR(INDEX(Data!$B$2:$B$5000,$M600),"")</f>
        <v>Traditional Form Tiny Triangle 6/5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882</v>
      </c>
    </row>
    <row r="601" spans="1:13" x14ac:dyDescent="0.25">
      <c r="A601" s="7" t="str" cm="1">
        <f t="array" ref="A601">IFERROR(INDEX(Data!$A$2:$A$5000,$M601),IF(ROW()=2,"No data",""))</f>
        <v>SIMP0.5-10071179465201</v>
      </c>
      <c r="B601" s="7" t="str" cm="1">
        <f t="array" ref="B601">IFERROR(INDEX(Data!$B$2:$B$5000,$M601),"")</f>
        <v>Blue Ribbon 1/4" SS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883</v>
      </c>
    </row>
    <row r="602" spans="1:13" x14ac:dyDescent="0.25">
      <c r="A602" s="7" t="str" cm="1">
        <f t="array" ref="A602">IFERROR(INDEX(Data!$A$2:$A$5000,$M602),IF(ROW()=2,"No data",""))</f>
        <v>SIMP0.5-10071179478010</v>
      </c>
      <c r="B602" s="7" t="str" cm="1">
        <f t="array" ref="B602">IFERROR(INDEX(Data!$B$2:$B$5000,$M602),"")</f>
        <v>Seasoned Savory Wedge @500g/Pack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884</v>
      </c>
    </row>
    <row r="603" spans="1:13" x14ac:dyDescent="0.25">
      <c r="A603" s="7" t="str" cm="1">
        <f t="array" ref="A603">IFERROR(INDEX(Data!$A$2:$A$5000,$M603),IF(ROW()=2,"No data",""))</f>
        <v>SIMP1-10071179004172</v>
      </c>
      <c r="B603" s="7" t="str" cm="1">
        <f t="array" ref="B603">IFERROR(INDEX(Data!$B$2:$B$5000,$M603),"")</f>
        <v>Seasoned JR Buffalos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885</v>
      </c>
    </row>
    <row r="604" spans="1:13" x14ac:dyDescent="0.25">
      <c r="A604" s="7" t="str" cm="1">
        <f t="array" ref="A604">IFERROR(INDEX(Data!$A$2:$A$5000,$M604),IF(ROW()=2,"No data",""))</f>
        <v>SIMP1-10071179022473</v>
      </c>
      <c r="B604" s="7" t="str" cm="1">
        <f t="array" ref="B604">IFERROR(INDEX(Data!$B$2:$B$5000,$M604),"")</f>
        <v>Select Recipe Chunks 6/6 - Skn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886</v>
      </c>
    </row>
    <row r="605" spans="1:13" x14ac:dyDescent="0.25">
      <c r="A605" s="7" t="str" cm="1">
        <f t="array" ref="A605">IFERROR(INDEX(Data!$A$2:$A$5000,$M605),IF(ROW()=2,"No data",""))</f>
        <v>SIMP1-10071179023920</v>
      </c>
      <c r="B605" s="7" t="str" cm="1">
        <f t="array" ref="B605">IFERROR(INDEX(Data!$B$2:$B$5000,$M605),"")</f>
        <v>Select Recipe Fries 1/4" SS 6/4.5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887</v>
      </c>
    </row>
    <row r="606" spans="1:13" x14ac:dyDescent="0.25">
      <c r="A606" s="7" t="str" cm="1">
        <f t="array" ref="A606">IFERROR(INDEX(Data!$A$2:$A$5000,$M606),IF(ROW()=2,"No data",""))</f>
        <v>SIMP1-10071179023937</v>
      </c>
      <c r="B606" s="7" t="str" cm="1">
        <f t="array" ref="B606">IFERROR(INDEX(Data!$B$2:$B$5000,$M606),"")</f>
        <v>Select Recipe Fries 3/8" SC 6/5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888</v>
      </c>
    </row>
    <row r="607" spans="1:13" x14ac:dyDescent="0.25">
      <c r="A607" s="7" t="str" cm="1">
        <f t="array" ref="A607">IFERROR(INDEX(Data!$A$2:$A$5000,$M607),IF(ROW()=2,"No data",""))</f>
        <v>SIMP1-10071179259312</v>
      </c>
      <c r="B607" s="7" t="str" cm="1">
        <f t="array" ref="B607">IFERROR(INDEX(Data!$B$2:$B$5000,$M607),"")</f>
        <v>Simplot Blue Ribbon SC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889</v>
      </c>
    </row>
    <row r="608" spans="1:13" x14ac:dyDescent="0.25">
      <c r="A608" s="7" t="str" cm="1">
        <f t="array" ref="A608">IFERROR(INDEX(Data!$A$2:$A$5000,$M608),IF(ROW()=2,"No data",""))</f>
        <v>SIMP1-10071179283010</v>
      </c>
      <c r="B608" s="7" t="str" cm="1">
        <f t="array" ref="B608">IFERROR(INDEX(Data!$B$2:$B$5000,$M608),"")</f>
        <v>Traditional Form Tiny Triangle 6/5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890</v>
      </c>
    </row>
    <row r="609" spans="1:13" x14ac:dyDescent="0.25">
      <c r="A609" s="7" t="str" cm="1">
        <f t="array" ref="A609">IFERROR(INDEX(Data!$A$2:$A$5000,$M609),IF(ROW()=2,"No data",""))</f>
        <v>SIMP1-10071179465201</v>
      </c>
      <c r="B609" s="7" t="str" cm="1">
        <f t="array" ref="B609">IFERROR(INDEX(Data!$B$2:$B$5000,$M609),"")</f>
        <v>Blue Ribbon 1/4" SS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891</v>
      </c>
    </row>
    <row r="610" spans="1:13" x14ac:dyDescent="0.25">
      <c r="A610" s="7" t="str" cm="1">
        <f t="array" ref="A610">IFERROR(INDEX(Data!$A$2:$A$5000,$M610),IF(ROW()=2,"No data",""))</f>
        <v>SIMP1-10071179478010</v>
      </c>
      <c r="B610" s="7" t="str" cm="1">
        <f t="array" ref="B610">IFERROR(INDEX(Data!$B$2:$B$5000,$M610),"")</f>
        <v>Seasoned Savory Wedge @1Kg/Pack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892</v>
      </c>
    </row>
    <row r="611" spans="1:13" x14ac:dyDescent="0.25">
      <c r="A611" s="7" t="str" cm="1">
        <f t="array" ref="A611">IFERROR(INDEX(Data!$A$2:$A$5000,$M611),IF(ROW()=2,"No data",""))</f>
        <v>SIMPB-10071179004172</v>
      </c>
      <c r="B611" s="7" t="str" cm="1">
        <f t="array" ref="B611">IFERROR(INDEX(Data!$B$2:$B$5000,$M611),"")</f>
        <v>Seasoned JR Buffalos (1 Pack=2.04kg)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893</v>
      </c>
    </row>
    <row r="612" spans="1:13" x14ac:dyDescent="0.25">
      <c r="A612" s="7" t="str" cm="1">
        <f t="array" ref="A612">IFERROR(INDEX(Data!$A$2:$A$5000,$M612),IF(ROW()=2,"No data",""))</f>
        <v>SIMPB-10071179022473</v>
      </c>
      <c r="B612" s="7" t="str" cm="1">
        <f t="array" ref="B612">IFERROR(INDEX(Data!$B$2:$B$5000,$M612),"")</f>
        <v>Select Recipe Chunks 6/6 - Skn (1 Kg = 2.7216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894</v>
      </c>
    </row>
    <row r="613" spans="1:13" x14ac:dyDescent="0.25">
      <c r="A613" s="7" t="str" cm="1">
        <f t="array" ref="A613">IFERROR(INDEX(Data!$A$2:$A$5000,$M613),IF(ROW()=2,"No data",""))</f>
        <v>SIMPB-10071179023920</v>
      </c>
      <c r="B613" s="7" t="str" cm="1">
        <f t="array" ref="B613">IFERROR(INDEX(Data!$B$2:$B$5000,$M613),"")</f>
        <v>Select Recipe Fries 1/4" SS 6/4.5 (1 Pack = 2.033333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895</v>
      </c>
    </row>
    <row r="614" spans="1:13" x14ac:dyDescent="0.25">
      <c r="A614" s="7" t="str" cm="1">
        <f t="array" ref="A614">IFERROR(INDEX(Data!$A$2:$A$5000,$M614),IF(ROW()=2,"No data",""))</f>
        <v>SIMPB-10071179023937</v>
      </c>
      <c r="B614" s="7" t="str" cm="1">
        <f t="array" ref="B614">IFERROR(INDEX(Data!$B$2:$B$5000,$M614),"")</f>
        <v>Select Recipe Fries 3/8" SC 6/5 (1 Ctn = 2.266666 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896</v>
      </c>
    </row>
    <row r="615" spans="1:13" x14ac:dyDescent="0.25">
      <c r="A615" s="7" t="str" cm="1">
        <f t="array" ref="A615">IFERROR(INDEX(Data!$A$2:$A$5000,$M615),IF(ROW()=2,"No data",""))</f>
        <v>SIMPB-10071179259312</v>
      </c>
      <c r="B615" s="7" t="str" cm="1">
        <f t="array" ref="B615">IFERROR(INDEX(Data!$B$2:$B$5000,$M615),"")</f>
        <v>Simplot Blue Ribbon SC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897</v>
      </c>
    </row>
    <row r="616" spans="1:13" x14ac:dyDescent="0.25">
      <c r="A616" s="7" t="str" cm="1">
        <f t="array" ref="A616">IFERROR(INDEX(Data!$A$2:$A$5000,$M616),IF(ROW()=2,"No data",""))</f>
        <v>SIMPB-10071179259336</v>
      </c>
      <c r="B616" s="7" t="str" cm="1">
        <f t="array" ref="B616">IFERROR(INDEX(Data!$B$2:$B$5000,$M616),"")</f>
        <v>Simplot Blue Ribbon CC (1 Pack=2.266Kg)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898</v>
      </c>
    </row>
    <row r="617" spans="1:13" x14ac:dyDescent="0.25">
      <c r="A617" s="7" t="str" cm="1">
        <f t="array" ref="A617">IFERROR(INDEX(Data!$A$2:$A$5000,$M617),IF(ROW()=2,"No data",""))</f>
        <v>SIMPB-10071179283010</v>
      </c>
      <c r="B617" s="7" t="str" cm="1">
        <f t="array" ref="B617">IFERROR(INDEX(Data!$B$2:$B$5000,$M617),"")</f>
        <v>Traditional Form Tiny Triangle 6/5 (1 Pack = 2.26Kg)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899</v>
      </c>
    </row>
    <row r="618" spans="1:13" x14ac:dyDescent="0.25">
      <c r="A618" s="7" t="str" cm="1">
        <f t="array" ref="A618">IFERROR(INDEX(Data!$A$2:$A$5000,$M618),IF(ROW()=2,"No data",""))</f>
        <v>SIMPB-10071179465201</v>
      </c>
      <c r="B618" s="7" t="str" cm="1">
        <f t="array" ref="B618">IFERROR(INDEX(Data!$B$2:$B$5000,$M618),"")</f>
        <v>Blue Ribbon 1/4" SS (1 Pack=2.7216Kg)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900</v>
      </c>
    </row>
    <row r="619" spans="1:13" x14ac:dyDescent="0.25">
      <c r="A619" s="7" t="str" cm="1">
        <f t="array" ref="A619">IFERROR(INDEX(Data!$A$2:$A$5000,$M619),IF(ROW()=2,"No data",""))</f>
        <v>SIMPB-10071179478010</v>
      </c>
      <c r="B619" s="7" t="str" cm="1">
        <f t="array" ref="B619">IFERROR(INDEX(Data!$B$2:$B$5000,$M619),"")</f>
        <v>Seasoned Savory Wedge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901</v>
      </c>
    </row>
    <row r="620" spans="1:13" x14ac:dyDescent="0.25">
      <c r="A620" s="7" t="str" cm="1">
        <f t="array" ref="A620">IFERROR(INDEX(Data!$A$2:$A$5000,$M620),IF(ROW()=2,"No data",""))</f>
        <v>SIMPB-10071179479024</v>
      </c>
      <c r="B620" s="7" t="str" cm="1">
        <f t="array" ref="B620">IFERROR(INDEX(Data!$B$2:$B$5000,$M620),"")</f>
        <v>Seasoned Savory Latice (1 Pack=2.033Kg)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902</v>
      </c>
    </row>
    <row r="621" spans="1:13" x14ac:dyDescent="0.25">
      <c r="A621" s="7" t="str" cm="1">
        <f t="array" ref="A621">IFERROR(INDEX(Data!$A$2:$A$5000,$M621),IF(ROW()=2,"No data",""))</f>
        <v>VFR001</v>
      </c>
      <c r="B621" s="7" t="str" cm="1">
        <f t="array" ref="B621">IFERROR(INDEX(Data!$B$2:$B$5000,$M621),"")</f>
        <v>Edamame Asin/SLB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903</v>
      </c>
    </row>
    <row r="622" spans="1:13" x14ac:dyDescent="0.25">
      <c r="A622" s="7" t="str" cm="1">
        <f t="array" ref="A622">IFERROR(INDEX(Data!$A$2:$A$5000,$M622),IF(ROW()=2,"No data",""))</f>
        <v>VFR002</v>
      </c>
      <c r="B622" s="7" t="str" cm="1">
        <f t="array" ref="B622">IFERROR(INDEX(Data!$B$2:$B$5000,$M622),"")</f>
        <v>Edamame Natural/LB Deluxe (500 gr/pack)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904</v>
      </c>
    </row>
    <row r="623" spans="1:13" x14ac:dyDescent="0.25">
      <c r="A623" s="7" t="str" cm="1">
        <f t="array" ref="A623">IFERROR(INDEX(Data!$A$2:$A$5000,$M623),IF(ROW()=2,"No data",""))</f>
        <v>VFR004</v>
      </c>
      <c r="B623" s="7" t="str" cm="1">
        <f t="array" ref="B623">IFERROR(INDEX(Data!$B$2:$B$5000,$M623),"")</f>
        <v>Strawberry Frozen 1 kg</v>
      </c>
      <c r="C623" s="7" t="str" cm="1">
        <f t="array" ref="C623">IFERROR(INDEX(Data!$C$2:$C$5000,$M623),"")</f>
        <v>KG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905</v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2026-07-29T01:31:24Z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