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bajos\Temas Selectos de Ingeligencia Artificial\"/>
    </mc:Choice>
  </mc:AlternateContent>
  <xr:revisionPtr revIDLastSave="0" documentId="13_ncr:1_{ABE352AB-7037-4B13-B190-2B1AF36AEFFB}" xr6:coauthVersionLast="47" xr6:coauthVersionMax="47" xr10:uidLastSave="{00000000-0000-0000-0000-000000000000}"/>
  <bookViews>
    <workbookView xWindow="-120" yWindow="-120" windowWidth="20730" windowHeight="11160" activeTab="1" xr2:uid="{FA8DE41D-6E00-4D32-A5A5-76417D188DCC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C7" i="2"/>
  <c r="C6" i="2"/>
  <c r="C5" i="2"/>
  <c r="C4" i="2"/>
  <c r="C3" i="2"/>
  <c r="C2" i="2"/>
  <c r="K2" i="1"/>
  <c r="J2" i="1"/>
  <c r="I2" i="1"/>
  <c r="E4" i="1"/>
  <c r="D11" i="1"/>
  <c r="F2" i="1" s="1"/>
  <c r="D10" i="1"/>
  <c r="E3" i="1"/>
  <c r="E2" i="1"/>
  <c r="E8" i="1"/>
  <c r="E7" i="1"/>
  <c r="E6" i="1"/>
  <c r="E5" i="1"/>
  <c r="F4" i="1" l="1"/>
  <c r="F6" i="1"/>
  <c r="F8" i="1"/>
  <c r="F3" i="1"/>
  <c r="F5" i="1"/>
  <c r="F7" i="1"/>
</calcChain>
</file>

<file path=xl/sharedStrings.xml><?xml version="1.0" encoding="utf-8"?>
<sst xmlns="http://schemas.openxmlformats.org/spreadsheetml/2006/main" count="21" uniqueCount="16">
  <si>
    <t>SUMA</t>
  </si>
  <si>
    <t>Presupuesto:</t>
  </si>
  <si>
    <t>% del Presupuesto</t>
  </si>
  <si>
    <t>Costo_Actividad</t>
  </si>
  <si>
    <t>Crítica</t>
  </si>
  <si>
    <t>Alta</t>
  </si>
  <si>
    <t>Altas</t>
  </si>
  <si>
    <t>Críticas</t>
  </si>
  <si>
    <t>General</t>
  </si>
  <si>
    <t>Crítico</t>
  </si>
  <si>
    <t>Alto</t>
  </si>
  <si>
    <t>2, 6</t>
  </si>
  <si>
    <t>1, 4,</t>
  </si>
  <si>
    <t>3, 5, 7</t>
  </si>
  <si>
    <t>Costo</t>
  </si>
  <si>
    <t>Eficiencia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</si>
</sst>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1" applyFont="1"/>
    <xf numFmtId="43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2">
    <cellStyle name="Millares" xfId="1" builtinId="3"/>
    <cellStyle name="Normal" xfId="0" builtinId="0"/>
  </cellStyles>
  <dxfs count="12"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8D424-019A-4267-9C03-39A0EE734582}">
  <dimension ref="A1:K14"/>
  <sheetViews>
    <sheetView zoomScale="145" zoomScaleNormal="145" workbookViewId="0">
      <selection activeCell="H12" sqref="H12"/>
    </sheetView>
  </sheetViews>
  <sheetFormatPr baseColWidth="10" defaultRowHeight="15" x14ac:dyDescent="0.25"/>
  <cols>
    <col min="1" max="1" width="5.5703125" customWidth="1"/>
    <col min="2" max="2" width="8" customWidth="1"/>
    <col min="3" max="3" width="7.85546875" customWidth="1"/>
    <col min="4" max="4" width="15.28515625" customWidth="1"/>
    <col min="5" max="5" width="14.28515625" customWidth="1"/>
    <col min="8" max="8" width="6.28515625" customWidth="1"/>
    <col min="9" max="9" width="13.5703125" customWidth="1"/>
    <col min="10" max="10" width="14.42578125" customWidth="1"/>
    <col min="11" max="11" width="14.7109375" customWidth="1"/>
  </cols>
  <sheetData>
    <row r="1" spans="1:11" x14ac:dyDescent="0.25">
      <c r="B1" s="5" t="s">
        <v>6</v>
      </c>
      <c r="C1" s="5" t="s">
        <v>7</v>
      </c>
      <c r="D1" s="4" t="s">
        <v>8</v>
      </c>
      <c r="E1" t="s">
        <v>3</v>
      </c>
      <c r="F1" t="s">
        <v>2</v>
      </c>
    </row>
    <row r="2" spans="1:11" x14ac:dyDescent="0.25">
      <c r="A2" s="7">
        <v>1</v>
      </c>
      <c r="B2" s="6">
        <v>0</v>
      </c>
      <c r="C2" s="5">
        <v>3</v>
      </c>
      <c r="D2" s="10" t="s">
        <v>9</v>
      </c>
      <c r="E2" s="8">
        <f>(((50000*10)+ (50000 * 5))  + (100000*10) + (30000*10))/10</f>
        <v>205000</v>
      </c>
      <c r="F2" s="2">
        <f>(E2 * 100)/D11</f>
        <v>8.4362139917695469</v>
      </c>
      <c r="I2" s="1" t="str">
        <f>"Hasta: " &amp; D11 / 3</f>
        <v>Hasta: 810000</v>
      </c>
      <c r="J2" s="1" t="str">
        <f>"Hasta: " &amp; (D11 / 3)*2</f>
        <v>Hasta: 1620000</v>
      </c>
      <c r="K2" s="1" t="str">
        <f>"Hasta: " &amp; D11</f>
        <v>Hasta: 2430000</v>
      </c>
    </row>
    <row r="3" spans="1:11" x14ac:dyDescent="0.25">
      <c r="A3" s="7">
        <v>2</v>
      </c>
      <c r="B3" s="6">
        <v>5</v>
      </c>
      <c r="C3" s="5">
        <v>0</v>
      </c>
      <c r="D3" s="9" t="s">
        <v>10</v>
      </c>
      <c r="E3" s="8">
        <f>(600000 + 300000 +  150000 + 15000 + 7200)/2</f>
        <v>536100</v>
      </c>
      <c r="F3" s="2">
        <f>(E3 * 100)/D11</f>
        <v>22.061728395061728</v>
      </c>
      <c r="H3" t="s">
        <v>4</v>
      </c>
      <c r="I3" s="12" t="s">
        <v>12</v>
      </c>
      <c r="J3" s="13" t="s">
        <v>13</v>
      </c>
      <c r="K3" s="10"/>
    </row>
    <row r="4" spans="1:11" x14ac:dyDescent="0.25">
      <c r="A4" s="7">
        <v>3</v>
      </c>
      <c r="B4" s="5">
        <v>2</v>
      </c>
      <c r="C4" s="5">
        <v>3</v>
      </c>
      <c r="D4" s="10" t="s">
        <v>9</v>
      </c>
      <c r="E4" s="1">
        <f>(10000 + 250000 + 700000 + 350000 + 700000 )/2</f>
        <v>1005000</v>
      </c>
      <c r="F4" s="2">
        <f>(E4 * 100)/D11</f>
        <v>41.358024691358025</v>
      </c>
      <c r="H4" t="s">
        <v>5</v>
      </c>
      <c r="I4" s="11" t="s">
        <v>11</v>
      </c>
      <c r="J4" s="12"/>
      <c r="K4" s="13"/>
    </row>
    <row r="5" spans="1:11" x14ac:dyDescent="0.25">
      <c r="A5" s="7">
        <v>4</v>
      </c>
      <c r="B5" s="5">
        <v>1</v>
      </c>
      <c r="C5" s="5">
        <v>3</v>
      </c>
      <c r="D5" s="10" t="s">
        <v>9</v>
      </c>
      <c r="E5" s="1">
        <f>(125000 + 125000 + 200000 + 250000)/5</f>
        <v>140000</v>
      </c>
      <c r="F5" s="2">
        <f>(E5 * 100)/D11</f>
        <v>5.761316872427984</v>
      </c>
    </row>
    <row r="6" spans="1:11" x14ac:dyDescent="0.25">
      <c r="A6" s="7">
        <v>5</v>
      </c>
      <c r="B6" s="5">
        <v>1</v>
      </c>
      <c r="C6" s="5">
        <v>2</v>
      </c>
      <c r="D6" s="10" t="s">
        <v>9</v>
      </c>
      <c r="E6" s="1">
        <f>((150000 * 3*5) + (5000*42) + (80000 *3))/3</f>
        <v>900000</v>
      </c>
      <c r="F6" s="2">
        <f>(E6 * 100)/D11</f>
        <v>37.037037037037038</v>
      </c>
    </row>
    <row r="7" spans="1:11" x14ac:dyDescent="0.25">
      <c r="A7" s="7">
        <v>6</v>
      </c>
      <c r="B7" s="5">
        <v>2</v>
      </c>
      <c r="C7" s="5">
        <v>0</v>
      </c>
      <c r="D7" s="9" t="s">
        <v>10</v>
      </c>
      <c r="E7" s="1">
        <f>((30000 * 2) + (10000 *3))/3</f>
        <v>30000</v>
      </c>
      <c r="F7" s="2">
        <f>(E7 * 100)/D11</f>
        <v>1.2345679012345678</v>
      </c>
    </row>
    <row r="8" spans="1:11" x14ac:dyDescent="0.25">
      <c r="A8" s="7">
        <v>7</v>
      </c>
      <c r="B8" s="5">
        <v>0</v>
      </c>
      <c r="C8" s="5">
        <v>3</v>
      </c>
      <c r="D8" s="10" t="s">
        <v>9</v>
      </c>
      <c r="E8" s="1">
        <f>((1000000 * 10) + (50000 * 5) + (50000 * 10)) /10</f>
        <v>1075000</v>
      </c>
      <c r="F8" s="2">
        <f>(E8 * 100)/D11</f>
        <v>44.238683127572017</v>
      </c>
    </row>
    <row r="10" spans="1:11" x14ac:dyDescent="0.25">
      <c r="C10" t="s">
        <v>0</v>
      </c>
      <c r="D10" s="1">
        <f>SUM(E2:E8)</f>
        <v>3891100</v>
      </c>
    </row>
    <row r="11" spans="1:11" x14ac:dyDescent="0.25">
      <c r="C11" t="s">
        <v>1</v>
      </c>
      <c r="D11" s="1">
        <f>(1500000 + 930000)</f>
        <v>2430000</v>
      </c>
      <c r="E11" s="1"/>
    </row>
    <row r="14" spans="1:11" x14ac:dyDescent="0.25">
      <c r="B14" s="3"/>
      <c r="C14" s="4"/>
      <c r="D14" s="4"/>
    </row>
  </sheetData>
  <conditionalFormatting sqref="E2:E8">
    <cfRule type="cellIs" dxfId="5" priority="1" operator="between">
      <formula>($D$11/3)*2</formula>
      <formula>$D$11</formula>
    </cfRule>
    <cfRule type="cellIs" dxfId="4" priority="2" operator="between">
      <formula>$D$11/3</formula>
      <formula>($D$11/3)*2</formula>
    </cfRule>
    <cfRule type="cellIs" dxfId="3" priority="3" operator="between">
      <formula>0</formula>
      <formula>$D$11/3</formula>
    </cfRule>
  </conditionalFormatting>
  <pageMargins left="0.7" right="0.7" top="0.75" bottom="0.75" header="0.3" footer="0.3"/>
  <ignoredErrors>
    <ignoredError sqref="J3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45CD2-0EEF-46C3-B306-F22053AA9B88}">
  <dimension ref="B1:D8"/>
  <sheetViews>
    <sheetView tabSelected="1" topLeftCell="A7" zoomScale="205" zoomScaleNormal="205" workbookViewId="0">
      <selection activeCell="A2" sqref="A2"/>
    </sheetView>
  </sheetViews>
  <sheetFormatPr baseColWidth="10" defaultRowHeight="15" x14ac:dyDescent="0.25"/>
  <cols>
    <col min="3" max="3" width="14" customWidth="1"/>
  </cols>
  <sheetData>
    <row r="1" spans="2:4" x14ac:dyDescent="0.25">
      <c r="C1" t="s">
        <v>14</v>
      </c>
      <c r="D1" t="s">
        <v>15</v>
      </c>
    </row>
    <row r="2" spans="2:4" x14ac:dyDescent="0.25">
      <c r="B2">
        <v>1</v>
      </c>
      <c r="C2" s="8">
        <f>(((50000*10)+ (50000 * 5))  + (100000*10) + (30000*10))/10</f>
        <v>205000</v>
      </c>
      <c r="D2">
        <v>3</v>
      </c>
    </row>
    <row r="3" spans="2:4" x14ac:dyDescent="0.25">
      <c r="B3">
        <v>2</v>
      </c>
      <c r="C3" s="8">
        <f>(600000 + 300000 +  150000 + 15000 + 7200)/2</f>
        <v>536100</v>
      </c>
      <c r="D3">
        <v>4</v>
      </c>
    </row>
    <row r="4" spans="2:4" x14ac:dyDescent="0.25">
      <c r="B4">
        <v>3</v>
      </c>
      <c r="C4" s="1">
        <f>(10000 + 250000 + 700000 + 350000 + 700000 )/2</f>
        <v>1005000</v>
      </c>
      <c r="D4">
        <v>2</v>
      </c>
    </row>
    <row r="5" spans="2:4" x14ac:dyDescent="0.25">
      <c r="B5">
        <v>4</v>
      </c>
      <c r="C5" s="1">
        <f>(125000 + 125000 + 200000 + 250000)/5</f>
        <v>140000</v>
      </c>
      <c r="D5">
        <v>3</v>
      </c>
    </row>
    <row r="6" spans="2:4" x14ac:dyDescent="0.25">
      <c r="B6">
        <v>5</v>
      </c>
      <c r="C6" s="1">
        <f>((150000 * 3*5) + (5000*42) + (80000 *3))/3</f>
        <v>900000</v>
      </c>
      <c r="D6">
        <v>2</v>
      </c>
    </row>
    <row r="7" spans="2:4" x14ac:dyDescent="0.25">
      <c r="B7">
        <v>6</v>
      </c>
      <c r="C7" s="1">
        <f>((30000 * 2) + (10000 *3))/3</f>
        <v>30000</v>
      </c>
      <c r="D7">
        <v>4</v>
      </c>
    </row>
    <row r="8" spans="2:4" x14ac:dyDescent="0.25">
      <c r="B8">
        <v>7</v>
      </c>
      <c r="C8" s="1">
        <f>((1000000 * 10) + (50000 * 5) + (50000 * 10)) /10</f>
        <v>1075000</v>
      </c>
      <c r="D8">
        <v>2</v>
      </c>
    </row>
  </sheetData>
  <conditionalFormatting sqref="C2:C8">
    <cfRule type="cellIs" dxfId="2" priority="1" operator="between">
      <formula>($D$11/3)*2</formula>
      <formula>$D$11</formula>
    </cfRule>
    <cfRule type="cellIs" dxfId="1" priority="2" operator="between">
      <formula>$D$11/3</formula>
      <formula>($D$11/3)*2</formula>
    </cfRule>
    <cfRule type="cellIs" dxfId="0" priority="3" operator="between">
      <formula>0</formula>
      <formula>$D$11/3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Ranfery Morales</dc:creator>
  <cp:lastModifiedBy>Ranfery Morales</cp:lastModifiedBy>
  <dcterms:created xsi:type="dcterms:W3CDTF">2024-04-08T04:07:20Z</dcterms:created>
  <dcterms:modified xsi:type="dcterms:W3CDTF">2024-04-10T01:18:20Z</dcterms:modified>
</cp:coreProperties>
</file>