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mc:AlternateContent xmlns:mc="http://schemas.openxmlformats.org/markup-compatibility/2006">
    <mc:Choice Requires="x15">
      <x15ac:absPath xmlns:x15ac="http://schemas.microsoft.com/office/spreadsheetml/2010/11/ac" url="D:\Progect\pp+diplom\study_1c\database\data_for_import\"/>
    </mc:Choice>
  </mc:AlternateContent>
  <xr:revisionPtr revIDLastSave="0" documentId="13_ncr:1_{523A89DF-2F6A-41B3-8D1E-EFB0BBEBAE70}" xr6:coauthVersionLast="47" xr6:coauthVersionMax="47" xr10:uidLastSave="{00000000-0000-0000-0000-000000000000}"/>
  <bookViews>
    <workbookView xWindow="-120" yWindow="-120" windowWidth="25440" windowHeight="15270" tabRatio="866" activeTab="3" xr2:uid="{00000000-000D-0000-FFFF-FFFF00000000}"/>
  </bookViews>
  <sheets>
    <sheet name="Начни тут!" sheetId="1" r:id="rId1"/>
    <sheet name="Инструкция по использованию" sheetId="2" r:id="rId2"/>
    <sheet name="План на 1 месяц" sheetId="3" r:id="rId3"/>
    <sheet name="План на 2 месяц" sheetId="4" r:id="rId4"/>
    <sheet name="План на 3 месяц" sheetId="5" r:id="rId5"/>
    <sheet name="Успехи"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6" l="1"/>
  <c r="J7" i="6"/>
  <c r="I7" i="6"/>
  <c r="H7" i="6"/>
  <c r="B7" i="6"/>
  <c r="K6" i="6"/>
  <c r="J6" i="6"/>
  <c r="I6" i="6"/>
  <c r="H6" i="6"/>
  <c r="B6" i="6"/>
  <c r="K5" i="6"/>
  <c r="J5" i="6"/>
  <c r="I5" i="6"/>
  <c r="H5" i="6"/>
  <c r="B5" i="6"/>
  <c r="K4" i="6"/>
  <c r="J4" i="6"/>
  <c r="I4" i="6"/>
  <c r="H4" i="6"/>
  <c r="B4" i="6"/>
  <c r="J5" i="5"/>
  <c r="I3" i="5" s="1"/>
  <c r="D7" i="6" s="1"/>
  <c r="J4" i="5"/>
  <c r="H3" i="5" s="1"/>
  <c r="C7" i="6" s="1"/>
  <c r="J3" i="5"/>
  <c r="E7" i="6" s="1"/>
  <c r="F3" i="5"/>
  <c r="L5" i="5" s="1"/>
  <c r="G7" i="6" s="1"/>
  <c r="E3" i="5"/>
  <c r="L3" i="5" s="1"/>
  <c r="F7" i="6" s="1"/>
  <c r="J5" i="4"/>
  <c r="I3" i="4" s="1"/>
  <c r="D6" i="6" s="1"/>
  <c r="J4" i="4"/>
  <c r="H3" i="4" s="1"/>
  <c r="C6" i="6" s="1"/>
  <c r="J3" i="4"/>
  <c r="E6" i="6" s="1"/>
  <c r="F3" i="4"/>
  <c r="L5" i="4" s="1"/>
  <c r="G6" i="6" s="1"/>
  <c r="E3" i="4"/>
  <c r="L3" i="4" s="1"/>
  <c r="F6" i="6" s="1"/>
  <c r="J32" i="3"/>
  <c r="I30" i="3" s="1"/>
  <c r="D5" i="6" s="1"/>
  <c r="J31" i="3"/>
  <c r="H30" i="3" s="1"/>
  <c r="C5" i="6" s="1"/>
  <c r="J30" i="3"/>
  <c r="E5" i="6" s="1"/>
  <c r="F30" i="3"/>
  <c r="L32" i="3" s="1"/>
  <c r="G5" i="6" s="1"/>
  <c r="E30" i="3"/>
  <c r="L30" i="3" s="1"/>
  <c r="F5" i="6" s="1"/>
  <c r="J5" i="3"/>
  <c r="I3" i="3" s="1"/>
  <c r="D4" i="6" s="1"/>
  <c r="J4" i="3"/>
  <c r="H3" i="3" s="1"/>
  <c r="C4" i="6" s="1"/>
  <c r="J3" i="3"/>
  <c r="E4" i="6" s="1"/>
  <c r="F3" i="3"/>
  <c r="L5" i="3" s="1"/>
  <c r="G4" i="6" s="1"/>
  <c r="E3" i="3"/>
  <c r="L3" i="3" s="1"/>
  <c r="F4" i="6" s="1"/>
</calcChain>
</file>

<file path=xl/sharedStrings.xml><?xml version="1.0" encoding="utf-8"?>
<sst xmlns="http://schemas.openxmlformats.org/spreadsheetml/2006/main" count="323" uniqueCount="199">
  <si>
    <t xml:space="preserve">Привет, практикант! </t>
  </si>
  <si>
    <t>О человеке судят не только по его поступкам, но и по тем решениям, которые он сознательно откладывает.</t>
  </si>
  <si>
    <t>Ошибок избегает только тот, кто не решается действовать. Не бойтесь ошибок – бойтесь упускать уроки, которые они дают</t>
  </si>
  <si>
    <t>Рады приветствовать тебя в нашей компании!</t>
  </si>
  <si>
    <t xml:space="preserve">Перед тобой документ - план твоего развития на ближайшие три месяца. 
Впереди тебя ждет очень много информации. За три месяца тебе нужно узнать, что такое 1С, научиться работать на уровне покруче профессиональных пользователей программных продуктов 1С.  :)
К моменту окончания испытательного срока каждый новый практикант сдает сертификат 1С:Профессионал по платформе(или другую по договоренности с руководителем). Это - твоя цель на ближайшее время.
Для того, чтобы мы тебя не потеряли под информационной лавиной, и создан этот документ. Не переживай: упорство и труд - всё перетрут :-) </t>
  </si>
  <si>
    <t xml:space="preserve">Мы живем по простым принципам. Присоединяйся и ты: </t>
  </si>
  <si>
    <t xml:space="preserve">Мозг включаем по умолчанию. </t>
  </si>
  <si>
    <t>Уважаем друг друга. Помогаем друг другу. Несем людям радость и счастье ;-)</t>
  </si>
  <si>
    <t xml:space="preserve">Уважаем время друг друга. Сначала пробуем найти ответ в задаче, в гугле, в яндексе, потом отвлекаем живого человека. </t>
  </si>
  <si>
    <t>Задаем вопросы. В первую очередь себе после изучения материала, после любому коллеге/своему руководителю/ если что-то не понятно.</t>
  </si>
  <si>
    <t>Сначала делаем, потом спрашиваем. Возник вопрос по задаче? Погугли. Сделай так, как считаешь правильным. Приходи за советом с двумя-тремя опробованными вариантами. Не бойся эксперементировать!</t>
  </si>
  <si>
    <t xml:space="preserve">Ведем учет времени. </t>
  </si>
  <si>
    <t>Во время работы с документом сверяй план и факт. Навыки тайм-менеджмента тебе пригодятся.</t>
  </si>
  <si>
    <t xml:space="preserve">Держим дела в порядке. Всегда. Это касается почты, google docs, dropbox, яндекс.диск (и всё, чем ты будешь пользоваться) и папки “загрузки”. Удаляй лишнее, сохраняй нужное, категоризируй материалы. </t>
  </si>
  <si>
    <t>Делай результат видимым, чтобы твою работу можно было оценить.</t>
  </si>
  <si>
    <t>Результат важнее времени и усилий. Факты предпочтительнее мнения.</t>
  </si>
  <si>
    <t xml:space="preserve">Ошибки - это нормально. “Попробовал - не получилось”, “придумал - не прокатило” - чем больше ты пробуешь, тем больше получится. Нужно продолжать делать, продолжать принимать решения. Ошибок не будет только если вообще ничего нового не делать. </t>
  </si>
  <si>
    <t>А теперь больше про сам документ.</t>
  </si>
  <si>
    <t>Важно</t>
  </si>
  <si>
    <t xml:space="preserve">На закладке “Инструкция по использованию” ты найдешь более подробную информацию о том, как работать с информацией на других вкладках.
Все обязательные к изучению материалы мы собрали на вкладках “План на 1 месяц” и “План на 2-3 месяц”. 
В них ты найдешь план работы по самообучению на ближайшие три месяца.
</t>
  </si>
  <si>
    <t>Тебе обязательно понадобятся наушники! Впереди много видео материлов.</t>
  </si>
  <si>
    <t>…и ещё раз про тайминг</t>
  </si>
  <si>
    <t xml:space="preserve">Обязательно фиксируй время, которое ты тратишь на ту или иную задачу по обучению. </t>
  </si>
  <si>
    <t xml:space="preserve">В “Плане 1” и “План 2-3” указано плановое время в минутах на задачу. Оно приблизительное. Ты вполне можешь справиться с чем-то быстрее или медленнее. Отмечай реальное время в колонке “Фактический тайминг в мин”. </t>
  </si>
  <si>
    <t>Обязательно в минутах - это поможет собрать статистику автоматически.
Развивай навык тайм-менеджмента, он тебе очень пригодится в дальнейшей работе.</t>
  </si>
  <si>
    <t xml:space="preserve">Не стесняйся спрашивать. Спрашивай у коллег, у наставника, у руководителя. Совершенно нормально искать ответы на вопросы. Будь любознательным и не бойся сложных задач. </t>
  </si>
  <si>
    <t>Не все материалы будут по последним релизам. Реальность такова: не все материалы одинаково актуальны. Фиксируй нестыковки, копи обратную связь, обязательно анализируй полученный материал.</t>
  </si>
  <si>
    <t>Учись анализировать, оценивать, сравнивать, комментировать и быть готовым продемонстрировать свои навыки.</t>
  </si>
  <si>
    <t>Всегда задавай себе вопрос: что именно ты сейчас узнал, какую пользу из этого сможешь извлечь?</t>
  </si>
  <si>
    <t>Совет</t>
  </si>
  <si>
    <t>Используй возможность сворачивать в excel группировки, чтобы увидеть картину в целом.</t>
  </si>
  <si>
    <t xml:space="preserve">Обратная связь </t>
  </si>
  <si>
    <t xml:space="preserve">Обратная связь - наше всё! Помоги стать лучше. 
Если есть предложения, комментарии, замечания по документу!
Особенно если какие-то материалы оказались нужными, но их не было в этом списке, и ты их получил от коллег/запрашивал через кординатора/скачивал из сети - напиши  </t>
  </si>
  <si>
    <r>
      <t xml:space="preserve">
</t>
    </r>
    <r>
      <rPr>
        <i/>
        <sz val="11"/>
        <color rgb="FF00B050"/>
        <rFont val="Times New Roman"/>
        <family val="1"/>
        <charset val="204"/>
      </rPr>
      <t>Только когда начинаешь читать пояснение к инструкции,                                                                                                                                                 осознаешь, что не понял ни инструкцию, ни пояснение.</t>
    </r>
  </si>
  <si>
    <t>ВВОДНЫЕ ДАННЫЕ НА НАЧАЛО</t>
  </si>
  <si>
    <t xml:space="preserve">
Иногда кажется, что существует некая инструкция по взаимодействию с людьми,                                                                                                                     и её раздали всем, кроме меня.</t>
  </si>
  <si>
    <t>Важно!</t>
  </si>
  <si>
    <t>План-график обучения нового практиканта рассчитан на 3 месяца испытательного срока;</t>
  </si>
  <si>
    <t>В течении первого месяца (22 рабочих дней) новый практикант проходит обучение согласно "План на 1 месяц";</t>
  </si>
  <si>
    <t xml:space="preserve">Все обучающие материалы рассчитаны на самостоятельное изучение; </t>
  </si>
  <si>
    <t>Все обучающие материалы / контрольные тесты новый практикант обязан изучить / пройти в полном объеме.</t>
  </si>
  <si>
    <t>5                                                                 5.1</t>
  </si>
  <si>
    <t>В самом начале работы с тем или иным курсом заполни значение в графе "Дата начала"                                             Чтобы увидеть материалы для изучения - нажмите на кнопку "плюс", чтобы раскрыть группу</t>
  </si>
  <si>
    <t>Не забудь засечь время и вести хронометраж выполнения задачи. Фиксируй результат в поле "Таймин фактический". Время обязательно указывай в минутах.</t>
  </si>
  <si>
    <t>После успешного изуения любого курса/теста/книги/материала поставь отметку об окончании: в План-графике в графе "Статус изучения" выбери подходящее значение из выпадающего списка</t>
  </si>
  <si>
    <t>От выбранной отметки зависит автоматический расчет результата. Будь внимателен! Не выбирай лишнего и не копируй. Выбирай значение для каждого материала отдельно.</t>
  </si>
  <si>
    <t xml:space="preserve">В процессе обучения включай мозг на полную! Изучай, смотри, читай, узнавай. Спрашивай более опытных коллег, наставника и своего руководителя. </t>
  </si>
  <si>
    <t xml:space="preserve">Будь готов к тому, что в процессе обучения и после Наставник/ Руководитель будет задавать тебе - новому практиканту - наводящие вопросы, пытаясь выяснить степень погружения в материал; Вопросы могут быть не только по текущей теме, но и по уже пройденному материалу. </t>
  </si>
  <si>
    <t xml:space="preserve">Принцип "Сдал - забыл" - не работает! </t>
  </si>
  <si>
    <t>К моменту окончания испытательного срока новый практикант сдает сертификат 1С:Профессионал по платформе(или другую профку по договоренности с руководителем)</t>
  </si>
  <si>
    <t xml:space="preserve">Каждый практикант для достижения максимального результата в работе должен ответственно подходить к процессу обучения. </t>
  </si>
  <si>
    <t>Соблюдение сроков и требований по обучению, выполнение поставленных планов по развитию является неотъемлемой частью корпоративной культуры Компании</t>
  </si>
  <si>
    <t xml:space="preserve">БЛОК 1 "Основы программирования" </t>
  </si>
  <si>
    <t>Тайминг плановый
(в мин)</t>
  </si>
  <si>
    <t>Тайминг фактический
(в мин)</t>
  </si>
  <si>
    <t>Процент пройденных занятий</t>
  </si>
  <si>
    <t>Процент пройденных ДЗ</t>
  </si>
  <si>
    <t>Процент освоения доп материалов</t>
  </si>
  <si>
    <t>Успешность</t>
  </si>
  <si>
    <t>Общий плановый тайминг 
в часах</t>
  </si>
  <si>
    <t>Изучить в течение первой недели + начать учить сертификацию</t>
  </si>
  <si>
    <t>Задача</t>
  </si>
  <si>
    <t>Статус изучения</t>
  </si>
  <si>
    <t>Дата начала изучения</t>
  </si>
  <si>
    <t>Количество пройденных занятий</t>
  </si>
  <si>
    <t xml:space="preserve"> Реальный тайминг 
в часах</t>
  </si>
  <si>
    <t>Количество пройденных задач</t>
  </si>
  <si>
    <r>
      <t xml:space="preserve">Занятие 1: Начало работы с платформой «1С:Предприятие 8» </t>
    </r>
    <r>
      <rPr>
        <b/>
        <sz val="12"/>
        <color rgb="FFFF0000"/>
        <rFont val="Calibri"/>
        <family val="2"/>
        <charset val="204"/>
        <scheme val="minor"/>
      </rPr>
      <t>(Бухгалтерию качать не нужно и 8.2 версию тоже</t>
    </r>
    <r>
      <rPr>
        <b/>
        <sz val="11"/>
        <color theme="1"/>
        <rFont val="Calibri"/>
        <family val="2"/>
        <charset val="204"/>
        <scheme val="minor"/>
      </rPr>
      <t xml:space="preserve">) </t>
    </r>
    <r>
      <rPr>
        <b/>
        <sz val="11"/>
        <color rgb="FF00B050"/>
        <rFont val="Calibri"/>
        <family val="2"/>
        <charset val="204"/>
        <scheme val="minor"/>
      </rPr>
      <t>Только качать платформу 8.3</t>
    </r>
  </si>
  <si>
    <t>Не приступал к изучению</t>
  </si>
  <si>
    <t>Занятие 2: Объекты справочной информации</t>
  </si>
  <si>
    <t>ВСЕГО ЗАНЯТИЙ + ДЗ</t>
  </si>
  <si>
    <t>Занятие 3: Документооборот торгового предприятия</t>
  </si>
  <si>
    <t xml:space="preserve">ВСЕГО ДОП. МАТЕРИАЛОВ </t>
  </si>
  <si>
    <t>Занятие 4: Регистры накопления. Проведение документов</t>
  </si>
  <si>
    <t>Занятие 5: Виды регистров накопления, регистры сведений. Интерфейс приложения</t>
  </si>
  <si>
    <t>Начинайте учить профку тут</t>
  </si>
  <si>
    <t>Инструкция</t>
  </si>
  <si>
    <t>Занятие 6: Первая программа на платформе «1С:Предприятие 8»</t>
  </si>
  <si>
    <t>Занятие 7: Программирование на встроенном языке «1С:Предприятие 8»</t>
  </si>
  <si>
    <t>Занятие 8: События, процедуры и функции</t>
  </si>
  <si>
    <t>Занятие 9: Типы данных. События элементов форм</t>
  </si>
  <si>
    <t>Занятие 10: Чтение информации из базы данных, создание отчетов</t>
  </si>
  <si>
    <t>Занятие 11: Получение данных из регистров</t>
  </si>
  <si>
    <t>Занятие 12: Контроль остатков и расчет себестоимости</t>
  </si>
  <si>
    <t>Занятие 13: Валовая прибыль. Создание сложных отчетов</t>
  </si>
  <si>
    <t>Занятие 14: Основы бухгалтерского учета</t>
  </si>
  <si>
    <t>Занятие 15: Проведение документов по бух. Учету</t>
  </si>
  <si>
    <t>Занятие 16: Отчеты по бухгалтерскому учету. Закрытие месяца</t>
  </si>
  <si>
    <t>Занятие 17: Общие сведения о заработной плате. Создание объектов расчета</t>
  </si>
  <si>
    <t>Занятие 18: Начисление заработной платы</t>
  </si>
  <si>
    <t>Занятие 19: Универсальные механизмы расчета. Отчеты</t>
  </si>
  <si>
    <t>Занятие 20: Основы CRM-системы</t>
  </si>
  <si>
    <t>Занятие 21: Воронка продаж. Бизнес-процессы и задачи</t>
  </si>
  <si>
    <t>Книга Радченко "1С:Программирование для начинающих Разработка в системе "1С:П 8.3"</t>
  </si>
  <si>
    <t xml:space="preserve">Не приступал к прочтению </t>
  </si>
  <si>
    <t xml:space="preserve">БЛОК 2 "Практика" </t>
  </si>
  <si>
    <t>Процент пройденных заданий</t>
  </si>
  <si>
    <t>Изучить до конца первого месяца</t>
  </si>
  <si>
    <t>Блок 1: Изучаем язык 1С</t>
  </si>
  <si>
    <t>Не приступал к решению</t>
  </si>
  <si>
    <t>Блок 2: Пишем программы</t>
  </si>
  <si>
    <t>ВСЕГО ЗАДАНИЙ + ЗАНЯТИЙ</t>
  </si>
  <si>
    <t>Блок 3: Разрабатываем простейшие базы</t>
  </si>
  <si>
    <t>Блок 4: Учимся извлекать данные для отчётов</t>
  </si>
  <si>
    <t>Блок 5: Извлекаем данные для отчётов из учебной базы</t>
  </si>
  <si>
    <t>Блок 6: Система компоновки данных для начинающих</t>
  </si>
  <si>
    <t>Книга "101 совет начинающим разработчикам в системе "1С:Предприятие 8"</t>
  </si>
  <si>
    <t>БЛОК 3 "Основы разработки конфигураций"</t>
  </si>
  <si>
    <t>Процент пройденных Занятий</t>
  </si>
  <si>
    <r>
      <t xml:space="preserve">Общий плановый тайминг 
</t>
    </r>
    <r>
      <rPr>
        <sz val="8"/>
        <color theme="1" tint="4.9989318521683403E-2"/>
        <rFont val="Calibri"/>
        <family val="2"/>
        <charset val="204"/>
        <scheme val="minor"/>
      </rPr>
      <t>в часах</t>
    </r>
  </si>
  <si>
    <t>Изучить и выполнить до конца месяца + сдать сертификацию</t>
  </si>
  <si>
    <t>Количество пройденных курсов</t>
  </si>
  <si>
    <t>Количество пройденных тестов</t>
  </si>
  <si>
    <t>Занятие 0: Установка учебной версии платформы «1С:Предприятие»</t>
  </si>
  <si>
    <t>Задание 0</t>
  </si>
  <si>
    <t>ВСЕГО ЗАНЯТИЙ</t>
  </si>
  <si>
    <t>Занятие 1: Знакомство, создание информационной базы</t>
  </si>
  <si>
    <t>ВСЕГО ЗАДАНИЙ</t>
  </si>
  <si>
    <t>Задание 1</t>
  </si>
  <si>
    <t>Занятие 2: Подсистемы</t>
  </si>
  <si>
    <t>Задание 2</t>
  </si>
  <si>
    <t>Не забывай про профку :)</t>
  </si>
  <si>
    <t>Занятие 3: Справочники</t>
  </si>
  <si>
    <t>Задание 3</t>
  </si>
  <si>
    <t>Занятие 4: Документы</t>
  </si>
  <si>
    <t>Задание 4</t>
  </si>
  <si>
    <t>Занятие 5: Теоретическое</t>
  </si>
  <si>
    <t>Задание 5</t>
  </si>
  <si>
    <t>Занятие 6: Регистры накопления</t>
  </si>
  <si>
    <t>Задание 6</t>
  </si>
  <si>
    <t>Занятие 7: Простой отчет</t>
  </si>
  <si>
    <t>Задание 7</t>
  </si>
  <si>
    <t>Занятие 8: Макеты. Редактирование макетов</t>
  </si>
  <si>
    <t>Задание 8</t>
  </si>
  <si>
    <t>Занятие 9: Периодические регистры сведений</t>
  </si>
  <si>
    <t>Задание 9</t>
  </si>
  <si>
    <t>Занятие 10: Перечисления</t>
  </si>
  <si>
    <t>Задание 10</t>
  </si>
  <si>
    <t>Занятие 11: Проведение документа по нескольким регистрам</t>
  </si>
  <si>
    <t>Задание 11</t>
  </si>
  <si>
    <t>Занятие 12: Оборотные регистры накопления</t>
  </si>
  <si>
    <t>Задание 12</t>
  </si>
  <si>
    <t>Занятие 13: Отчеты</t>
  </si>
  <si>
    <t>Задание 13</t>
  </si>
  <si>
    <t>Занятие 14: Оптимизация проведения документа "Оказание услуги"</t>
  </si>
  <si>
    <t>Задание 14</t>
  </si>
  <si>
    <t>Занятие 15: План видов характеристик</t>
  </si>
  <si>
    <t>Задание 15</t>
  </si>
  <si>
    <t>Занятие 19: Поиск в базе данных</t>
  </si>
  <si>
    <t>Задание 16</t>
  </si>
  <si>
    <t>Занятие 20: Выполнение заданий по расписанию</t>
  </si>
  <si>
    <t>Задание 17</t>
  </si>
  <si>
    <t>Занятие 21: Редактирование движений в форме документа</t>
  </si>
  <si>
    <t>Задание 18</t>
  </si>
  <si>
    <t>Занятие 22: Список пользователей и их роли</t>
  </si>
  <si>
    <t>Задание 19</t>
  </si>
  <si>
    <t>Занятие 23: Начальная страница и настройка командного интерфейса</t>
  </si>
  <si>
    <t>Задание 20</t>
  </si>
  <si>
    <t>Занятие 24: Обмен данными</t>
  </si>
  <si>
    <t>Задание 21</t>
  </si>
  <si>
    <t>Занятие 25: Функциональные опции</t>
  </si>
  <si>
    <t>Задание 22</t>
  </si>
  <si>
    <t>Занятие 26: Организация подбора, особенности разработки в режиме без использования модальности</t>
  </si>
  <si>
    <t>Задание 23</t>
  </si>
  <si>
    <t>Занятие 27: Приемы разработки форм</t>
  </si>
  <si>
    <t>Задание 24</t>
  </si>
  <si>
    <t xml:space="preserve">Занятие 28: Приемы 
редактирования форм
</t>
  </si>
  <si>
    <t>Задание 25</t>
  </si>
  <si>
    <t>Язык запросов "1С:Предприятие 8" E.Ю Хрусталёва</t>
  </si>
  <si>
    <t xml:space="preserve">БЛОК 4 "Практика" </t>
  </si>
  <si>
    <t>Выполнить до конца месяца + сертификация (Сдать обязательно)</t>
  </si>
  <si>
    <t>Выполнение учебных задач по разработанной конфигурации по книге "Радченко".</t>
  </si>
  <si>
    <t xml:space="preserve">Задание №1: Начисление ЗП </t>
  </si>
  <si>
    <t>Задание№2: на НДС</t>
  </si>
  <si>
    <t>Задание№3: Печатная форма</t>
  </si>
  <si>
    <t>Задание№4: Контроль остатков</t>
  </si>
  <si>
    <t>Задание№5: Задачка спеца</t>
  </si>
  <si>
    <t>Учи профку - последний месяц :0</t>
  </si>
  <si>
    <t>Система компоновки данных "1С:Предприятие 8" E.Ю Хрусталёва</t>
  </si>
  <si>
    <t>1 440</t>
  </si>
  <si>
    <t xml:space="preserve">"Если быть, то быть лучшим" - это про профессионализм. </t>
  </si>
  <si>
    <t>Результаты ОБУЧЕНИЯ НОВОГО ПРАКТИКАНТА 
Финальный контроль: по истечению испытательного срока</t>
  </si>
  <si>
    <t>Итоговая таблица /парметры</t>
  </si>
  <si>
    <t>% Занятий</t>
  </si>
  <si>
    <t>% Заданий</t>
  </si>
  <si>
    <t>% Доп. Материалов</t>
  </si>
  <si>
    <t>Плановый тайминг (ч)</t>
  </si>
  <si>
    <t>Реальный тайминг (ч)</t>
  </si>
  <si>
    <t>Всего занятий</t>
  </si>
  <si>
    <t>Всего заданий</t>
  </si>
  <si>
    <t>Всего книг</t>
  </si>
  <si>
    <t>Всего доп.материалов</t>
  </si>
  <si>
    <t>1 месяц</t>
  </si>
  <si>
    <t>2-3 мес</t>
  </si>
  <si>
    <t>Сертификация:</t>
  </si>
  <si>
    <t>1С:Профессионал по платформе</t>
  </si>
  <si>
    <t xml:space="preserve">Курс кликни на меня ---------&gt;    Программирование за 21 день (курсы-по-1с.рф) 20 часов вместе с дз  &lt;---------Курс кликни на меня </t>
  </si>
  <si>
    <t>Курс кликни на меня ---------&gt;       Онлайн-школа 1С программирования Евгения Милькина (без седьмого блока)    &lt;--------- Курс кликни на меня                                                                                                                                     Логин: lekneer_89@mal.ru    Пароль: 2ztbtunT9O</t>
  </si>
  <si>
    <t>Кликни на меня ---------&gt;   Книга Радченко "Практическое пособие разработчика" (кроме 16 - 18 глав).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</si>
</sst>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mmmm\ dd\,\ yyyy"/>
  </numFmts>
  <fonts count="41" x14ac:knownFonts="1">
    <font>
      <sz val="11"/>
      <color theme="1"/>
      <name val="Calibri"/>
    </font>
    <font>
      <sz val="11"/>
      <color theme="1"/>
      <name val="Calibri"/>
      <family val="2"/>
      <charset val="204"/>
      <scheme val="minor"/>
    </font>
    <font>
      <b/>
      <i/>
      <sz val="14"/>
      <color rgb="FF0070C0"/>
      <name val="Calibri"/>
      <family val="2"/>
      <charset val="204"/>
      <scheme val="minor"/>
    </font>
    <font>
      <i/>
      <sz val="9"/>
      <color rgb="FF00B050"/>
      <name val="Bookman Old Style"/>
      <family val="1"/>
      <charset val="204"/>
    </font>
    <font>
      <i/>
      <sz val="9"/>
      <color rgb="FFFF0000"/>
      <name val="Bookman Old Style"/>
      <family val="1"/>
      <charset val="204"/>
    </font>
    <font>
      <sz val="12"/>
      <color theme="1" tint="4.9989318521683403E-2"/>
      <name val="Calibri"/>
      <family val="2"/>
      <charset val="204"/>
      <scheme val="minor"/>
    </font>
    <font>
      <sz val="10"/>
      <color theme="1" tint="4.9989318521683403E-2"/>
      <name val="Calibri"/>
      <family val="2"/>
      <charset val="204"/>
      <scheme val="minor"/>
    </font>
    <font>
      <i/>
      <sz val="10"/>
      <color theme="1" tint="4.9989318521683403E-2"/>
      <name val="Bookman Old Style"/>
      <family val="1"/>
      <charset val="204"/>
    </font>
    <font>
      <b/>
      <sz val="10"/>
      <color rgb="FFFF0000"/>
      <name val="Calibri"/>
      <family val="2"/>
      <charset val="204"/>
      <scheme val="minor"/>
    </font>
    <font>
      <sz val="10"/>
      <color rgb="FF000000"/>
      <name val="Calibri"/>
      <family val="2"/>
      <charset val="204"/>
      <scheme val="minor"/>
    </font>
    <font>
      <b/>
      <sz val="11"/>
      <color rgb="FF0070C0"/>
      <name val="Calibri"/>
      <family val="2"/>
      <charset val="204"/>
      <scheme val="minor"/>
    </font>
    <font>
      <u/>
      <sz val="11"/>
      <color theme="10"/>
      <name val="Calibri"/>
      <family val="2"/>
      <charset val="204"/>
      <scheme val="minor"/>
    </font>
    <font>
      <sz val="10"/>
      <color theme="1" tint="4.9989318521683403E-2"/>
      <name val="Calibri Light"/>
      <family val="2"/>
      <charset val="204"/>
      <scheme val="major"/>
    </font>
    <font>
      <i/>
      <sz val="11"/>
      <color rgb="FF00B050"/>
      <name val="Times New Roman"/>
      <family val="1"/>
      <charset val="204"/>
    </font>
    <font>
      <b/>
      <sz val="10"/>
      <color theme="1" tint="4.9989318521683403E-2"/>
      <name val="Calibri"/>
      <family val="2"/>
      <charset val="204"/>
      <scheme val="minor"/>
    </font>
    <font>
      <i/>
      <sz val="11"/>
      <color rgb="FF1B2024"/>
      <name val="Times New Roman"/>
      <family val="1"/>
      <charset val="204"/>
    </font>
    <font>
      <i/>
      <sz val="11"/>
      <color rgb="FFFF0000"/>
      <name val="Times New Roman"/>
      <family val="1"/>
      <charset val="204"/>
    </font>
    <font>
      <sz val="10"/>
      <color theme="1"/>
      <name val="Calibri"/>
      <family val="2"/>
      <charset val="204"/>
      <scheme val="minor"/>
    </font>
    <font>
      <sz val="10"/>
      <color theme="1"/>
      <name val="Calibri Light"/>
      <family val="2"/>
      <charset val="204"/>
      <scheme val="major"/>
    </font>
    <font>
      <sz val="8"/>
      <color theme="1" tint="4.9989318521683403E-2"/>
      <name val="Calibri"/>
      <family val="2"/>
      <charset val="204"/>
      <scheme val="minor"/>
    </font>
    <font>
      <sz val="11"/>
      <name val="Calibri"/>
      <family val="2"/>
      <charset val="204"/>
      <scheme val="minor"/>
    </font>
    <font>
      <sz val="10"/>
      <name val="Calibri"/>
      <family val="2"/>
      <charset val="204"/>
      <scheme val="minor"/>
    </font>
    <font>
      <b/>
      <sz val="11"/>
      <color theme="1" tint="4.9989318521683403E-2"/>
      <name val="Calibri"/>
      <family val="2"/>
      <charset val="204"/>
      <scheme val="minor"/>
    </font>
    <font>
      <sz val="11"/>
      <color theme="1" tint="4.9989318521683403E-2"/>
      <name val="Calibri"/>
      <family val="2"/>
      <charset val="204"/>
      <scheme val="minor"/>
    </font>
    <font>
      <u/>
      <sz val="11"/>
      <color theme="1"/>
      <name val="Calibri"/>
      <family val="2"/>
      <charset val="204"/>
      <scheme val="minor"/>
    </font>
    <font>
      <i/>
      <sz val="10"/>
      <color theme="1" tint="4.9989318521683403E-2"/>
      <name val="Calibri"/>
      <family val="2"/>
      <charset val="204"/>
      <scheme val="minor"/>
    </font>
    <font>
      <b/>
      <sz val="11"/>
      <color theme="1"/>
      <name val="Calibri"/>
      <family val="2"/>
      <charset val="204"/>
      <scheme val="minor"/>
    </font>
    <font>
      <sz val="9"/>
      <color theme="1" tint="4.9989318521683403E-2"/>
      <name val="Calibri"/>
      <family val="2"/>
      <charset val="204"/>
      <scheme val="minor"/>
    </font>
    <font>
      <sz val="11"/>
      <color theme="1"/>
      <name val="Calibri Light"/>
      <family val="2"/>
      <charset val="204"/>
      <scheme val="major"/>
    </font>
    <font>
      <u/>
      <sz val="18"/>
      <color theme="10"/>
      <name val="Calibri"/>
      <family val="2"/>
      <charset val="204"/>
      <scheme val="minor"/>
    </font>
    <font>
      <sz val="11"/>
      <color theme="7" tint="-0.249977111117893"/>
      <name val="Calibri"/>
      <family val="2"/>
      <charset val="204"/>
      <scheme val="minor"/>
    </font>
    <font>
      <sz val="11"/>
      <color theme="10"/>
      <name val="Calibri"/>
      <family val="2"/>
      <charset val="204"/>
      <scheme val="minor"/>
    </font>
    <font>
      <u/>
      <sz val="11"/>
      <color theme="3"/>
      <name val="Calibri"/>
      <family val="2"/>
      <charset val="204"/>
      <scheme val="minor"/>
    </font>
    <font>
      <sz val="14"/>
      <color theme="1" tint="4.9989318521683403E-2"/>
      <name val="Calibri"/>
      <family val="2"/>
      <charset val="204"/>
      <scheme val="minor"/>
    </font>
    <font>
      <sz val="7"/>
      <color theme="1" tint="4.9989318521683403E-2"/>
      <name val="Calibri"/>
      <family val="2"/>
      <charset val="204"/>
      <scheme val="minor"/>
    </font>
    <font>
      <sz val="10"/>
      <color theme="0"/>
      <name val="Calibri"/>
      <family val="2"/>
      <charset val="204"/>
      <scheme val="minor"/>
    </font>
    <font>
      <sz val="48"/>
      <color theme="1"/>
      <name val="Calibri"/>
      <family val="2"/>
      <charset val="204"/>
      <scheme val="minor"/>
    </font>
    <font>
      <b/>
      <sz val="12"/>
      <color rgb="FFFF0000"/>
      <name val="Calibri"/>
      <family val="2"/>
      <charset val="204"/>
      <scheme val="minor"/>
    </font>
    <font>
      <b/>
      <sz val="11"/>
      <color rgb="FF00B050"/>
      <name val="Calibri"/>
      <family val="2"/>
      <charset val="204"/>
      <scheme val="minor"/>
    </font>
    <font>
      <b/>
      <sz val="11"/>
      <color theme="1" tint="4.9989318521683403E-2"/>
      <name val="Calibri"/>
      <family val="2"/>
      <charset val="204"/>
      <scheme val="minor"/>
    </font>
    <font>
      <u/>
      <sz val="11"/>
      <color theme="10"/>
      <name val="Calibri"/>
      <family val="2"/>
      <charset val="204"/>
    </font>
  </fonts>
  <fills count="12">
    <fill>
      <patternFill patternType="none"/>
    </fill>
    <fill>
      <patternFill patternType="gray125"/>
    </fill>
    <fill>
      <patternFill patternType="solid">
        <fgColor theme="0"/>
      </patternFill>
    </fill>
    <fill>
      <patternFill patternType="solid">
        <fgColor theme="9" tint="0.79995117038483843"/>
        <bgColor indexed="65"/>
      </patternFill>
    </fill>
    <fill>
      <patternFill patternType="solid">
        <fgColor rgb="FFFFEB9C"/>
      </patternFill>
    </fill>
    <fill>
      <patternFill patternType="solid">
        <fgColor theme="4" tint="0.59999389629810485"/>
        <bgColor indexed="65"/>
      </patternFill>
    </fill>
    <fill>
      <patternFill patternType="solid">
        <fgColor theme="9" tint="0.39994506668294322"/>
        <bgColor indexed="65"/>
      </patternFill>
    </fill>
    <fill>
      <patternFill patternType="solid">
        <fgColor theme="7" tint="0.59999389629810485"/>
        <bgColor indexed="65"/>
      </patternFill>
    </fill>
    <fill>
      <patternFill patternType="solid">
        <fgColor theme="5" tint="0.39994506668294322"/>
        <bgColor indexed="65"/>
      </patternFill>
    </fill>
    <fill>
      <patternFill patternType="solid">
        <fgColor theme="3" tint="0.79995117038483843"/>
        <bgColor indexed="65"/>
      </patternFill>
    </fill>
    <fill>
      <patternFill patternType="solid">
        <fgColor theme="3" tint="0.59999389629810485"/>
        <bgColor indexed="65"/>
      </patternFill>
    </fill>
    <fill>
      <patternFill patternType="solid">
        <fgColor theme="8" tint="0.79995117038483843"/>
        <bgColor indexed="65"/>
      </patternFill>
    </fill>
  </fills>
  <borders count="72">
    <border>
      <left/>
      <right/>
      <top/>
      <bottom/>
      <diagonal/>
    </border>
    <border>
      <left/>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style="thin">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rgb="FF000000"/>
      </right>
      <top style="medium">
        <color rgb="FF000000"/>
      </top>
      <bottom/>
      <diagonal/>
    </border>
    <border>
      <left/>
      <right/>
      <top style="medium">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right style="thin">
        <color rgb="FF000000"/>
      </right>
      <top/>
      <bottom style="thin">
        <color rgb="FF000000"/>
      </bottom>
      <diagonal/>
    </border>
    <border>
      <left/>
      <right style="thin">
        <color rgb="FF000000"/>
      </right>
      <top style="thin">
        <color rgb="FF000000"/>
      </top>
      <bottom style="thin">
        <color theme="1"/>
      </bottom>
      <diagonal/>
    </border>
    <border>
      <left/>
      <right style="thin">
        <color rgb="FF000000"/>
      </right>
      <top style="thin">
        <color rgb="FF000000"/>
      </top>
      <bottom style="thin">
        <color theme="1"/>
      </bottom>
      <diagonal/>
    </border>
    <border>
      <left style="thin">
        <color rgb="FF000000"/>
      </left>
      <right style="medium">
        <color rgb="FF000000"/>
      </right>
      <top style="thin">
        <color rgb="FF000000"/>
      </top>
      <bottom style="thin">
        <color theme="1"/>
      </bottom>
      <diagonal/>
    </border>
    <border>
      <left style="medium">
        <color rgb="FF000000"/>
      </left>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medium">
        <color theme="1"/>
      </left>
      <right/>
      <top/>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top style="medium">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top style="thin">
        <color rgb="FF000000"/>
      </top>
      <bottom/>
      <diagonal/>
    </border>
    <border>
      <left style="thin">
        <color rgb="FF000000"/>
      </left>
      <right style="medium">
        <color theme="1"/>
      </right>
      <top style="medium">
        <color rgb="FF000000"/>
      </top>
      <bottom style="medium">
        <color rgb="FF000000"/>
      </bottom>
      <diagonal/>
    </border>
    <border>
      <left style="thin">
        <color rgb="FF000000"/>
      </left>
      <right style="thin">
        <color rgb="FF000000"/>
      </right>
      <top/>
      <bottom style="medium">
        <color rgb="FF000000"/>
      </bottom>
      <diagonal/>
    </border>
    <border>
      <left/>
      <right/>
      <top style="medium">
        <color rgb="FF000000"/>
      </top>
      <bottom style="medium">
        <color theme="1"/>
      </bottom>
      <diagonal/>
    </border>
    <border>
      <left style="medium">
        <color theme="1"/>
      </left>
      <right style="thin">
        <color rgb="FF000000"/>
      </right>
      <top/>
      <bottom style="thin">
        <color rgb="FF000000"/>
      </bottom>
      <diagonal/>
    </border>
    <border>
      <left style="medium">
        <color rgb="FF000000"/>
      </left>
      <right style="medium">
        <color rgb="FF000000"/>
      </right>
      <top style="thin">
        <color rgb="FF000000"/>
      </top>
      <bottom style="thin">
        <color theme="1"/>
      </bottom>
      <diagonal/>
    </border>
    <border>
      <left style="medium">
        <color rgb="FF000000"/>
      </left>
      <right style="medium">
        <color rgb="FF000000"/>
      </right>
      <top style="thin">
        <color theme="1"/>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thin">
        <color rgb="FF000000"/>
      </left>
      <right style="thin">
        <color rgb="FF000000"/>
      </right>
      <top style="thin">
        <color rgb="FF000000"/>
      </top>
      <bottom style="medium">
        <color rgb="FF000000"/>
      </bottom>
      <diagonal/>
    </border>
  </borders>
  <cellStyleXfs count="2">
    <xf numFmtId="0" fontId="0" fillId="0" borderId="0"/>
    <xf numFmtId="0" fontId="40" fillId="0" borderId="0" applyNumberFormat="0" applyFill="0" applyBorder="0" applyAlignment="0" applyProtection="0"/>
  </cellStyleXfs>
  <cellXfs count="271">
    <xf numFmtId="0" fontId="1" fillId="0" borderId="0" xfId="0" applyFont="1"/>
    <xf numFmtId="0" fontId="1" fillId="2" borderId="0" xfId="0" applyFont="1" applyFill="1" applyAlignment="1">
      <alignment horizontal="right"/>
    </xf>
    <xf numFmtId="0" fontId="3" fillId="2" borderId="0" xfId="0" applyFont="1" applyFill="1" applyAlignment="1">
      <alignment horizontal="right" vertical="top" wrapText="1"/>
    </xf>
    <xf numFmtId="0" fontId="4" fillId="2" borderId="0" xfId="0" applyFont="1" applyFill="1" applyAlignment="1">
      <alignment horizontal="right" vertical="top" wrapText="1"/>
    </xf>
    <xf numFmtId="0" fontId="5" fillId="2" borderId="0" xfId="0" applyFont="1" applyFill="1" applyAlignment="1">
      <alignment horizontal="left" vertical="top" wrapText="1"/>
    </xf>
    <xf numFmtId="0" fontId="1" fillId="2" borderId="0" xfId="0" applyFont="1" applyFill="1" applyAlignment="1">
      <alignment horizontal="center" vertical="center"/>
    </xf>
    <xf numFmtId="0" fontId="6" fillId="2" borderId="0" xfId="0" applyFont="1" applyFill="1" applyAlignment="1">
      <alignment vertical="center" wrapText="1"/>
    </xf>
    <xf numFmtId="0" fontId="7" fillId="2" borderId="0" xfId="0" applyFont="1" applyFill="1" applyAlignment="1">
      <alignment vertical="center" wrapText="1"/>
    </xf>
    <xf numFmtId="0" fontId="1" fillId="2" borderId="0" xfId="0" applyFont="1" applyFill="1" applyAlignment="1">
      <alignment vertical="center"/>
    </xf>
    <xf numFmtId="0" fontId="6" fillId="2" borderId="1" xfId="0" applyFont="1" applyFill="1" applyBorder="1" applyAlignment="1">
      <alignment vertical="center" wrapText="1"/>
    </xf>
    <xf numFmtId="0" fontId="1" fillId="2" borderId="0" xfId="0" applyFont="1" applyFill="1" applyAlignment="1">
      <alignment vertical="center" wrapText="1"/>
    </xf>
    <xf numFmtId="0" fontId="1" fillId="2" borderId="0" xfId="0" applyFont="1" applyFill="1" applyAlignment="1">
      <alignment horizontal="right" vertical="top"/>
    </xf>
    <xf numFmtId="0" fontId="8" fillId="2" borderId="0" xfId="0" applyFont="1" applyFill="1" applyAlignment="1">
      <alignment vertical="center" wrapText="1"/>
    </xf>
    <xf numFmtId="0" fontId="9" fillId="2" borderId="0" xfId="0" applyFont="1" applyFill="1" applyAlignment="1">
      <alignment vertical="center" wrapText="1"/>
    </xf>
    <xf numFmtId="0" fontId="6" fillId="2" borderId="0" xfId="0" applyFont="1" applyFill="1" applyAlignment="1">
      <alignment horizontal="left" vertical="center" wrapText="1"/>
    </xf>
    <xf numFmtId="0" fontId="9" fillId="2" borderId="0" xfId="0" applyFont="1" applyFill="1" applyAlignment="1">
      <alignment horizontal="left" vertical="center" wrapText="1"/>
    </xf>
    <xf numFmtId="0" fontId="10" fillId="2" borderId="0" xfId="0" applyFont="1" applyFill="1" applyAlignment="1">
      <alignment vertical="center" wrapText="1"/>
    </xf>
    <xf numFmtId="0" fontId="11" fillId="2" borderId="0" xfId="0" applyFont="1" applyFill="1" applyAlignment="1">
      <alignment horizontal="left" vertical="center" wrapText="1" indent="2"/>
    </xf>
    <xf numFmtId="0" fontId="12" fillId="2" borderId="0" xfId="0" applyFont="1" applyFill="1" applyAlignment="1">
      <alignment vertical="center" wrapText="1"/>
    </xf>
    <xf numFmtId="0" fontId="1" fillId="2" borderId="0" xfId="0" applyFont="1" applyFill="1" applyAlignment="1">
      <alignment horizontal="right" vertical="top" textRotation="90"/>
    </xf>
    <xf numFmtId="0" fontId="1" fillId="2" borderId="0" xfId="0" applyFont="1" applyFill="1" applyAlignment="1">
      <alignment vertical="top" wrapText="1"/>
    </xf>
    <xf numFmtId="0" fontId="15" fillId="2" borderId="0" xfId="0" applyFont="1" applyFill="1" applyAlignment="1">
      <alignment horizontal="right" wrapText="1"/>
    </xf>
    <xf numFmtId="0" fontId="14" fillId="2" borderId="0" xfId="0" applyFont="1" applyFill="1" applyAlignment="1">
      <alignment horizontal="right" vertical="top"/>
    </xf>
    <xf numFmtId="0" fontId="1" fillId="2" borderId="0" xfId="0" applyFont="1" applyFill="1" applyAlignment="1">
      <alignment horizontal="left" vertical="top"/>
    </xf>
    <xf numFmtId="0" fontId="1" fillId="2" borderId="0" xfId="0" applyFont="1" applyFill="1" applyAlignment="1">
      <alignment vertical="top"/>
    </xf>
    <xf numFmtId="0" fontId="17" fillId="2" borderId="0" xfId="0" applyFont="1" applyFill="1" applyAlignment="1">
      <alignment horizontal="left" vertical="center" wrapText="1"/>
    </xf>
    <xf numFmtId="0" fontId="18" fillId="2" borderId="0" xfId="0" applyFont="1" applyFill="1" applyAlignment="1">
      <alignment horizontal="left" vertical="center" wrapText="1"/>
    </xf>
    <xf numFmtId="0" fontId="19" fillId="2" borderId="0" xfId="0" applyFont="1" applyFill="1" applyAlignment="1">
      <alignment vertical="center" wrapText="1"/>
    </xf>
    <xf numFmtId="0" fontId="8" fillId="2" borderId="0" xfId="0" applyFont="1" applyFill="1" applyAlignment="1">
      <alignment vertical="top"/>
    </xf>
    <xf numFmtId="0" fontId="17" fillId="2" borderId="0" xfId="0" applyFont="1" applyFill="1" applyAlignment="1">
      <alignment vertical="top" wrapText="1"/>
    </xf>
    <xf numFmtId="0" fontId="20" fillId="2" borderId="0" xfId="0" applyFont="1" applyFill="1" applyAlignment="1">
      <alignment vertical="top" wrapText="1"/>
    </xf>
    <xf numFmtId="0" fontId="20" fillId="3" borderId="0" xfId="0" applyFont="1" applyFill="1" applyAlignment="1">
      <alignment vertical="top" wrapText="1"/>
    </xf>
    <xf numFmtId="0" fontId="21" fillId="3" borderId="0" xfId="0" applyFont="1" applyFill="1" applyAlignment="1">
      <alignment vertical="top" wrapText="1"/>
    </xf>
    <xf numFmtId="0" fontId="1" fillId="0" borderId="2" xfId="0" applyFont="1" applyBorder="1" applyAlignment="1">
      <alignment horizontal="center" vertical="center" wrapText="1"/>
    </xf>
    <xf numFmtId="0" fontId="23" fillId="0" borderId="5" xfId="0" applyFont="1" applyBorder="1" applyAlignment="1">
      <alignment horizontal="center" vertical="center" wrapText="1"/>
    </xf>
    <xf numFmtId="0" fontId="24" fillId="0" borderId="6" xfId="0" applyFont="1" applyBorder="1"/>
    <xf numFmtId="0" fontId="23" fillId="0" borderId="2" xfId="0" applyFont="1" applyBorder="1" applyAlignment="1">
      <alignment horizontal="center" vertical="center" wrapText="1"/>
    </xf>
    <xf numFmtId="0" fontId="23" fillId="0" borderId="7" xfId="0" applyFont="1" applyBorder="1" applyAlignment="1">
      <alignment horizontal="center" vertical="center" wrapText="1"/>
    </xf>
    <xf numFmtId="0" fontId="23" fillId="0" borderId="8" xfId="0" applyFont="1" applyBorder="1" applyAlignment="1">
      <alignment horizontal="center" vertical="center" wrapText="1"/>
    </xf>
    <xf numFmtId="0" fontId="1" fillId="0" borderId="6" xfId="0" applyFont="1" applyBorder="1"/>
    <xf numFmtId="0" fontId="1" fillId="0" borderId="5" xfId="0" applyFont="1" applyBorder="1" applyAlignment="1">
      <alignment horizontal="center" vertical="center"/>
    </xf>
    <xf numFmtId="9" fontId="22" fillId="0" borderId="10" xfId="0" applyNumberFormat="1" applyFont="1" applyBorder="1" applyAlignment="1">
      <alignment horizontal="center" vertical="center"/>
    </xf>
    <xf numFmtId="9" fontId="22" fillId="0" borderId="11" xfId="0" applyNumberFormat="1" applyFont="1" applyBorder="1" applyAlignment="1">
      <alignment horizontal="center" vertical="center"/>
    </xf>
    <xf numFmtId="9" fontId="22" fillId="0" borderId="12" xfId="0" applyNumberFormat="1" applyFont="1" applyBorder="1" applyAlignment="1">
      <alignment horizontal="center" vertical="center"/>
    </xf>
    <xf numFmtId="0" fontId="22" fillId="0" borderId="14" xfId="0" applyFont="1" applyBorder="1" applyAlignment="1">
      <alignment horizontal="center" vertical="center"/>
    </xf>
    <xf numFmtId="0" fontId="1" fillId="0" borderId="15" xfId="0" applyFont="1" applyBorder="1" applyAlignment="1">
      <alignment vertic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3" fontId="22" fillId="0" borderId="22" xfId="0" applyNumberFormat="1" applyFont="1" applyBorder="1" applyAlignment="1">
      <alignment horizontal="center" vertical="center"/>
    </xf>
    <xf numFmtId="0" fontId="23" fillId="0" borderId="14" xfId="0" applyFont="1" applyBorder="1" applyAlignment="1">
      <alignment horizontal="center" vertical="center" wrapText="1"/>
    </xf>
    <xf numFmtId="0" fontId="22" fillId="0" borderId="25" xfId="0" applyFont="1" applyBorder="1" applyAlignment="1">
      <alignment horizontal="center" vertical="center"/>
    </xf>
    <xf numFmtId="0" fontId="22" fillId="0" borderId="26" xfId="0" applyFont="1" applyBorder="1" applyAlignment="1">
      <alignment horizontal="center" vertical="center"/>
    </xf>
    <xf numFmtId="0" fontId="26" fillId="5" borderId="7" xfId="0" applyFont="1" applyFill="1" applyBorder="1" applyAlignment="1">
      <alignment horizontal="left" wrapText="1"/>
    </xf>
    <xf numFmtId="0" fontId="22" fillId="0" borderId="27" xfId="0" applyFont="1" applyBorder="1" applyAlignment="1">
      <alignment horizontal="left" vertical="center" indent="1"/>
    </xf>
    <xf numFmtId="164" fontId="27" fillId="0" borderId="28" xfId="0" applyNumberFormat="1" applyFont="1" applyBorder="1" applyAlignment="1">
      <alignment vertical="center"/>
    </xf>
    <xf numFmtId="0" fontId="23" fillId="0" borderId="27" xfId="0" applyFont="1" applyBorder="1" applyAlignment="1">
      <alignment horizontal="center" vertical="center"/>
    </xf>
    <xf numFmtId="0" fontId="1" fillId="5" borderId="29" xfId="0" applyFont="1" applyFill="1" applyBorder="1" applyAlignment="1">
      <alignment horizontal="left" vertical="center" wrapText="1"/>
    </xf>
    <xf numFmtId="0" fontId="1" fillId="5" borderId="8" xfId="0" applyFont="1" applyFill="1" applyBorder="1" applyAlignment="1">
      <alignment horizontal="center" vertical="center" wrapText="1"/>
    </xf>
    <xf numFmtId="0" fontId="26" fillId="5" borderId="5" xfId="0" applyFont="1" applyFill="1" applyBorder="1" applyAlignment="1">
      <alignment horizontal="left" wrapText="1"/>
    </xf>
    <xf numFmtId="0" fontId="24" fillId="0" borderId="30" xfId="0" applyFont="1" applyBorder="1"/>
    <xf numFmtId="0" fontId="28" fillId="6" borderId="31" xfId="0" applyFont="1" applyFill="1" applyBorder="1" applyAlignment="1">
      <alignment horizontal="left" vertical="center" wrapText="1"/>
    </xf>
    <xf numFmtId="3" fontId="28" fillId="6" borderId="32" xfId="0" applyNumberFormat="1" applyFont="1" applyFill="1" applyBorder="1" applyAlignment="1">
      <alignment horizontal="center" vertical="center" wrapText="1"/>
    </xf>
    <xf numFmtId="0" fontId="26" fillId="5" borderId="33" xfId="0" applyFont="1" applyFill="1" applyBorder="1" applyAlignment="1">
      <alignment horizontal="left" wrapText="1"/>
    </xf>
    <xf numFmtId="0" fontId="26" fillId="5" borderId="30" xfId="0" applyFont="1" applyFill="1" applyBorder="1" applyAlignment="1">
      <alignment horizontal="left" wrapText="1"/>
    </xf>
    <xf numFmtId="0" fontId="30" fillId="0" borderId="0" xfId="0" applyFont="1"/>
    <xf numFmtId="0" fontId="22" fillId="0" borderId="34" xfId="0" applyFont="1" applyBorder="1" applyAlignment="1">
      <alignment horizontal="left" vertical="center" indent="1"/>
    </xf>
    <xf numFmtId="164" fontId="27" fillId="0" borderId="35" xfId="0" applyNumberFormat="1" applyFont="1" applyBorder="1" applyAlignment="1">
      <alignment vertical="center"/>
    </xf>
    <xf numFmtId="0" fontId="22" fillId="0" borderId="7" xfId="0" applyFont="1" applyBorder="1" applyAlignment="1">
      <alignment horizontal="left" vertical="center" indent="1"/>
    </xf>
    <xf numFmtId="164" fontId="27" fillId="0" borderId="7" xfId="0" applyNumberFormat="1" applyFont="1" applyBorder="1" applyAlignment="1">
      <alignment vertical="center"/>
    </xf>
    <xf numFmtId="0" fontId="1" fillId="0" borderId="7" xfId="0" applyFont="1" applyBorder="1" applyAlignment="1">
      <alignment horizontal="center" vertical="center"/>
    </xf>
    <xf numFmtId="0" fontId="23" fillId="0" borderId="7" xfId="0" applyFont="1" applyBorder="1" applyAlignment="1">
      <alignment horizontal="center" vertical="center"/>
    </xf>
    <xf numFmtId="0" fontId="31" fillId="6" borderId="5" xfId="0" applyFont="1" applyFill="1" applyBorder="1" applyAlignment="1">
      <alignment horizontal="left" vertical="center" wrapText="1"/>
    </xf>
    <xf numFmtId="0" fontId="22" fillId="0" borderId="5" xfId="0" applyFont="1" applyBorder="1" applyAlignment="1">
      <alignment horizontal="left" vertical="center" indent="1"/>
    </xf>
    <xf numFmtId="164" fontId="27" fillId="0" borderId="5" xfId="0" applyNumberFormat="1" applyFont="1" applyBorder="1" applyAlignment="1">
      <alignment vertical="center"/>
    </xf>
    <xf numFmtId="0" fontId="23" fillId="0" borderId="5" xfId="0" applyFont="1" applyBorder="1" applyAlignment="1">
      <alignment horizontal="center" vertical="center"/>
    </xf>
    <xf numFmtId="0" fontId="22" fillId="0" borderId="0" xfId="0" applyFont="1" applyAlignment="1">
      <alignment vertical="center"/>
    </xf>
    <xf numFmtId="0" fontId="1" fillId="0" borderId="0" xfId="0" applyFont="1" applyAlignment="1">
      <alignment horizontal="center" vertical="center" wrapText="1"/>
    </xf>
    <xf numFmtId="0" fontId="23" fillId="0" borderId="0" xfId="0" applyFont="1" applyAlignment="1">
      <alignment horizontal="center" vertical="center" wrapText="1"/>
    </xf>
    <xf numFmtId="0" fontId="23" fillId="0" borderId="36" xfId="0" applyFont="1" applyBorder="1" applyAlignment="1">
      <alignment horizontal="center" vertical="center" wrapText="1"/>
    </xf>
    <xf numFmtId="0" fontId="23" fillId="0" borderId="0" xfId="0" applyFont="1" applyAlignment="1">
      <alignment vertical="center" textRotation="90"/>
    </xf>
    <xf numFmtId="0" fontId="22" fillId="0" borderId="5" xfId="0" applyFont="1" applyBorder="1" applyAlignment="1">
      <alignment horizontal="center" vertical="center"/>
    </xf>
    <xf numFmtId="0" fontId="1" fillId="0" borderId="5" xfId="0" applyFont="1" applyBorder="1" applyAlignment="1">
      <alignment horizontal="center" vertical="center" wrapText="1"/>
    </xf>
    <xf numFmtId="0" fontId="1" fillId="0" borderId="30" xfId="0" applyFont="1" applyBorder="1"/>
    <xf numFmtId="0" fontId="23" fillId="0" borderId="33" xfId="0" applyFont="1" applyBorder="1" applyAlignment="1">
      <alignment horizontal="center" vertical="center" wrapText="1"/>
    </xf>
    <xf numFmtId="0" fontId="23" fillId="0" borderId="30" xfId="0" applyFont="1" applyBorder="1" applyAlignment="1">
      <alignment horizontal="center" vertical="center" wrapText="1"/>
    </xf>
    <xf numFmtId="9" fontId="22" fillId="0" borderId="37" xfId="0" applyNumberFormat="1" applyFont="1" applyBorder="1" applyAlignment="1">
      <alignment horizontal="center" vertical="center"/>
    </xf>
    <xf numFmtId="0" fontId="1" fillId="2" borderId="30" xfId="0" applyFont="1" applyFill="1" applyBorder="1"/>
    <xf numFmtId="3" fontId="22" fillId="0" borderId="40" xfId="0" applyNumberFormat="1" applyFont="1" applyBorder="1" applyAlignment="1">
      <alignment horizontal="center" vertical="center"/>
    </xf>
    <xf numFmtId="3" fontId="22" fillId="0" borderId="32" xfId="0" applyNumberFormat="1" applyFont="1" applyBorder="1" applyAlignment="1">
      <alignment horizontal="center" vertical="center"/>
    </xf>
    <xf numFmtId="0" fontId="26" fillId="8" borderId="41" xfId="0" applyFont="1" applyFill="1" applyBorder="1"/>
    <xf numFmtId="0" fontId="27" fillId="0" borderId="35" xfId="0" applyFont="1" applyBorder="1" applyAlignment="1">
      <alignment horizontal="center" vertical="center"/>
    </xf>
    <xf numFmtId="0" fontId="1" fillId="2" borderId="6" xfId="0" applyFont="1" applyFill="1" applyBorder="1"/>
    <xf numFmtId="0" fontId="1" fillId="2" borderId="28" xfId="0" applyFont="1" applyFill="1" applyBorder="1"/>
    <xf numFmtId="0" fontId="26" fillId="8" borderId="42" xfId="0" applyFont="1" applyFill="1" applyBorder="1"/>
    <xf numFmtId="0" fontId="28" fillId="8" borderId="43" xfId="0" applyFont="1" applyFill="1" applyBorder="1" applyAlignment="1">
      <alignment horizontal="left" vertical="center" wrapText="1"/>
    </xf>
    <xf numFmtId="3" fontId="28" fillId="8" borderId="28" xfId="0" applyNumberFormat="1" applyFont="1" applyFill="1" applyBorder="1" applyAlignment="1">
      <alignment horizontal="center" vertical="center" wrapText="1"/>
    </xf>
    <xf numFmtId="0" fontId="1" fillId="0" borderId="44" xfId="0" applyFont="1" applyBorder="1"/>
    <xf numFmtId="0" fontId="26" fillId="8" borderId="45" xfId="0" applyFont="1" applyFill="1" applyBorder="1"/>
    <xf numFmtId="0" fontId="1" fillId="2" borderId="0" xfId="0" applyFont="1" applyFill="1"/>
    <xf numFmtId="0" fontId="26" fillId="8" borderId="46" xfId="0" applyFont="1" applyFill="1" applyBorder="1"/>
    <xf numFmtId="0" fontId="27" fillId="0" borderId="34" xfId="0" applyFont="1" applyBorder="1" applyAlignment="1">
      <alignment horizontal="center" vertical="center"/>
    </xf>
    <xf numFmtId="0" fontId="22" fillId="2" borderId="0" xfId="0" applyFont="1" applyFill="1" applyAlignment="1">
      <alignment horizontal="center" vertical="center"/>
    </xf>
    <xf numFmtId="0" fontId="1" fillId="2" borderId="0" xfId="0" applyFont="1" applyFill="1" applyAlignment="1">
      <alignment horizontal="center" vertical="center" wrapText="1"/>
    </xf>
    <xf numFmtId="0" fontId="23" fillId="2" borderId="0" xfId="0" applyFont="1" applyFill="1" applyAlignment="1">
      <alignment horizontal="center" vertical="center" wrapText="1"/>
    </xf>
    <xf numFmtId="9" fontId="22" fillId="2" borderId="0" xfId="0" applyNumberFormat="1" applyFont="1" applyFill="1" applyAlignment="1">
      <alignment horizontal="center" vertical="center"/>
    </xf>
    <xf numFmtId="3" fontId="22" fillId="2" borderId="0" xfId="0" applyNumberFormat="1" applyFont="1" applyFill="1" applyAlignment="1">
      <alignment horizontal="center" vertical="center"/>
    </xf>
    <xf numFmtId="0" fontId="26" fillId="2" borderId="0" xfId="0" applyFont="1" applyFill="1"/>
    <xf numFmtId="0" fontId="22" fillId="2" borderId="0" xfId="0" applyFont="1" applyFill="1" applyAlignment="1">
      <alignment horizontal="left" vertical="center" indent="1"/>
    </xf>
    <xf numFmtId="164" fontId="27" fillId="2" borderId="0" xfId="0" applyNumberFormat="1" applyFont="1" applyFill="1" applyAlignment="1">
      <alignment vertical="center"/>
    </xf>
    <xf numFmtId="0" fontId="27" fillId="2" borderId="0" xfId="0" applyFont="1" applyFill="1" applyAlignment="1">
      <alignment horizontal="center" vertical="center"/>
    </xf>
    <xf numFmtId="0" fontId="28" fillId="2" borderId="0" xfId="0" applyFont="1" applyFill="1" applyAlignment="1">
      <alignment horizontal="left" vertical="center" wrapText="1"/>
    </xf>
    <xf numFmtId="3" fontId="28" fillId="2" borderId="0" xfId="0" applyNumberFormat="1" applyFont="1" applyFill="1" applyAlignment="1">
      <alignment horizontal="center" vertical="center" wrapText="1"/>
    </xf>
    <xf numFmtId="0" fontId="27" fillId="0" borderId="5" xfId="0" applyFont="1" applyBorder="1" applyAlignment="1">
      <alignment horizontal="center" vertical="center" wrapText="1"/>
    </xf>
    <xf numFmtId="0" fontId="23" fillId="0" borderId="29" xfId="0" applyFont="1" applyBorder="1" applyAlignment="1">
      <alignment horizontal="center" vertical="center" wrapText="1"/>
    </xf>
    <xf numFmtId="0" fontId="23" fillId="0" borderId="47" xfId="0" applyFont="1" applyBorder="1" applyAlignment="1">
      <alignment horizontal="center" vertical="center" wrapText="1"/>
    </xf>
    <xf numFmtId="0" fontId="23" fillId="0" borderId="12" xfId="0" applyFont="1" applyBorder="1" applyAlignment="1">
      <alignment horizontal="center" vertical="center" wrapText="1"/>
    </xf>
    <xf numFmtId="0" fontId="6" fillId="0" borderId="8" xfId="0" applyFont="1" applyBorder="1" applyAlignment="1">
      <alignment horizontal="center" vertical="center" wrapText="1"/>
    </xf>
    <xf numFmtId="0" fontId="25" fillId="0" borderId="48" xfId="0" applyFont="1" applyBorder="1" applyAlignment="1">
      <alignment vertical="center"/>
    </xf>
    <xf numFmtId="0" fontId="25" fillId="0" borderId="49" xfId="0" applyFont="1" applyBorder="1" applyAlignment="1">
      <alignment vertical="center"/>
    </xf>
    <xf numFmtId="0" fontId="25" fillId="0" borderId="50" xfId="0" applyFont="1" applyBorder="1" applyAlignment="1">
      <alignment vertical="center"/>
    </xf>
    <xf numFmtId="9" fontId="22" fillId="0" borderId="20" xfId="0" applyNumberFormat="1" applyFont="1" applyBorder="1" applyAlignment="1">
      <alignment horizontal="center" vertical="center"/>
    </xf>
    <xf numFmtId="9" fontId="22" fillId="0" borderId="51" xfId="0" applyNumberFormat="1" applyFont="1" applyBorder="1" applyAlignment="1">
      <alignment horizontal="center" vertical="center"/>
    </xf>
    <xf numFmtId="9" fontId="22" fillId="0" borderId="52" xfId="0" applyNumberFormat="1" applyFont="1" applyBorder="1" applyAlignment="1">
      <alignment horizontal="center" vertical="center"/>
    </xf>
    <xf numFmtId="0" fontId="14" fillId="0" borderId="14" xfId="0" applyFont="1" applyBorder="1" applyAlignment="1">
      <alignment horizontal="center" vertical="center"/>
    </xf>
    <xf numFmtId="0" fontId="1" fillId="0" borderId="2" xfId="0" applyFont="1" applyBorder="1" applyAlignment="1">
      <alignment vertical="center"/>
    </xf>
    <xf numFmtId="0" fontId="19" fillId="0" borderId="14" xfId="0" applyFont="1" applyBorder="1" applyAlignment="1">
      <alignment horizontal="center" vertical="center" wrapText="1"/>
    </xf>
    <xf numFmtId="0" fontId="22" fillId="0" borderId="53" xfId="0" applyFont="1" applyBorder="1" applyAlignment="1">
      <alignment horizontal="center" vertical="center"/>
    </xf>
    <xf numFmtId="0" fontId="14" fillId="0" borderId="26" xfId="0" applyFont="1" applyBorder="1" applyAlignment="1">
      <alignment horizontal="center" vertical="center"/>
    </xf>
    <xf numFmtId="0" fontId="26" fillId="5" borderId="5" xfId="0" applyFont="1" applyFill="1" applyBorder="1"/>
    <xf numFmtId="0" fontId="27" fillId="0" borderId="7" xfId="0" applyFont="1" applyBorder="1" applyAlignment="1">
      <alignment horizontal="center" vertical="center"/>
    </xf>
    <xf numFmtId="0" fontId="1" fillId="0" borderId="35" xfId="0" applyFont="1" applyBorder="1"/>
    <xf numFmtId="0" fontId="11" fillId="8" borderId="7" xfId="0" applyFont="1" applyFill="1" applyBorder="1"/>
    <xf numFmtId="0" fontId="1" fillId="9" borderId="37" xfId="0" applyFont="1" applyFill="1" applyBorder="1" applyAlignment="1">
      <alignment horizontal="left" vertical="center" wrapText="1"/>
    </xf>
    <xf numFmtId="0" fontId="1" fillId="9" borderId="12" xfId="0" applyFont="1" applyFill="1" applyBorder="1" applyAlignment="1">
      <alignment horizontal="center" vertical="center" wrapText="1"/>
    </xf>
    <xf numFmtId="0" fontId="26" fillId="5" borderId="7" xfId="0" applyFont="1" applyFill="1" applyBorder="1"/>
    <xf numFmtId="0" fontId="28" fillId="8" borderId="54" xfId="0" applyFont="1" applyFill="1" applyBorder="1" applyAlignment="1">
      <alignment horizontal="left" vertical="center" wrapText="1"/>
    </xf>
    <xf numFmtId="3" fontId="28" fillId="8" borderId="22" xfId="0" applyNumberFormat="1" applyFont="1" applyFill="1" applyBorder="1" applyAlignment="1">
      <alignment horizontal="center" vertical="center" wrapText="1"/>
    </xf>
    <xf numFmtId="0" fontId="11" fillId="8" borderId="5" xfId="0" applyFont="1" applyFill="1" applyBorder="1"/>
    <xf numFmtId="0" fontId="26" fillId="5" borderId="55" xfId="0" applyFont="1" applyFill="1" applyBorder="1"/>
    <xf numFmtId="0" fontId="11" fillId="8" borderId="55" xfId="0" applyFont="1" applyFill="1" applyBorder="1"/>
    <xf numFmtId="0" fontId="26" fillId="5" borderId="56" xfId="0" applyFont="1" applyFill="1" applyBorder="1"/>
    <xf numFmtId="0" fontId="11" fillId="8" borderId="57" xfId="0" applyFont="1" applyFill="1" applyBorder="1"/>
    <xf numFmtId="0" fontId="11" fillId="8" borderId="46" xfId="0" applyFont="1" applyFill="1" applyBorder="1"/>
    <xf numFmtId="0" fontId="26" fillId="5" borderId="10" xfId="0" applyFont="1" applyFill="1" applyBorder="1"/>
    <xf numFmtId="0" fontId="1" fillId="0" borderId="33" xfId="0" applyFont="1" applyBorder="1" applyAlignment="1">
      <alignment horizontal="center" vertical="center"/>
    </xf>
    <xf numFmtId="0" fontId="26" fillId="5" borderId="7" xfId="0" applyFont="1" applyFill="1" applyBorder="1" applyAlignment="1">
      <alignment wrapText="1"/>
    </xf>
    <xf numFmtId="0" fontId="11" fillId="8" borderId="58" xfId="0" applyFont="1" applyFill="1" applyBorder="1"/>
    <xf numFmtId="0" fontId="26" fillId="5" borderId="5" xfId="0" applyFont="1" applyFill="1" applyBorder="1" applyAlignment="1">
      <alignment wrapText="1"/>
    </xf>
    <xf numFmtId="0" fontId="11" fillId="8" borderId="6" xfId="0" applyFont="1" applyFill="1" applyBorder="1"/>
    <xf numFmtId="0" fontId="27" fillId="0" borderId="5" xfId="0" applyFont="1" applyBorder="1" applyAlignment="1">
      <alignment horizontal="center" vertical="center"/>
    </xf>
    <xf numFmtId="164" fontId="27" fillId="0" borderId="2" xfId="0" applyNumberFormat="1" applyFont="1" applyBorder="1" applyAlignment="1">
      <alignment vertical="center"/>
    </xf>
    <xf numFmtId="0" fontId="1" fillId="0" borderId="28" xfId="0" applyFont="1" applyBorder="1"/>
    <xf numFmtId="0" fontId="27" fillId="0" borderId="59" xfId="0" applyFont="1" applyBorder="1" applyAlignment="1">
      <alignment horizontal="center" vertical="center" wrapText="1"/>
    </xf>
    <xf numFmtId="0" fontId="1" fillId="0" borderId="31" xfId="0" applyFont="1" applyBorder="1" applyAlignment="1">
      <alignment vertical="center"/>
    </xf>
    <xf numFmtId="0" fontId="1" fillId="0" borderId="60" xfId="0" applyFont="1" applyBorder="1" applyAlignment="1">
      <alignment horizontal="center" vertical="center" wrapText="1"/>
    </xf>
    <xf numFmtId="0" fontId="32" fillId="8" borderId="10" xfId="0" applyFont="1" applyFill="1" applyBorder="1"/>
    <xf numFmtId="0" fontId="26" fillId="0" borderId="33" xfId="0" applyFont="1" applyBorder="1" applyAlignment="1">
      <alignment horizontal="center" vertical="center"/>
    </xf>
    <xf numFmtId="0" fontId="1" fillId="0" borderId="61" xfId="0" applyFont="1" applyBorder="1"/>
    <xf numFmtId="0" fontId="32" fillId="8" borderId="20" xfId="0" applyFont="1" applyFill="1" applyBorder="1"/>
    <xf numFmtId="0" fontId="26" fillId="0" borderId="5" xfId="0" applyFont="1" applyBorder="1" applyAlignment="1">
      <alignment horizontal="center" vertical="center"/>
    </xf>
    <xf numFmtId="0" fontId="28" fillId="8" borderId="62" xfId="0" applyFont="1" applyFill="1" applyBorder="1" applyAlignment="1">
      <alignment horizontal="left" vertical="center" wrapText="1"/>
    </xf>
    <xf numFmtId="3" fontId="28" fillId="8" borderId="11" xfId="0" applyNumberFormat="1" applyFont="1" applyFill="1" applyBorder="1" applyAlignment="1">
      <alignment horizontal="center" vertical="center" wrapText="1"/>
    </xf>
    <xf numFmtId="0" fontId="32" fillId="8" borderId="63" xfId="0" applyFont="1" applyFill="1" applyBorder="1"/>
    <xf numFmtId="0" fontId="22" fillId="0" borderId="35" xfId="0" applyFont="1" applyBorder="1" applyAlignment="1">
      <alignment horizontal="center" vertical="center"/>
    </xf>
    <xf numFmtId="164" fontId="22" fillId="0" borderId="2" xfId="0" applyNumberFormat="1" applyFont="1" applyBorder="1" applyAlignment="1">
      <alignment vertical="center"/>
    </xf>
    <xf numFmtId="0" fontId="1" fillId="0" borderId="0" xfId="0" applyFont="1" applyAlignment="1">
      <alignment vertical="center"/>
    </xf>
    <xf numFmtId="0" fontId="6" fillId="2" borderId="5" xfId="0" applyFont="1" applyFill="1" applyBorder="1" applyAlignment="1">
      <alignment horizontal="left" wrapText="1"/>
    </xf>
    <xf numFmtId="0" fontId="19" fillId="2" borderId="65" xfId="0" applyFont="1" applyFill="1" applyBorder="1" applyAlignment="1">
      <alignment horizontal="center" wrapText="1"/>
    </xf>
    <xf numFmtId="0" fontId="19" fillId="2" borderId="49" xfId="0" applyFont="1" applyFill="1" applyBorder="1" applyAlignment="1">
      <alignment horizontal="center" wrapText="1"/>
    </xf>
    <xf numFmtId="0" fontId="19" fillId="2" borderId="66" xfId="0" applyFont="1" applyFill="1" applyBorder="1" applyAlignment="1">
      <alignment horizontal="center" wrapText="1"/>
    </xf>
    <xf numFmtId="0" fontId="19" fillId="2" borderId="5" xfId="0" applyFont="1" applyFill="1" applyBorder="1" applyAlignment="1">
      <alignment horizontal="center" wrapText="1"/>
    </xf>
    <xf numFmtId="0" fontId="34" fillId="2" borderId="5" xfId="0" applyFont="1" applyFill="1" applyBorder="1" applyAlignment="1">
      <alignment horizontal="center" wrapText="1"/>
    </xf>
    <xf numFmtId="0" fontId="34" fillId="2" borderId="65" xfId="0" applyFont="1" applyFill="1" applyBorder="1" applyAlignment="1">
      <alignment horizontal="center" wrapText="1"/>
    </xf>
    <xf numFmtId="0" fontId="34" fillId="2" borderId="49" xfId="0" applyFont="1" applyFill="1" applyBorder="1" applyAlignment="1">
      <alignment horizontal="center" wrapText="1"/>
    </xf>
    <xf numFmtId="0" fontId="34" fillId="2" borderId="50" xfId="0" applyFont="1" applyFill="1" applyBorder="1" applyAlignment="1">
      <alignment horizontal="center" wrapText="1"/>
    </xf>
    <xf numFmtId="0" fontId="1" fillId="11" borderId="67" xfId="0" applyFont="1" applyFill="1" applyBorder="1" applyAlignment="1">
      <alignment vertical="center"/>
    </xf>
    <xf numFmtId="10" fontId="1" fillId="0" borderId="37" xfId="0" applyNumberFormat="1" applyFont="1" applyBorder="1" applyAlignment="1">
      <alignment horizontal="center" vertical="center" wrapText="1"/>
    </xf>
    <xf numFmtId="10" fontId="1" fillId="0" borderId="68" xfId="0" applyNumberFormat="1" applyFont="1" applyBorder="1" applyAlignment="1">
      <alignment horizontal="center" vertical="center" wrapText="1"/>
    </xf>
    <xf numFmtId="9" fontId="1" fillId="0" borderId="11" xfId="0" applyNumberFormat="1" applyFont="1" applyBorder="1" applyAlignment="1">
      <alignment horizontal="center" vertical="center" wrapText="1"/>
    </xf>
    <xf numFmtId="0" fontId="1" fillId="9" borderId="67" xfId="0" applyFont="1" applyFill="1" applyBorder="1" applyAlignment="1">
      <alignment horizontal="center" vertical="center" wrapText="1"/>
    </xf>
    <xf numFmtId="0" fontId="1" fillId="0" borderId="67" xfId="0" applyFont="1" applyBorder="1" applyAlignment="1">
      <alignment horizontal="center" vertical="center" wrapText="1"/>
    </xf>
    <xf numFmtId="0" fontId="1" fillId="0" borderId="37" xfId="0" applyFont="1" applyBorder="1" applyAlignment="1">
      <alignment horizontal="center" vertical="center" wrapText="1"/>
    </xf>
    <xf numFmtId="3" fontId="1" fillId="0" borderId="68" xfId="0" applyNumberFormat="1" applyFont="1" applyBorder="1" applyAlignment="1">
      <alignment horizontal="center" vertical="center" wrapText="1"/>
    </xf>
    <xf numFmtId="3" fontId="1" fillId="0" borderId="52" xfId="0" applyNumberFormat="1" applyFont="1" applyBorder="1" applyAlignment="1">
      <alignment horizontal="center" vertical="center" wrapText="1"/>
    </xf>
    <xf numFmtId="0" fontId="1" fillId="11" borderId="42" xfId="0" applyFont="1" applyFill="1" applyBorder="1" applyAlignment="1">
      <alignment vertical="center"/>
    </xf>
    <xf numFmtId="10" fontId="1" fillId="0" borderId="54" xfId="0" applyNumberFormat="1" applyFont="1" applyBorder="1" applyAlignment="1">
      <alignment horizontal="center" vertical="center" wrapText="1"/>
    </xf>
    <xf numFmtId="10" fontId="1" fillId="0" borderId="51" xfId="0" applyNumberFormat="1" applyFont="1" applyBorder="1" applyAlignment="1">
      <alignment horizontal="center" vertical="center" wrapText="1"/>
    </xf>
    <xf numFmtId="9" fontId="1" fillId="0" borderId="69" xfId="0" applyNumberFormat="1" applyFont="1" applyBorder="1" applyAlignment="1">
      <alignment horizontal="center" vertical="center" wrapText="1"/>
    </xf>
    <xf numFmtId="0" fontId="1" fillId="9" borderId="42" xfId="0" applyFont="1" applyFill="1" applyBorder="1" applyAlignment="1">
      <alignment horizontal="center" vertical="center" wrapText="1"/>
    </xf>
    <xf numFmtId="0" fontId="1" fillId="0" borderId="42" xfId="0" applyFont="1" applyBorder="1" applyAlignment="1">
      <alignment horizontal="center" vertical="center" wrapText="1"/>
    </xf>
    <xf numFmtId="3" fontId="1" fillId="0" borderId="54" xfId="0" applyNumberFormat="1" applyFont="1" applyBorder="1" applyAlignment="1">
      <alignment horizontal="center" vertical="center" wrapText="1"/>
    </xf>
    <xf numFmtId="3" fontId="1" fillId="0" borderId="51" xfId="0" applyNumberFormat="1" applyFont="1" applyBorder="1" applyAlignment="1">
      <alignment horizontal="center" vertical="center" wrapText="1"/>
    </xf>
    <xf numFmtId="3" fontId="1" fillId="0" borderId="22" xfId="0" applyNumberFormat="1" applyFont="1" applyBorder="1" applyAlignment="1">
      <alignment horizontal="center" vertical="center" wrapText="1"/>
    </xf>
    <xf numFmtId="0" fontId="1" fillId="0" borderId="54" xfId="0" applyFont="1" applyBorder="1" applyAlignment="1">
      <alignment horizontal="center" vertical="center" wrapText="1"/>
    </xf>
    <xf numFmtId="0" fontId="1" fillId="11" borderId="70" xfId="0" applyFont="1" applyFill="1" applyBorder="1" applyAlignment="1">
      <alignment vertical="center"/>
    </xf>
    <xf numFmtId="10" fontId="1" fillId="0" borderId="23" xfId="0" applyNumberFormat="1" applyFont="1" applyBorder="1" applyAlignment="1">
      <alignment horizontal="center" vertical="center"/>
    </xf>
    <xf numFmtId="10" fontId="1" fillId="0" borderId="71" xfId="0" applyNumberFormat="1" applyFont="1" applyBorder="1" applyAlignment="1">
      <alignment horizontal="center" vertical="center"/>
    </xf>
    <xf numFmtId="9" fontId="1" fillId="0" borderId="25" xfId="0" applyNumberFormat="1" applyFont="1" applyBorder="1" applyAlignment="1">
      <alignment horizontal="center" vertical="center"/>
    </xf>
    <xf numFmtId="0" fontId="1" fillId="9" borderId="46" xfId="0" applyFont="1" applyFill="1" applyBorder="1" applyAlignment="1">
      <alignment horizontal="center" vertical="center"/>
    </xf>
    <xf numFmtId="0" fontId="1" fillId="0" borderId="46" xfId="0" applyFont="1" applyBorder="1" applyAlignment="1">
      <alignment horizontal="center" vertical="center"/>
    </xf>
    <xf numFmtId="3" fontId="1" fillId="0" borderId="23" xfId="0" applyNumberFormat="1" applyFont="1" applyBorder="1" applyAlignment="1">
      <alignment horizontal="center" vertical="center"/>
    </xf>
    <xf numFmtId="3" fontId="1" fillId="0" borderId="71" xfId="0" applyNumberFormat="1" applyFont="1" applyBorder="1" applyAlignment="1">
      <alignment horizontal="center" vertical="center"/>
    </xf>
    <xf numFmtId="3" fontId="1" fillId="0" borderId="53" xfId="0" applyNumberFormat="1" applyFont="1" applyBorder="1" applyAlignment="1">
      <alignment horizontal="center" vertical="center"/>
    </xf>
    <xf numFmtId="0" fontId="1" fillId="2" borderId="0" xfId="0" applyFont="1" applyFill="1" applyAlignment="1">
      <alignment vertical="center" textRotation="90"/>
    </xf>
    <xf numFmtId="0" fontId="1" fillId="2" borderId="28" xfId="0" applyFont="1" applyFill="1" applyBorder="1" applyAlignment="1">
      <alignment vertical="center"/>
    </xf>
    <xf numFmtId="10" fontId="1" fillId="2" borderId="0" xfId="0" applyNumberFormat="1" applyFont="1" applyFill="1" applyAlignment="1">
      <alignment horizontal="center" vertical="center"/>
    </xf>
    <xf numFmtId="9"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0" fontId="14" fillId="2" borderId="0" xfId="0" applyFont="1" applyFill="1" applyAlignment="1">
      <alignment vertical="center"/>
    </xf>
    <xf numFmtId="0" fontId="6" fillId="2" borderId="0" xfId="0" applyFont="1" applyFill="1" applyAlignment="1">
      <alignment horizontal="left" vertical="center" indent="1"/>
    </xf>
    <xf numFmtId="0" fontId="35" fillId="2" borderId="0" xfId="0" applyFont="1" applyFill="1" applyAlignment="1">
      <alignment vertical="center"/>
    </xf>
    <xf numFmtId="0" fontId="36" fillId="0" borderId="0" xfId="0" applyFont="1"/>
    <xf numFmtId="0" fontId="39" fillId="0" borderId="27" xfId="0" applyFont="1" applyBorder="1" applyAlignment="1">
      <alignment horizontal="left" vertical="center" indent="1"/>
    </xf>
    <xf numFmtId="0" fontId="40" fillId="6" borderId="5" xfId="1" applyFill="1" applyBorder="1" applyAlignment="1">
      <alignment vertical="center" wrapText="1"/>
    </xf>
    <xf numFmtId="0" fontId="40" fillId="6" borderId="30" xfId="1" applyFill="1" applyBorder="1"/>
    <xf numFmtId="0" fontId="40" fillId="6" borderId="64" xfId="1" applyFill="1" applyBorder="1"/>
    <xf numFmtId="0" fontId="1" fillId="2" borderId="0" xfId="0" applyFont="1" applyFill="1" applyAlignment="1">
      <alignment horizontal="center" vertical="top" textRotation="90"/>
    </xf>
    <xf numFmtId="0" fontId="2" fillId="2" borderId="0" xfId="0" applyFont="1" applyFill="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right" vertical="top"/>
    </xf>
    <xf numFmtId="0" fontId="13" fillId="2" borderId="0" xfId="0" applyFont="1" applyFill="1" applyAlignment="1">
      <alignment horizontal="right" wrapText="1"/>
    </xf>
    <xf numFmtId="0" fontId="14" fillId="2" borderId="0" xfId="0" applyFont="1" applyFill="1" applyAlignment="1">
      <alignment horizontal="left" vertical="center"/>
    </xf>
    <xf numFmtId="0" fontId="16" fillId="2" borderId="0" xfId="0" applyFont="1" applyFill="1" applyAlignment="1">
      <alignment horizontal="right" wrapText="1"/>
    </xf>
    <xf numFmtId="0" fontId="1" fillId="2" borderId="0" xfId="0" applyFont="1" applyFill="1" applyAlignment="1">
      <alignment horizontal="right" vertical="top" wrapText="1"/>
    </xf>
    <xf numFmtId="0" fontId="1" fillId="0" borderId="0" xfId="0" applyFont="1" applyAlignment="1">
      <alignment horizontal="center"/>
    </xf>
    <xf numFmtId="0" fontId="23" fillId="0" borderId="5" xfId="0" applyFont="1" applyBorder="1" applyAlignment="1">
      <alignment horizontal="center" vertical="center" textRotation="90"/>
    </xf>
    <xf numFmtId="0" fontId="23" fillId="0" borderId="13" xfId="0" applyFont="1" applyBorder="1" applyAlignment="1">
      <alignment horizontal="center" vertical="center" textRotation="90"/>
    </xf>
    <xf numFmtId="0" fontId="23" fillId="0" borderId="19" xfId="0" applyFont="1" applyBorder="1" applyAlignment="1">
      <alignment horizontal="center" vertical="center" textRotation="90"/>
    </xf>
    <xf numFmtId="0" fontId="1" fillId="0" borderId="20" xfId="0" applyFont="1" applyBorder="1" applyAlignment="1">
      <alignment horizontal="left" vertical="center"/>
    </xf>
    <xf numFmtId="0" fontId="1" fillId="0" borderId="21" xfId="0" applyFont="1" applyBorder="1" applyAlignment="1">
      <alignment horizontal="left" vertical="center"/>
    </xf>
    <xf numFmtId="0" fontId="1" fillId="0" borderId="23" xfId="0" applyFont="1" applyBorder="1" applyAlignment="1">
      <alignment horizontal="left" vertical="center"/>
    </xf>
    <xf numFmtId="0" fontId="1" fillId="0" borderId="24" xfId="0" applyFont="1" applyBorder="1" applyAlignment="1">
      <alignment horizontal="left" vertical="center"/>
    </xf>
    <xf numFmtId="0" fontId="29" fillId="7" borderId="5" xfId="0" applyFont="1" applyFill="1" applyBorder="1" applyAlignment="1">
      <alignment horizontal="center"/>
    </xf>
    <xf numFmtId="0" fontId="29" fillId="7" borderId="9" xfId="0" applyFont="1" applyFill="1" applyBorder="1" applyAlignment="1">
      <alignment horizontal="center"/>
    </xf>
    <xf numFmtId="0" fontId="40" fillId="4" borderId="5" xfId="1" applyFill="1" applyBorder="1" applyAlignment="1">
      <alignment horizontal="center" vertical="center"/>
    </xf>
    <xf numFmtId="0" fontId="40" fillId="4" borderId="3" xfId="1" applyFill="1" applyBorder="1" applyAlignment="1">
      <alignment horizontal="center" vertical="center"/>
    </xf>
    <xf numFmtId="0" fontId="40" fillId="4" borderId="9" xfId="1" applyFill="1" applyBorder="1" applyAlignment="1">
      <alignment horizontal="center" vertical="center"/>
    </xf>
    <xf numFmtId="0" fontId="25" fillId="0" borderId="5" xfId="0" applyFont="1" applyBorder="1" applyAlignment="1">
      <alignment horizontal="left" vertical="center"/>
    </xf>
    <xf numFmtId="0" fontId="25" fillId="0" borderId="3" xfId="0" applyFont="1" applyBorder="1" applyAlignment="1">
      <alignment horizontal="left" vertical="center"/>
    </xf>
    <xf numFmtId="0" fontId="25" fillId="0" borderId="9" xfId="0" applyFont="1" applyBorder="1" applyAlignment="1">
      <alignment horizontal="left"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1" fillId="0" borderId="5" xfId="0" applyFont="1" applyBorder="1" applyAlignment="1">
      <alignment horizontal="center" vertical="center"/>
    </xf>
    <xf numFmtId="0" fontId="1" fillId="0" borderId="19" xfId="0" applyFont="1" applyBorder="1" applyAlignment="1">
      <alignment horizontal="center" vertical="center"/>
    </xf>
    <xf numFmtId="0" fontId="1" fillId="0" borderId="2" xfId="0" applyFont="1" applyBorder="1" applyAlignment="1">
      <alignment horizontal="center" vertical="center"/>
    </xf>
    <xf numFmtId="0" fontId="1" fillId="0" borderId="18" xfId="0" applyFont="1" applyBorder="1" applyAlignment="1">
      <alignment horizontal="center" vertical="center"/>
    </xf>
    <xf numFmtId="0" fontId="22" fillId="2" borderId="0" xfId="0" applyFont="1" applyFill="1" applyAlignment="1">
      <alignment horizontal="center" vertical="center"/>
    </xf>
    <xf numFmtId="0" fontId="25" fillId="2" borderId="0" xfId="0" applyFont="1" applyFill="1" applyAlignment="1">
      <alignment horizontal="left" vertical="center"/>
    </xf>
    <xf numFmtId="0" fontId="22" fillId="0" borderId="5" xfId="0" applyFont="1" applyBorder="1" applyAlignment="1">
      <alignment horizontal="center" vertical="center"/>
    </xf>
    <xf numFmtId="0" fontId="22" fillId="0" borderId="9" xfId="0" applyFont="1" applyBorder="1" applyAlignment="1">
      <alignment horizontal="center" vertical="center"/>
    </xf>
    <xf numFmtId="0" fontId="23" fillId="2" borderId="0" xfId="0" applyFont="1" applyFill="1" applyAlignment="1">
      <alignment horizontal="center" vertical="center" textRotation="90"/>
    </xf>
    <xf numFmtId="0" fontId="1" fillId="2" borderId="0" xfId="0" applyFont="1" applyFill="1" applyAlignment="1">
      <alignment horizontal="left" vertical="center"/>
    </xf>
    <xf numFmtId="0" fontId="1" fillId="0" borderId="38" xfId="0" applyFont="1" applyBorder="1" applyAlignment="1">
      <alignment horizontal="left" vertical="center"/>
    </xf>
    <xf numFmtId="0" fontId="1" fillId="0" borderId="39" xfId="0" applyFont="1" applyBorder="1" applyAlignment="1">
      <alignment horizontal="left" vertical="center"/>
    </xf>
    <xf numFmtId="0" fontId="26" fillId="2" borderId="0" xfId="0" applyFont="1" applyFill="1" applyAlignment="1">
      <alignment horizontal="center" vertical="center" wrapText="1"/>
    </xf>
    <xf numFmtId="0" fontId="40" fillId="4" borderId="2" xfId="1" applyFill="1" applyBorder="1" applyAlignment="1">
      <alignment horizontal="center" vertical="center" wrapText="1"/>
    </xf>
    <xf numFmtId="0" fontId="40" fillId="4" borderId="3" xfId="1" applyFill="1" applyBorder="1" applyAlignment="1">
      <alignment horizontal="center" vertical="center" wrapText="1"/>
    </xf>
    <xf numFmtId="0" fontId="40" fillId="4" borderId="4" xfId="1" applyFill="1" applyBorder="1" applyAlignment="1">
      <alignment horizontal="center" vertical="center" wrapText="1"/>
    </xf>
    <xf numFmtId="0" fontId="40" fillId="4" borderId="5" xfId="1" applyFill="1" applyBorder="1" applyAlignment="1">
      <alignment horizontal="center"/>
    </xf>
    <xf numFmtId="0" fontId="40" fillId="4" borderId="3" xfId="1" applyFill="1" applyBorder="1" applyAlignment="1">
      <alignment horizontal="center"/>
    </xf>
    <xf numFmtId="0" fontId="40" fillId="4" borderId="9" xfId="1" applyFill="1" applyBorder="1" applyAlignment="1">
      <alignment horizontal="center"/>
    </xf>
    <xf numFmtId="0" fontId="26" fillId="4" borderId="5" xfId="0" applyFont="1" applyFill="1" applyBorder="1" applyAlignment="1">
      <alignment horizontal="center"/>
    </xf>
    <xf numFmtId="0" fontId="26" fillId="4" borderId="3" xfId="0" applyFont="1" applyFill="1" applyBorder="1" applyAlignment="1">
      <alignment horizontal="center"/>
    </xf>
    <xf numFmtId="0" fontId="26" fillId="4" borderId="9" xfId="0" applyFont="1" applyFill="1" applyBorder="1" applyAlignment="1">
      <alignment horizontal="center"/>
    </xf>
    <xf numFmtId="0" fontId="40" fillId="7" borderId="5" xfId="1" applyFill="1" applyBorder="1" applyAlignment="1">
      <alignment horizontal="center"/>
    </xf>
    <xf numFmtId="0" fontId="40" fillId="7" borderId="9" xfId="1" applyFill="1" applyBorder="1" applyAlignment="1">
      <alignment horizontal="center"/>
    </xf>
    <xf numFmtId="0" fontId="1" fillId="10" borderId="5" xfId="0" applyFont="1" applyFill="1" applyBorder="1" applyAlignment="1">
      <alignment horizontal="center" vertical="center" textRotation="90"/>
    </xf>
    <xf numFmtId="0" fontId="1" fillId="10" borderId="19" xfId="0" applyFont="1" applyFill="1" applyBorder="1" applyAlignment="1">
      <alignment horizontal="center" vertical="center" textRotation="90"/>
    </xf>
    <xf numFmtId="0" fontId="1" fillId="0" borderId="0" xfId="0" applyFont="1" applyAlignment="1">
      <alignment horizontal="right" vertical="center"/>
    </xf>
    <xf numFmtId="0" fontId="33" fillId="0" borderId="0" xfId="0" applyFont="1" applyAlignment="1">
      <alignment horizontal="center" vertical="center" wrapText="1"/>
    </xf>
  </cellXfs>
  <cellStyles count="2">
    <cellStyle name="Гиперссылка" xfId="1" builtinId="8"/>
    <cellStyle name="Обычный"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jpe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absoluteAnchor>
    <xdr:pos x="525331" y="9795061"/>
    <xdr:ext cx="7192687" cy="2071265"/>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rcRect/>
        <a:stretch/>
      </xdr:blipFill>
      <xdr:spPr>
        <a:xfrm>
          <a:off x="0" y="0"/>
          <a:ext cx="0" cy="0"/>
        </a:xfrm>
        <a:prstGeom prst="rect">
          <a:avLst/>
        </a:prstGeom>
      </xdr:spPr>
    </xdr:pic>
    <xdr:clientData/>
  </xdr:absoluteAnchor>
  <xdr:absoluteAnchor>
    <xdr:pos x="566056" y="14625228"/>
    <xdr:ext cx="1164974" cy="1413934"/>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rcRect/>
        <a:stretch/>
      </xdr:blipFill>
      <xdr:spPr>
        <a:xfrm>
          <a:off x="0" y="0"/>
          <a:ext cx="0" cy="0"/>
        </a:xfrm>
        <a:prstGeom prst="rect">
          <a:avLst/>
        </a:prstGeom>
      </xdr:spPr>
    </xdr:pic>
    <xdr:clientData/>
  </xdr:absoluteAnchor>
  <xdr:absoluteAnchor>
    <xdr:pos x="2396149" y="14458952"/>
    <xdr:ext cx="3154680" cy="2433749"/>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xdr:blipFill>
      <xdr:spPr>
        <a:xfrm>
          <a:off x="0" y="0"/>
          <a:ext cx="0" cy="0"/>
        </a:xfrm>
        <a:prstGeom prst="rect">
          <a:avLst/>
        </a:prstGeom>
      </xdr:spPr>
    </xdr:pic>
    <xdr:clientData/>
  </xdr:absoluteAnchor>
  <xdr:absoluteAnchor>
    <xdr:pos x="7861341" y="1282607"/>
    <xdr:ext cx="3813795" cy="2058762"/>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a:stretch/>
      </xdr:blipFill>
      <xdr:spPr>
        <a:xfrm>
          <a:off x="0" y="0"/>
          <a:ext cx="0" cy="0"/>
        </a:xfrm>
        <a:prstGeom prst="rect">
          <a:avLst/>
        </a:prstGeom>
      </xdr:spPr>
    </xdr:pic>
    <xdr:clientData/>
  </xdr:absoluteAnchor>
  <xdr:absoluteAnchor>
    <xdr:pos x="7975262" y="3696219"/>
    <xdr:ext cx="3066502" cy="3119885"/>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5"/>
        <a:stretch/>
      </xdr:blipFill>
      <xdr:spPr>
        <a:xfrm>
          <a:off x="0" y="0"/>
          <a:ext cx="0" cy="0"/>
        </a:xfrm>
        <a:prstGeom prst="rect">
          <a:avLst/>
        </a:prstGeom>
      </xdr:spPr>
    </xdr:pic>
    <xdr:clientData/>
  </xdr:absoluteAnchor>
  <xdr:absoluteAnchor>
    <xdr:pos x="7251694" y="17004986"/>
    <xdr:ext cx="3161420" cy="1593526"/>
    <xdr:pic>
      <xdr:nvPicPr>
        <xdr:cNvPr id="7" name="Picture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6"/>
        <a:stretch/>
      </xdr:blipFill>
      <xdr:spPr>
        <a:xfrm>
          <a:off x="0" y="0"/>
          <a:ext cx="0" cy="0"/>
        </a:xfrm>
        <a:prstGeom prst="rect">
          <a:avLst/>
        </a:prstGeom>
      </xdr:spPr>
    </xdr:pic>
    <xdr:clientData/>
  </xdr:absoluteAnchor>
</xdr:wsDr>
</file>

<file path=xl/drawings/drawing2.xml><?xml version="1.0" encoding="utf-8"?>
<xdr:wsDr xmlns:xdr="http://schemas.openxmlformats.org/drawingml/2006/spreadsheetDrawing" xmlns:a="http://schemas.openxmlformats.org/drawingml/2006/main">
  <xdr:absoluteAnchor>
    <xdr:pos x="694946" y="4859520"/>
    <xdr:ext cx="6285598" cy="1940107"/>
    <xdr:pic>
      <xdr:nvPicPr>
        <xdr:cNvPr id="7" name="Picture 7">
          <a:extLst>
            <a:ext uri="{FF2B5EF4-FFF2-40B4-BE49-F238E27FC236}">
              <a16:creationId xmlns:a16="http://schemas.microsoft.com/office/drawing/2014/main" id="{00000000-0008-0000-0100-000007000000}"/>
            </a:ext>
          </a:extLst>
        </xdr:cNvPr>
        <xdr:cNvPicPr/>
      </xdr:nvPicPr>
      <xdr:blipFill>
        <a:blip xmlns:r="http://schemas.openxmlformats.org/officeDocument/2006/relationships" r:embed="rId1"/>
        <a:stretch/>
      </xdr:blipFill>
      <xdr:spPr>
        <a:xfrm>
          <a:off x="0" y="0"/>
          <a:ext cx="0" cy="0"/>
        </a:xfrm>
        <a:prstGeom prst="rect">
          <a:avLst/>
        </a:prstGeom>
      </xdr:spPr>
    </xdr:pic>
    <xdr:clientData/>
  </xdr:absoluteAnchor>
  <xdr:absoluteAnchor>
    <xdr:pos x="4425684" y="7298054"/>
    <xdr:ext cx="2831936" cy="1869595"/>
    <xdr:pic>
      <xdr:nvPicPr>
        <xdr:cNvPr id="8" name="Picture 8">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2"/>
        <a:stretch/>
      </xdr:blipFill>
      <xdr:spPr>
        <a:xfrm>
          <a:off x="0" y="0"/>
          <a:ext cx="0" cy="0"/>
        </a:xfrm>
        <a:prstGeom prst="rect">
          <a:avLst/>
        </a:prstGeom>
      </xdr:spPr>
    </xdr:pic>
    <xdr:clientData/>
  </xdr:absoluteAnchor>
  <xdr:absoluteAnchor>
    <xdr:pos x="1697724" y="9949814"/>
    <xdr:ext cx="4290060" cy="1841886"/>
    <xdr:pic>
      <xdr:nvPicPr>
        <xdr:cNvPr id="9" name="Picture 9">
          <a:extLst>
            <a:ext uri="{FF2B5EF4-FFF2-40B4-BE49-F238E27FC236}">
              <a16:creationId xmlns:a16="http://schemas.microsoft.com/office/drawing/2014/main" id="{00000000-0008-0000-0100-000009000000}"/>
            </a:ext>
          </a:extLst>
        </xdr:cNvPr>
        <xdr:cNvPicPr/>
      </xdr:nvPicPr>
      <xdr:blipFill>
        <a:blip xmlns:r="http://schemas.openxmlformats.org/officeDocument/2006/relationships" r:embed="rId3"/>
        <a:stretch/>
      </xdr:blipFill>
      <xdr:spPr>
        <a:xfrm>
          <a:off x="0" y="0"/>
          <a:ext cx="0" cy="0"/>
        </a:xfrm>
        <a:prstGeom prst="rect">
          <a:avLst/>
        </a:prstGeom>
      </xdr:spPr>
    </xdr:pic>
    <xdr:clientData/>
  </xdr:absoluteAnchor>
  <xdr:absoluteAnchor>
    <xdr:pos x="358140" y="12603480"/>
    <xdr:ext cx="7715554" cy="2742037"/>
    <xdr:pic>
      <xdr:nvPicPr>
        <xdr:cNvPr id="10" name="Picture 10">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4"/>
        <a:srcRect t="3583"/>
        <a:stretch/>
      </xdr:blipFill>
      <xdr:spPr>
        <a:xfrm>
          <a:off x="0" y="0"/>
          <a:ext cx="0" cy="0"/>
        </a:xfrm>
        <a:prstGeom prst="rect">
          <a:avLst/>
        </a:prstGeom>
      </xdr:spPr>
    </xdr:pic>
    <xdr:clientData/>
  </xdr:absoluteAnchor>
  <xdr:absoluteAnchor>
    <xdr:pos x="6945958" y="18616714"/>
    <xdr:ext cx="883975" cy="960254"/>
    <xdr:pic>
      <xdr:nvPicPr>
        <xdr:cNvPr id="11" name="Picture 11">
          <a:extLst>
            <a:ext uri="{FF2B5EF4-FFF2-40B4-BE49-F238E27FC236}">
              <a16:creationId xmlns:a16="http://schemas.microsoft.com/office/drawing/2014/main" id="{00000000-0008-0000-0100-00000B000000}"/>
            </a:ext>
          </a:extLst>
        </xdr:cNvPr>
        <xdr:cNvPicPr/>
      </xdr:nvPicPr>
      <xdr:blipFill>
        <a:blip xmlns:r="http://schemas.openxmlformats.org/officeDocument/2006/relationships" r:embed="rId5"/>
        <a:srcRect/>
        <a:stretch/>
      </xdr:blipFill>
      <xdr:spPr>
        <a:xfrm>
          <a:off x="0" y="0"/>
          <a:ext cx="0" cy="0"/>
        </a:xfrm>
        <a:prstGeom prst="rect">
          <a:avLst/>
        </a:prstGeom>
      </xdr:spPr>
    </xdr:pic>
    <xdr:clientData/>
  </xdr:absoluteAnchor>
  <xdr:absoluteAnchor>
    <xdr:pos x="4215075" y="15943630"/>
    <xdr:ext cx="2918367" cy="1309715"/>
    <xdr:pic>
      <xdr:nvPicPr>
        <xdr:cNvPr id="12" name="Picture 12">
          <a:extLst>
            <a:ext uri="{FF2B5EF4-FFF2-40B4-BE49-F238E27FC236}">
              <a16:creationId xmlns:a16="http://schemas.microsoft.com/office/drawing/2014/main" id="{00000000-0008-0000-0100-00000C000000}"/>
            </a:ext>
          </a:extLst>
        </xdr:cNvPr>
        <xdr:cNvPicPr/>
      </xdr:nvPicPr>
      <xdr:blipFill>
        <a:blip xmlns:r="http://schemas.openxmlformats.org/officeDocument/2006/relationships" r:embed="rId6"/>
        <a:stretch/>
      </xdr:blipFill>
      <xdr:spPr>
        <a:xfrm>
          <a:off x="0" y="0"/>
          <a:ext cx="0" cy="0"/>
        </a:xfrm>
        <a:prstGeom prst="rect">
          <a:avLst/>
        </a:prstGeom>
      </xdr:spPr>
    </xdr:pic>
    <xdr:clientData/>
  </xdr:absoluteAnchor>
  <xdr:absoluteAnchor>
    <xdr:pos x="720486" y="2713406"/>
    <xdr:ext cx="4728660" cy="1738851"/>
    <xdr:pic>
      <xdr:nvPicPr>
        <xdr:cNvPr id="13" name="Picture 13">
          <a:extLst>
            <a:ext uri="{FF2B5EF4-FFF2-40B4-BE49-F238E27FC236}">
              <a16:creationId xmlns:a16="http://schemas.microsoft.com/office/drawing/2014/main" id="{00000000-0008-0000-0100-00000D000000}"/>
            </a:ext>
          </a:extLst>
        </xdr:cNvPr>
        <xdr:cNvPicPr/>
      </xdr:nvPicPr>
      <xdr:blipFill>
        <a:blip xmlns:r="http://schemas.openxmlformats.org/officeDocument/2006/relationships" r:embed="rId7"/>
        <a:stretch/>
      </xdr:blipFill>
      <xdr:spPr>
        <a:xfrm>
          <a:off x="0" y="0"/>
          <a:ext cx="0" cy="0"/>
        </a:xfrm>
        <a:prstGeom prst="rect">
          <a:avLst/>
        </a:prstGeom>
      </xdr:spPr>
    </xdr:pic>
    <xdr:clientData/>
  </xdr:absoluteAnchor>
</xdr:wsDr>
</file>

<file path=xl/drawings/drawing3.xml><?xml version="1.0" encoding="utf-8"?>
<xdr:wsDr xmlns:xdr="http://schemas.openxmlformats.org/drawingml/2006/spreadsheetDrawing" xmlns:a="http://schemas.openxmlformats.org/drawingml/2006/main">
  <xdr:absoluteAnchor>
    <xdr:pos x="14563179" y="3775137"/>
    <xdr:ext cx="6413224" cy="503088"/>
    <xdr:sp macro="" textlink="">
      <xdr:nvSpPr>
        <xdr:cNvPr id="14" name="Shape 14">
          <a:extLst>
            <a:ext uri="{FF2B5EF4-FFF2-40B4-BE49-F238E27FC236}">
              <a16:creationId xmlns:a16="http://schemas.microsoft.com/office/drawing/2014/main" id="{00000000-0008-0000-0200-00000E000000}"/>
            </a:ext>
          </a:extLst>
        </xdr:cNvPr>
        <xdr:cNvSpPr/>
      </xdr:nvSpPr>
      <xdr:spPr>
        <a:xfrm rot="16200000">
          <a:off x="0" y="0"/>
          <a:ext cx="6413224" cy="503088"/>
        </a:xfrm>
        <a:prstGeom prst="downArrow">
          <a:avLst/>
        </a:prstGeom>
      </xdr:spPr>
      <xdr:style>
        <a:lnRef idx="2">
          <a:schemeClr val="accent4">
            <a:shade val="50000"/>
          </a:schemeClr>
        </a:lnRef>
        <a:fillRef idx="1">
          <a:schemeClr val="accent4"/>
        </a:fillRef>
        <a:effectRef idx="0">
          <a:scrgbClr r="0" g="0" b="0"/>
        </a:effectRef>
        <a:fontRef idx="none"/>
      </xdr:style>
      <xdr:txBody>
        <a:bodyPr lIns="91440" tIns="45720" rIns="91440" bIns="45720" anchor="t"/>
        <a:lstStyle>
          <a:defPPr/>
          <a:lvl1pPr lvl="0"/>
          <a:lvl2pPr lvl="1"/>
          <a:lvl3pPr lvl="2"/>
          <a:lvl4pPr lvl="3"/>
          <a:lvl5pPr lvl="4"/>
          <a:lvl6pPr lvl="5"/>
          <a:lvl7pPr lvl="6"/>
          <a:lvl8pPr lvl="7"/>
          <a:lvl9pPr lvl="8"/>
        </a:lstStyle>
        <a:p>
          <a:pPr algn="l"/>
          <a:endParaRPr sz="1100">
            <a:solidFill>
              <a:schemeClr val="lt1"/>
            </a:solidFill>
            <a:latin typeface="+mn-lt"/>
            <a:ea typeface="+mn-ea"/>
            <a:cs typeface="+mn-cs"/>
          </a:endParaRPr>
        </a:p>
      </xdr:txBody>
    </xdr:sp>
    <xdr:clientData/>
  </xdr:absoluteAnchor>
  <xdr:absoluteAnchor>
    <xdr:pos x="22113176" y="1056225"/>
    <xdr:ext cx="9788813" cy="4171800"/>
    <xdr:pic>
      <xdr:nvPicPr>
        <xdr:cNvPr id="15" name="Picture 15">
          <a:extLst>
            <a:ext uri="{FF2B5EF4-FFF2-40B4-BE49-F238E27FC236}">
              <a16:creationId xmlns:a16="http://schemas.microsoft.com/office/drawing/2014/main" id="{00000000-0008-0000-0200-00000F000000}"/>
            </a:ext>
          </a:extLst>
        </xdr:cNvPr>
        <xdr:cNvPicPr/>
      </xdr:nvPicPr>
      <xdr:blipFill>
        <a:blip xmlns:r="http://schemas.openxmlformats.org/officeDocument/2006/relationships" r:embed="rId1"/>
        <a:stretch/>
      </xdr:blipFill>
      <xdr:spPr>
        <a:xfrm>
          <a:off x="0" y="0"/>
          <a:ext cx="0" cy="0"/>
        </a:xfrm>
        <a:prstGeom prst="rect">
          <a:avLst/>
        </a:prstGeom>
      </xdr:spPr>
    </xdr:pic>
    <xdr:clientData/>
  </xdr:absoluteAnchor>
</xdr:wsDr>
</file>

<file path=xl/theme/theme1.xml><?xml version="1.0" encoding="utf-8"?>
<a:theme xmlns:a="http://schemas.openxmlformats.org/drawingml/2006/main" name="Тема Office">
  <a:themeElements>
    <a:clrScheme name="Стандартная">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majorFont>
      <a:minorFont>
        <a:latin typeface="Calibri"/>
        <a:ea typeface=""/>
        <a:cs typeface=""/>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gradFill>
      </a:fillStyleLst>
      <a:lnStyleLst>
        <a:ln w="6350">
          <a:solidFill>
            <a:schemeClr val="phClr"/>
          </a:solidFill>
          <a:prstDash val="solid"/>
        </a:ln>
        <a:ln w="12700">
          <a:solidFill>
            <a:schemeClr val="phClr"/>
          </a:solidFill>
          <a:prstDash val="solid"/>
        </a:ln>
        <a:ln w="19050">
          <a:solidFill>
            <a:schemeClr val="phClr"/>
          </a:solidFill>
          <a:prstDash val="solid"/>
        </a:ln>
      </a:lnStyleLst>
      <a:effectStyleLst>
        <a:effectStyle>
          <a:effectLst>
            <a:outerShdw>
              <a:srgbClr val="000000">
                <a:alpha val="38000"/>
              </a:srgbClr>
            </a:outerShdw>
          </a:effectLst>
        </a:effectStyle>
        <a:effectStyle>
          <a:effectLst>
            <a:outerShdw>
              <a:srgbClr val="000000">
                <a:alpha val="35000"/>
              </a:srgbClr>
            </a:outerShdw>
          </a:effectLst>
        </a:effectStyle>
        <a:effectStyle>
          <a:effectLst>
            <a:outerShdw>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helpme1s.ru/shkola-programmirovaniya-v-1s" TargetMode="External"/><Relationship Id="rId3" Type="http://schemas.openxmlformats.org/officeDocument/2006/relationships/hyperlink" Target="https://disk.yandex.ru/i/xJR4Uq74xbowNQ" TargetMode="External"/><Relationship Id="rId7" Type="http://schemas.openxmlformats.org/officeDocument/2006/relationships/hyperlink" Target="https://&#1082;&#1091;&#1088;&#1089;&#1099;-&#1087;&#1086;-1&#1089;.&#1088;&#1092;/free/programming-in-1c-in-21-days/final-all-in-one/" TargetMode="External"/><Relationship Id="rId2" Type="http://schemas.openxmlformats.org/officeDocument/2006/relationships/hyperlink" Target="https://helpme1s.ru/shkola-programmirovaniya-v-1s" TargetMode="External"/><Relationship Id="rId1" Type="http://schemas.openxmlformats.org/officeDocument/2006/relationships/hyperlink" Target="https://disk.yandex.ru/i/Y5t__LB6BFXs8Q" TargetMode="External"/><Relationship Id="rId6" Type="http://schemas.openxmlformats.org/officeDocument/2006/relationships/hyperlink" Target="http://edu.koderline-soft.ru/demand/view/?token=f1e33c87bb62f21ae5c3cb1345f0600f&amp;eauth=012eb621e28ab71aa091f4459156ae65" TargetMode="External"/><Relationship Id="rId5" Type="http://schemas.openxmlformats.org/officeDocument/2006/relationships/hyperlink" Target="http://edu.koderline-soft.ru/demand/view/?token=f1e33c87bb62f21ae5c3cb1345f0600f&amp;eauth=012eb621e28ab71aa091f4459156ae65" TargetMode="External"/><Relationship Id="rId4" Type="http://schemas.openxmlformats.org/officeDocument/2006/relationships/hyperlink" Target="https://&#1082;&#1091;&#1088;&#1089;&#1099;-&#1087;&#1086;-1&#1089;.&#1088;&#1092;/free/programming-in-1c-in-21-days/final-all-in-one/" TargetMode="Externa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hyperlink" Target="https://forms.yandex.ru/u/66d33a5fd0468836d9271b7a/" TargetMode="External"/><Relationship Id="rId13" Type="http://schemas.openxmlformats.org/officeDocument/2006/relationships/hyperlink" Target="https://forms.yandex.ru/u/66d33b1e84227c363ce5d465/" TargetMode="External"/><Relationship Id="rId18" Type="http://schemas.openxmlformats.org/officeDocument/2006/relationships/hyperlink" Target="https://forms.yandex.ru/u/66d33b9990fa7b369cd18803/" TargetMode="External"/><Relationship Id="rId26" Type="http://schemas.openxmlformats.org/officeDocument/2006/relationships/hyperlink" Target="https://disk.yandex.ru/i/P19Rll4HU0MpcQ" TargetMode="External"/><Relationship Id="rId3" Type="http://schemas.openxmlformats.org/officeDocument/2006/relationships/hyperlink" Target="https://forms.yandex.ru/u/66d339c3e010db36467217dc/" TargetMode="External"/><Relationship Id="rId21" Type="http://schemas.openxmlformats.org/officeDocument/2006/relationships/hyperlink" Target="https://disk.yandex.ru/i/zOMO1RilllscAA" TargetMode="External"/><Relationship Id="rId7" Type="http://schemas.openxmlformats.org/officeDocument/2006/relationships/hyperlink" Target="https://forms.yandex.ru/u/66d33a4990fa7b367ed187e5/" TargetMode="External"/><Relationship Id="rId12" Type="http://schemas.openxmlformats.org/officeDocument/2006/relationships/hyperlink" Target="https://forms.yandex.ru/u/66d33b0884227c363ce5d462/" TargetMode="External"/><Relationship Id="rId17" Type="http://schemas.openxmlformats.org/officeDocument/2006/relationships/hyperlink" Target="https://forms.yandex.ru/u/66d33b7c84227c363ce5d472/" TargetMode="External"/><Relationship Id="rId25" Type="http://schemas.openxmlformats.org/officeDocument/2006/relationships/hyperlink" Target="https://forms.yandex.ru/u/66d33c78c417f317068af7aa/" TargetMode="External"/><Relationship Id="rId2" Type="http://schemas.openxmlformats.org/officeDocument/2006/relationships/hyperlink" Target="https://forms.yandex.ru/u/66d3290073cee73430d0e772/" TargetMode="External"/><Relationship Id="rId16" Type="http://schemas.openxmlformats.org/officeDocument/2006/relationships/hyperlink" Target="https://forms.yandex.ru/u/66d33b62505690369ad55a88/" TargetMode="External"/><Relationship Id="rId20" Type="http://schemas.openxmlformats.org/officeDocument/2006/relationships/hyperlink" Target="https://forms.yandex.ru/u/66d33c0002848f3676923af3/" TargetMode="External"/><Relationship Id="rId29" Type="http://schemas.openxmlformats.org/officeDocument/2006/relationships/hyperlink" Target="http://edu.koderline-soft.ru/demand/view/?token=f1e33c87bb62f21ae5c3cb1345f0600f&amp;eauth=012eb621e28ab71aa091f4459156ae65" TargetMode="External"/><Relationship Id="rId1" Type="http://schemas.openxmlformats.org/officeDocument/2006/relationships/hyperlink" Target="https://forms.yandex.ru/u/66d3216884227c32e6e5d447/" TargetMode="External"/><Relationship Id="rId6" Type="http://schemas.openxmlformats.org/officeDocument/2006/relationships/hyperlink" Target="https://forms.yandex.ru/u/66d33a3d068ff036c49c296d/" TargetMode="External"/><Relationship Id="rId11" Type="http://schemas.openxmlformats.org/officeDocument/2006/relationships/hyperlink" Target="https://forms.yandex.ru/u/66d33ade5d2a0635cc5c9a81/" TargetMode="External"/><Relationship Id="rId24" Type="http://schemas.openxmlformats.org/officeDocument/2006/relationships/hyperlink" Target="https://forms.yandex.ru/u/66d33ca690fa7b36c2d187ee/" TargetMode="External"/><Relationship Id="rId5" Type="http://schemas.openxmlformats.org/officeDocument/2006/relationships/hyperlink" Target="https://forms.yandex.ru/u/66d33a205d2a06363e5c9a6b/" TargetMode="External"/><Relationship Id="rId15" Type="http://schemas.openxmlformats.org/officeDocument/2006/relationships/hyperlink" Target="https://forms.yandex.ru/u/66d33b5184227c35f4e5d46f/" TargetMode="External"/><Relationship Id="rId23" Type="http://schemas.openxmlformats.org/officeDocument/2006/relationships/hyperlink" Target="https://forms.yandex.ru/u/66d33c3be010db36887217e2/" TargetMode="External"/><Relationship Id="rId28" Type="http://schemas.openxmlformats.org/officeDocument/2006/relationships/hyperlink" Target="https://forms.yandex.ru/u/66cb46c13e9d086d4e377eb2/" TargetMode="External"/><Relationship Id="rId10" Type="http://schemas.openxmlformats.org/officeDocument/2006/relationships/hyperlink" Target="https://forms.yandex.ru/u/66d33acd2530c2367e7069ed/" TargetMode="External"/><Relationship Id="rId19" Type="http://schemas.openxmlformats.org/officeDocument/2006/relationships/hyperlink" Target="https://forms.yandex.ru/u/66d33bf02530c236c47069cb/" TargetMode="External"/><Relationship Id="rId4" Type="http://schemas.openxmlformats.org/officeDocument/2006/relationships/hyperlink" Target="https://forms.yandex.ru/u/66d339db5056903668d55a8b/" TargetMode="External"/><Relationship Id="rId9" Type="http://schemas.openxmlformats.org/officeDocument/2006/relationships/hyperlink" Target="https://forms.yandex.ru/u/66d33a7384227c3632e5d454/" TargetMode="External"/><Relationship Id="rId14" Type="http://schemas.openxmlformats.org/officeDocument/2006/relationships/hyperlink" Target="https://forms.yandex.ru/u/66d33b2f2530c236a07069ca/" TargetMode="External"/><Relationship Id="rId22" Type="http://schemas.openxmlformats.org/officeDocument/2006/relationships/hyperlink" Target="https://forms.yandex.ru/u/66d33c1de010db36a47217c2/" TargetMode="External"/><Relationship Id="rId27" Type="http://schemas.openxmlformats.org/officeDocument/2006/relationships/hyperlink" Target="https://forms.yandex.ru/u/66e84fbb2530c271c073b4b1/" TargetMode="External"/><Relationship Id="rId30" Type="http://schemas.openxmlformats.org/officeDocument/2006/relationships/hyperlink" Target="https://disk.yandex.ru/i/zOMO1RilllscA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edu.koderline-soft.ru/demand/view/?token=f1e33c87bb62f21ae5c3cb1345f0600f&amp;eauth=012eb621e28ab71aa091f4459156ae65" TargetMode="External"/><Relationship Id="rId3" Type="http://schemas.openxmlformats.org/officeDocument/2006/relationships/hyperlink" Target="https://forms.yandex.ru/u/66eb1bd15056905685df13db/" TargetMode="External"/><Relationship Id="rId7" Type="http://schemas.openxmlformats.org/officeDocument/2006/relationships/hyperlink" Target="http://edu.koderline-soft.ru/demand/view/?token=f1e33c87bb62f21ae5c3cb1345f0600f&amp;eauth=012eb621e28ab71aa091f4459156ae65" TargetMode="External"/><Relationship Id="rId2" Type="http://schemas.openxmlformats.org/officeDocument/2006/relationships/hyperlink" Target="https://disk.yandex.ru/i/PX4FR1DuVI98_A" TargetMode="External"/><Relationship Id="rId1" Type="http://schemas.openxmlformats.org/officeDocument/2006/relationships/hyperlink" Target="https://forms.yandex.ru/u/66ec04965056900b08f65c99/" TargetMode="External"/><Relationship Id="rId6" Type="http://schemas.openxmlformats.org/officeDocument/2006/relationships/hyperlink" Target="https://forms.yandex.ru/u/66ec04744936390a92d0e80b/" TargetMode="External"/><Relationship Id="rId5" Type="http://schemas.openxmlformats.org/officeDocument/2006/relationships/hyperlink" Target="https://forms.yandex.ru/u/66ec0456f47e730af62ecbe3/" TargetMode="External"/><Relationship Id="rId4" Type="http://schemas.openxmlformats.org/officeDocument/2006/relationships/hyperlink" Target="https://forms.yandex.ru/u/66ec043b84227c0ab0bcf1a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2"/>
  <sheetViews>
    <sheetView topLeftCell="A38" workbookViewId="0">
      <selection activeCell="D32" sqref="D32"/>
    </sheetView>
  </sheetViews>
  <sheetFormatPr defaultColWidth="9.140625" defaultRowHeight="15" x14ac:dyDescent="0.25"/>
  <cols>
    <col min="2" max="2" width="92" customWidth="1"/>
    <col min="3" max="3" width="60.28515625" customWidth="1"/>
    <col min="6" max="6" width="8.85546875" customWidth="1"/>
  </cols>
  <sheetData>
    <row r="1" spans="1:3" ht="46.9" customHeight="1" x14ac:dyDescent="0.25">
      <c r="A1" s="1"/>
      <c r="B1" s="217" t="s">
        <v>0</v>
      </c>
      <c r="C1" s="2" t="s">
        <v>1</v>
      </c>
    </row>
    <row r="2" spans="1:3" ht="24" customHeight="1" x14ac:dyDescent="0.25">
      <c r="A2" s="1"/>
      <c r="B2" s="217"/>
      <c r="C2" s="3" t="s">
        <v>2</v>
      </c>
    </row>
    <row r="3" spans="1:3" ht="24" customHeight="1" x14ac:dyDescent="0.25">
      <c r="A3" s="1"/>
      <c r="B3" s="4" t="s">
        <v>3</v>
      </c>
      <c r="C3" s="218"/>
    </row>
    <row r="4" spans="1:3" ht="144" customHeight="1" x14ac:dyDescent="0.25">
      <c r="A4" s="1"/>
      <c r="B4" s="6" t="s">
        <v>4</v>
      </c>
      <c r="C4" s="218"/>
    </row>
    <row r="5" spans="1:3" ht="8.4499999999999993" customHeight="1" x14ac:dyDescent="0.25">
      <c r="A5" s="1"/>
      <c r="B5" s="7"/>
      <c r="C5" s="8"/>
    </row>
    <row r="6" spans="1:3" ht="21.6" customHeight="1" x14ac:dyDescent="0.25">
      <c r="A6" s="1"/>
      <c r="B6" s="9" t="s">
        <v>5</v>
      </c>
      <c r="C6" s="10"/>
    </row>
    <row r="7" spans="1:3" ht="19.149999999999999" customHeight="1" x14ac:dyDescent="0.25">
      <c r="A7" s="11">
        <v>1</v>
      </c>
      <c r="B7" s="12" t="s">
        <v>6</v>
      </c>
      <c r="C7" s="218"/>
    </row>
    <row r="8" spans="1:3" ht="19.149999999999999" customHeight="1" x14ac:dyDescent="0.25">
      <c r="A8" s="11">
        <v>2</v>
      </c>
      <c r="B8" s="13" t="s">
        <v>7</v>
      </c>
      <c r="C8" s="218"/>
    </row>
    <row r="9" spans="1:3" ht="25.5" x14ac:dyDescent="0.25">
      <c r="A9" s="11">
        <v>3</v>
      </c>
      <c r="B9" s="13" t="s">
        <v>8</v>
      </c>
      <c r="C9" s="218"/>
    </row>
    <row r="10" spans="1:3" ht="25.5" x14ac:dyDescent="0.25">
      <c r="A10" s="11">
        <v>4</v>
      </c>
      <c r="B10" s="13" t="s">
        <v>9</v>
      </c>
      <c r="C10" s="218"/>
    </row>
    <row r="11" spans="1:3" ht="38.25" x14ac:dyDescent="0.25">
      <c r="A11" s="11">
        <v>5</v>
      </c>
      <c r="B11" s="14" t="s">
        <v>10</v>
      </c>
      <c r="C11" s="218"/>
    </row>
    <row r="12" spans="1:3" x14ac:dyDescent="0.25">
      <c r="A12" s="219">
        <v>6</v>
      </c>
      <c r="B12" s="14" t="s">
        <v>11</v>
      </c>
      <c r="C12" s="218"/>
    </row>
    <row r="13" spans="1:3" x14ac:dyDescent="0.25">
      <c r="A13" s="219"/>
      <c r="B13" s="13" t="s">
        <v>12</v>
      </c>
      <c r="C13" s="218"/>
    </row>
    <row r="14" spans="1:3" ht="25.5" x14ac:dyDescent="0.25">
      <c r="A14" s="11">
        <v>7</v>
      </c>
      <c r="B14" s="13" t="s">
        <v>13</v>
      </c>
      <c r="C14" s="218"/>
    </row>
    <row r="15" spans="1:3" x14ac:dyDescent="0.25">
      <c r="A15" s="11">
        <v>8</v>
      </c>
      <c r="B15" s="15" t="s">
        <v>14</v>
      </c>
      <c r="C15" s="218"/>
    </row>
    <row r="16" spans="1:3" x14ac:dyDescent="0.25">
      <c r="A16" s="11">
        <v>9</v>
      </c>
      <c r="B16" s="15" t="s">
        <v>15</v>
      </c>
      <c r="C16" s="218"/>
    </row>
    <row r="17" spans="1:3" ht="38.25" x14ac:dyDescent="0.25">
      <c r="A17" s="11">
        <v>10</v>
      </c>
      <c r="B17" s="15" t="s">
        <v>16</v>
      </c>
      <c r="C17" s="218"/>
    </row>
    <row r="18" spans="1:3" x14ac:dyDescent="0.25">
      <c r="A18" s="11"/>
      <c r="B18" s="15"/>
      <c r="C18" s="5"/>
    </row>
    <row r="19" spans="1:3" ht="22.15" customHeight="1" x14ac:dyDescent="0.25">
      <c r="A19" s="1"/>
      <c r="B19" s="16" t="s">
        <v>17</v>
      </c>
      <c r="C19" s="8"/>
    </row>
    <row r="20" spans="1:3" ht="82.15" customHeight="1" x14ac:dyDescent="0.25">
      <c r="A20" s="216" t="s">
        <v>18</v>
      </c>
      <c r="B20" s="10" t="s">
        <v>19</v>
      </c>
      <c r="C20" s="8"/>
    </row>
    <row r="21" spans="1:3" ht="15" customHeight="1" x14ac:dyDescent="0.25">
      <c r="A21" s="216"/>
      <c r="B21" s="10" t="s">
        <v>20</v>
      </c>
      <c r="C21" s="8"/>
    </row>
    <row r="22" spans="1:3" ht="0.6" hidden="1" customHeight="1" x14ac:dyDescent="0.25">
      <c r="A22" s="216"/>
      <c r="B22" s="10"/>
      <c r="C22" s="8"/>
    </row>
    <row r="23" spans="1:3" ht="1.1499999999999999" hidden="1" customHeight="1" x14ac:dyDescent="0.25">
      <c r="A23" s="216"/>
      <c r="B23" s="10"/>
      <c r="C23" s="8"/>
    </row>
    <row r="24" spans="1:3" ht="13.9" hidden="1" customHeight="1" x14ac:dyDescent="0.25">
      <c r="A24" s="1"/>
      <c r="B24" s="17"/>
      <c r="C24" s="8"/>
    </row>
    <row r="25" spans="1:3" ht="12.6" hidden="1" customHeight="1" x14ac:dyDescent="0.25">
      <c r="A25" s="1"/>
      <c r="B25" s="17"/>
      <c r="C25" s="8"/>
    </row>
    <row r="26" spans="1:3" ht="13.9" hidden="1" customHeight="1" x14ac:dyDescent="0.25">
      <c r="A26" s="1"/>
      <c r="B26" s="17"/>
      <c r="C26" s="8"/>
    </row>
    <row r="27" spans="1:3" hidden="1" x14ac:dyDescent="0.25">
      <c r="A27" s="1"/>
      <c r="B27" s="10"/>
      <c r="C27" s="8"/>
    </row>
    <row r="28" spans="1:3" ht="34.9" customHeight="1" x14ac:dyDescent="0.25">
      <c r="A28" s="216" t="s">
        <v>21</v>
      </c>
      <c r="B28" s="10" t="s">
        <v>22</v>
      </c>
      <c r="C28" s="8"/>
    </row>
    <row r="29" spans="1:3" ht="54" customHeight="1" x14ac:dyDescent="0.25">
      <c r="A29" s="216"/>
      <c r="B29" s="10" t="s">
        <v>23</v>
      </c>
      <c r="C29" s="8"/>
    </row>
    <row r="30" spans="1:3" ht="25.9" customHeight="1" x14ac:dyDescent="0.25">
      <c r="A30" s="216"/>
      <c r="B30" s="10" t="s">
        <v>24</v>
      </c>
      <c r="C30" s="8"/>
    </row>
    <row r="31" spans="1:3" ht="157.9" customHeight="1" x14ac:dyDescent="0.25">
      <c r="A31" s="216"/>
      <c r="B31" s="10"/>
      <c r="C31" s="8"/>
    </row>
    <row r="32" spans="1:3" ht="48" customHeight="1" x14ac:dyDescent="0.25">
      <c r="A32" s="1"/>
      <c r="B32" s="10" t="s">
        <v>25</v>
      </c>
      <c r="C32" s="8"/>
    </row>
    <row r="33" spans="1:3" ht="45" customHeight="1" x14ac:dyDescent="0.25">
      <c r="A33" s="1"/>
      <c r="B33" s="10" t="s">
        <v>26</v>
      </c>
      <c r="C33" s="8"/>
    </row>
    <row r="34" spans="1:3" ht="49.9" customHeight="1" x14ac:dyDescent="0.25">
      <c r="A34" s="1"/>
      <c r="B34" s="10" t="s">
        <v>27</v>
      </c>
      <c r="C34" s="8"/>
    </row>
    <row r="35" spans="1:3" ht="23.45" customHeight="1" x14ac:dyDescent="0.25">
      <c r="A35" s="1"/>
      <c r="B35" s="10" t="s">
        <v>28</v>
      </c>
      <c r="C35" s="8"/>
    </row>
    <row r="36" spans="1:3" ht="10.9" customHeight="1" x14ac:dyDescent="0.25">
      <c r="A36" s="1"/>
      <c r="B36" s="10"/>
      <c r="C36" s="8"/>
    </row>
    <row r="37" spans="1:3" ht="22.9" hidden="1" customHeight="1" x14ac:dyDescent="0.25">
      <c r="A37" s="216" t="s">
        <v>29</v>
      </c>
      <c r="B37" s="10"/>
      <c r="C37" s="8"/>
    </row>
    <row r="38" spans="1:3" ht="25.9" customHeight="1" x14ac:dyDescent="0.25">
      <c r="A38" s="216"/>
      <c r="B38" s="10" t="s">
        <v>30</v>
      </c>
      <c r="C38" s="8"/>
    </row>
    <row r="39" spans="1:3" x14ac:dyDescent="0.25">
      <c r="A39" s="216"/>
      <c r="B39" s="10"/>
      <c r="C39" s="8"/>
    </row>
    <row r="40" spans="1:3" ht="185.45" customHeight="1" x14ac:dyDescent="0.25">
      <c r="A40" s="1"/>
      <c r="B40" s="18"/>
      <c r="C40" s="8"/>
    </row>
    <row r="41" spans="1:3" x14ac:dyDescent="0.25">
      <c r="A41" s="1"/>
      <c r="B41" s="10"/>
      <c r="C41" s="8"/>
    </row>
    <row r="42" spans="1:3" ht="81" x14ac:dyDescent="0.25">
      <c r="A42" s="19" t="s">
        <v>31</v>
      </c>
      <c r="B42" s="20" t="s">
        <v>32</v>
      </c>
      <c r="C42" s="8"/>
    </row>
  </sheetData>
  <mergeCells count="7">
    <mergeCell ref="A37:A39"/>
    <mergeCell ref="B1:B2"/>
    <mergeCell ref="C3:C4"/>
    <mergeCell ref="C7:C17"/>
    <mergeCell ref="A12:A13"/>
    <mergeCell ref="A20:A23"/>
    <mergeCell ref="A28:A31"/>
  </mergeCells>
  <pageMargins left="0.70000004768371604" right="0.70000004768371604" top="0.75" bottom="0.75" header="0.30000001192092901" footer="0.3000000119209290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8"/>
  <sheetViews>
    <sheetView topLeftCell="A21" zoomScale="85" zoomScaleNormal="85" workbookViewId="0">
      <selection activeCell="F23" sqref="F23"/>
    </sheetView>
  </sheetViews>
  <sheetFormatPr defaultColWidth="9.140625" defaultRowHeight="15" x14ac:dyDescent="0.25"/>
  <cols>
    <col min="1" max="1" width="7.140625" customWidth="1"/>
    <col min="2" max="2" width="89.28515625" customWidth="1"/>
    <col min="3" max="3" width="45.7109375" customWidth="1"/>
  </cols>
  <sheetData>
    <row r="1" spans="1:3" ht="32.25" customHeight="1" x14ac:dyDescent="0.25">
      <c r="A1" s="220" t="s">
        <v>33</v>
      </c>
      <c r="B1" s="220"/>
      <c r="C1" s="220"/>
    </row>
    <row r="2" spans="1:3" x14ac:dyDescent="0.25">
      <c r="A2" s="221" t="s">
        <v>34</v>
      </c>
      <c r="B2" s="221"/>
      <c r="C2" s="21"/>
    </row>
    <row r="3" spans="1:3" ht="35.25" customHeight="1" x14ac:dyDescent="0.25">
      <c r="A3" s="222" t="s">
        <v>35</v>
      </c>
      <c r="B3" s="222"/>
      <c r="C3" s="222"/>
    </row>
    <row r="4" spans="1:3" x14ac:dyDescent="0.25">
      <c r="A4" s="22" t="s">
        <v>36</v>
      </c>
      <c r="B4" s="23"/>
      <c r="C4" s="8"/>
    </row>
    <row r="5" spans="1:3" x14ac:dyDescent="0.25">
      <c r="A5" s="11">
        <v>1</v>
      </c>
      <c r="B5" s="24" t="s">
        <v>37</v>
      </c>
      <c r="C5" s="8"/>
    </row>
    <row r="6" spans="1:3" x14ac:dyDescent="0.25">
      <c r="A6" s="11">
        <v>2</v>
      </c>
      <c r="B6" s="24" t="s">
        <v>38</v>
      </c>
      <c r="C6" s="8"/>
    </row>
    <row r="7" spans="1:3" x14ac:dyDescent="0.25">
      <c r="A7" s="11">
        <v>3</v>
      </c>
      <c r="B7" s="24" t="s">
        <v>39</v>
      </c>
      <c r="C7" s="8"/>
    </row>
    <row r="8" spans="1:3" ht="30" x14ac:dyDescent="0.25">
      <c r="A8" s="11">
        <v>4</v>
      </c>
      <c r="B8" s="20" t="s">
        <v>40</v>
      </c>
      <c r="C8" s="8"/>
    </row>
    <row r="9" spans="1:3" ht="80.25" customHeight="1" x14ac:dyDescent="0.25">
      <c r="A9" s="223" t="s">
        <v>41</v>
      </c>
      <c r="B9" s="20" t="s">
        <v>42</v>
      </c>
      <c r="C9" s="8"/>
    </row>
    <row r="10" spans="1:3" ht="10.9" customHeight="1" x14ac:dyDescent="0.25">
      <c r="A10" s="223"/>
      <c r="B10" s="25"/>
      <c r="C10" s="8"/>
    </row>
    <row r="11" spans="1:3" ht="15" hidden="1" customHeight="1" x14ac:dyDescent="0.25">
      <c r="A11" s="223"/>
      <c r="B11" s="26"/>
      <c r="C11" s="8"/>
    </row>
    <row r="12" spans="1:3" ht="15" hidden="1" customHeight="1" x14ac:dyDescent="0.25">
      <c r="A12" s="223"/>
      <c r="B12" s="26"/>
      <c r="C12" s="8"/>
    </row>
    <row r="13" spans="1:3" ht="15" hidden="1" customHeight="1" x14ac:dyDescent="0.25">
      <c r="A13" s="223"/>
      <c r="B13" s="26"/>
      <c r="C13" s="8"/>
    </row>
    <row r="14" spans="1:3" ht="15" hidden="1" customHeight="1" x14ac:dyDescent="0.25">
      <c r="A14" s="223"/>
      <c r="B14" s="27"/>
      <c r="C14" s="8"/>
    </row>
    <row r="15" spans="1:3" ht="117" customHeight="1" x14ac:dyDescent="0.25">
      <c r="A15" s="223"/>
      <c r="B15" s="20"/>
      <c r="C15" s="8"/>
    </row>
    <row r="16" spans="1:3" ht="151.9" customHeight="1" x14ac:dyDescent="0.25">
      <c r="A16" s="11">
        <v>6</v>
      </c>
      <c r="B16" s="24"/>
      <c r="C16" s="8"/>
    </row>
    <row r="17" spans="1:3" x14ac:dyDescent="0.25">
      <c r="A17" s="11"/>
      <c r="B17" s="24"/>
      <c r="C17" s="8"/>
    </row>
    <row r="18" spans="1:3" ht="30" x14ac:dyDescent="0.25">
      <c r="A18" s="11">
        <v>7</v>
      </c>
      <c r="B18" s="20" t="s">
        <v>43</v>
      </c>
      <c r="C18" s="8"/>
    </row>
    <row r="19" spans="1:3" ht="169.15" customHeight="1" x14ac:dyDescent="0.25">
      <c r="A19" s="11"/>
      <c r="B19" s="20"/>
      <c r="C19" s="8"/>
    </row>
    <row r="20" spans="1:3" ht="196.9" customHeight="1" x14ac:dyDescent="0.25">
      <c r="A20" s="219">
        <v>8</v>
      </c>
      <c r="B20" s="20" t="s">
        <v>44</v>
      </c>
      <c r="C20" s="8"/>
    </row>
    <row r="21" spans="1:3" x14ac:dyDescent="0.25">
      <c r="A21" s="219"/>
      <c r="B21" s="24"/>
      <c r="C21" s="8"/>
    </row>
    <row r="22" spans="1:3" ht="270" customHeight="1" x14ac:dyDescent="0.25">
      <c r="A22" s="219"/>
      <c r="B22" s="20" t="s">
        <v>45</v>
      </c>
      <c r="C22" s="8"/>
    </row>
    <row r="23" spans="1:3" x14ac:dyDescent="0.25">
      <c r="A23" s="219"/>
      <c r="B23" s="24"/>
      <c r="C23" s="8"/>
    </row>
    <row r="24" spans="1:3" ht="115.15" customHeight="1" x14ac:dyDescent="0.25">
      <c r="A24" s="11">
        <v>9</v>
      </c>
      <c r="B24" s="20" t="s">
        <v>46</v>
      </c>
      <c r="C24" s="8"/>
    </row>
    <row r="25" spans="1:3" x14ac:dyDescent="0.25">
      <c r="A25" s="11"/>
      <c r="B25" s="24"/>
      <c r="C25" s="8"/>
    </row>
    <row r="26" spans="1:3" ht="48" customHeight="1" x14ac:dyDescent="0.25">
      <c r="A26" s="219">
        <v>10</v>
      </c>
      <c r="B26" s="20" t="s">
        <v>47</v>
      </c>
      <c r="C26" s="8"/>
    </row>
    <row r="27" spans="1:3" ht="14.25" customHeight="1" x14ac:dyDescent="0.25">
      <c r="A27" s="219"/>
      <c r="B27" s="28" t="s">
        <v>48</v>
      </c>
      <c r="C27" s="8"/>
    </row>
    <row r="28" spans="1:3" hidden="1" x14ac:dyDescent="0.25">
      <c r="A28" s="219"/>
      <c r="B28" s="24"/>
      <c r="C28" s="8"/>
    </row>
    <row r="29" spans="1:3" ht="4.5" hidden="1" customHeight="1" x14ac:dyDescent="0.25">
      <c r="A29" s="219"/>
      <c r="B29" s="24"/>
      <c r="C29" s="8"/>
    </row>
    <row r="30" spans="1:3" ht="5.25" hidden="1" customHeight="1" x14ac:dyDescent="0.25">
      <c r="A30" s="11"/>
      <c r="B30" s="20"/>
      <c r="C30" s="8"/>
    </row>
    <row r="31" spans="1:3" ht="32.25" hidden="1" customHeight="1" x14ac:dyDescent="0.25">
      <c r="A31" s="219"/>
      <c r="B31" s="20"/>
      <c r="C31" s="8"/>
    </row>
    <row r="32" spans="1:3" hidden="1" x14ac:dyDescent="0.25">
      <c r="A32" s="219"/>
      <c r="B32" s="24"/>
      <c r="C32" s="8"/>
    </row>
    <row r="33" spans="1:3" ht="26.25" hidden="1" customHeight="1" x14ac:dyDescent="0.25">
      <c r="A33" s="11"/>
      <c r="B33" s="29"/>
      <c r="C33" s="8"/>
    </row>
    <row r="34" spans="1:3" ht="30" x14ac:dyDescent="0.25">
      <c r="A34" s="11">
        <v>11</v>
      </c>
      <c r="B34" s="20" t="s">
        <v>49</v>
      </c>
      <c r="C34" s="8"/>
    </row>
    <row r="35" spans="1:3" ht="13.15" customHeight="1" x14ac:dyDescent="0.25">
      <c r="A35" s="11"/>
      <c r="B35" s="20"/>
      <c r="C35" s="8"/>
    </row>
    <row r="36" spans="1:3" hidden="1" x14ac:dyDescent="0.25">
      <c r="A36" s="219"/>
      <c r="B36" s="30"/>
      <c r="C36" s="8"/>
    </row>
    <row r="37" spans="1:3" ht="30" x14ac:dyDescent="0.25">
      <c r="A37" s="219"/>
      <c r="B37" s="31" t="s">
        <v>50</v>
      </c>
      <c r="C37" s="8"/>
    </row>
    <row r="38" spans="1:3" ht="25.5" x14ac:dyDescent="0.25">
      <c r="B38" s="32" t="s">
        <v>51</v>
      </c>
    </row>
  </sheetData>
  <mergeCells count="9">
    <mergeCell ref="A28:A29"/>
    <mergeCell ref="A31:A32"/>
    <mergeCell ref="A36:A37"/>
    <mergeCell ref="A1:C1"/>
    <mergeCell ref="A2:B2"/>
    <mergeCell ref="A3:C3"/>
    <mergeCell ref="A9:A15"/>
    <mergeCell ref="A20:A23"/>
    <mergeCell ref="A26:A27"/>
  </mergeCells>
  <pageMargins left="0.70000004768371604" right="0.70000004768371604" top="0.75" bottom="0.75" header="0.30000001192092901" footer="0.30000001192092901"/>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91"/>
  <sheetViews>
    <sheetView topLeftCell="A2" zoomScale="70" zoomScaleNormal="70" workbookViewId="0">
      <selection activeCell="K15" sqref="K15"/>
    </sheetView>
  </sheetViews>
  <sheetFormatPr defaultColWidth="9.140625" defaultRowHeight="15" outlineLevelRow="1" x14ac:dyDescent="0.25"/>
  <cols>
    <col min="2" max="2" width="63.28515625" customWidth="1"/>
    <col min="3" max="3" width="27.140625" customWidth="1"/>
    <col min="4" max="4" width="21.42578125" customWidth="1"/>
    <col min="5" max="5" width="13.140625" customWidth="1"/>
    <col min="6" max="6" width="15.7109375" customWidth="1"/>
    <col min="8" max="8" width="23.140625" customWidth="1"/>
    <col min="9" max="9" width="18.28515625" customWidth="1"/>
    <col min="10" max="10" width="17.140625" customWidth="1"/>
    <col min="11" max="11" width="14" customWidth="1"/>
    <col min="12" max="12" width="17" customWidth="1"/>
  </cols>
  <sheetData>
    <row r="1" spans="1:44" x14ac:dyDescent="0.25">
      <c r="A1" s="224"/>
      <c r="B1" s="224"/>
      <c r="C1" s="224"/>
      <c r="D1" s="224"/>
      <c r="E1" s="224"/>
      <c r="F1" s="224"/>
      <c r="G1" s="224"/>
      <c r="H1" s="224"/>
      <c r="I1" s="224"/>
      <c r="J1" s="224"/>
      <c r="K1" s="224"/>
      <c r="L1" s="224"/>
      <c r="M1" s="224"/>
      <c r="N1" s="224"/>
      <c r="O1" s="224"/>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c r="AR1" s="224"/>
    </row>
    <row r="2" spans="1:44" ht="43.9" customHeight="1" x14ac:dyDescent="0.25">
      <c r="A2" s="224"/>
      <c r="B2" s="240" t="s">
        <v>52</v>
      </c>
      <c r="C2" s="241"/>
      <c r="D2" s="242"/>
      <c r="E2" s="33" t="s">
        <v>53</v>
      </c>
      <c r="F2" s="34" t="s">
        <v>54</v>
      </c>
      <c r="G2" s="35"/>
      <c r="H2" s="36" t="s">
        <v>55</v>
      </c>
      <c r="I2" s="34" t="s">
        <v>56</v>
      </c>
      <c r="J2" s="37" t="s">
        <v>57</v>
      </c>
      <c r="K2" s="225" t="s">
        <v>58</v>
      </c>
      <c r="L2" s="38" t="s">
        <v>59</v>
      </c>
      <c r="M2" s="39"/>
    </row>
    <row r="3" spans="1:44" ht="24.75" customHeight="1" x14ac:dyDescent="0.25">
      <c r="A3" s="224"/>
      <c r="B3" s="237" t="s">
        <v>60</v>
      </c>
      <c r="C3" s="238"/>
      <c r="D3" s="239"/>
      <c r="E3" s="245">
        <f>SUM(E5:E27)</f>
        <v>1680</v>
      </c>
      <c r="F3" s="243">
        <f>SUM(F5:F26)</f>
        <v>0</v>
      </c>
      <c r="G3" s="35"/>
      <c r="H3" s="41">
        <f>J4/I7</f>
        <v>0</v>
      </c>
      <c r="I3" s="42">
        <f>J5/I7</f>
        <v>0</v>
      </c>
      <c r="J3" s="43">
        <f>COUNTIF(C27, "Прочитал")/SUM(I8)</f>
        <v>0</v>
      </c>
      <c r="K3" s="226"/>
      <c r="L3" s="44">
        <f>ROUNDUP(E3/60, 0)</f>
        <v>28</v>
      </c>
      <c r="M3" s="39"/>
    </row>
    <row r="4" spans="1:44" ht="45" x14ac:dyDescent="0.25">
      <c r="A4" s="224"/>
      <c r="B4" s="45" t="s">
        <v>61</v>
      </c>
      <c r="C4" s="46" t="s">
        <v>62</v>
      </c>
      <c r="D4" s="47" t="s">
        <v>63</v>
      </c>
      <c r="E4" s="246"/>
      <c r="F4" s="244"/>
      <c r="G4" s="35"/>
      <c r="H4" s="228" t="s">
        <v>64</v>
      </c>
      <c r="I4" s="229"/>
      <c r="J4" s="48">
        <f>COUNTIF(C6:C26, "Изучил")</f>
        <v>0</v>
      </c>
      <c r="K4" s="226"/>
      <c r="L4" s="49" t="s">
        <v>65</v>
      </c>
      <c r="M4" s="39"/>
    </row>
    <row r="5" spans="1:44" ht="34.5" customHeight="1" outlineLevel="1" x14ac:dyDescent="0.25">
      <c r="A5" s="224"/>
      <c r="B5" s="234" t="s">
        <v>196</v>
      </c>
      <c r="C5" s="235"/>
      <c r="D5" s="235"/>
      <c r="E5" s="235"/>
      <c r="F5" s="236"/>
      <c r="G5" s="35"/>
      <c r="H5" s="230" t="s">
        <v>66</v>
      </c>
      <c r="I5" s="231"/>
      <c r="J5" s="50">
        <f>COUNTIF(C6:C26, "Изучил")</f>
        <v>0</v>
      </c>
      <c r="K5" s="227"/>
      <c r="L5" s="51">
        <f>ROUNDUP(F3/60, 0)</f>
        <v>0</v>
      </c>
      <c r="M5" s="39"/>
    </row>
    <row r="6" spans="1:44" ht="51.75" customHeight="1" outlineLevel="1" x14ac:dyDescent="0.25">
      <c r="A6" s="224"/>
      <c r="B6" s="52" t="s">
        <v>67</v>
      </c>
      <c r="C6" s="212" t="s">
        <v>68</v>
      </c>
      <c r="D6" s="54"/>
      <c r="E6" s="40">
        <v>50</v>
      </c>
      <c r="F6" s="55"/>
      <c r="G6" s="35"/>
    </row>
    <row r="7" spans="1:44" ht="24.75" customHeight="1" outlineLevel="1" x14ac:dyDescent="0.25">
      <c r="A7" s="224"/>
      <c r="B7" s="52" t="s">
        <v>69</v>
      </c>
      <c r="C7" s="53" t="s">
        <v>68</v>
      </c>
      <c r="D7" s="54"/>
      <c r="E7" s="40">
        <v>50</v>
      </c>
      <c r="F7" s="55"/>
      <c r="G7" s="35"/>
      <c r="H7" s="56" t="s">
        <v>70</v>
      </c>
      <c r="I7" s="57">
        <v>21</v>
      </c>
      <c r="J7" s="39"/>
    </row>
    <row r="8" spans="1:44" ht="36" customHeight="1" outlineLevel="1" x14ac:dyDescent="0.25">
      <c r="A8" s="224"/>
      <c r="B8" s="58" t="s">
        <v>71</v>
      </c>
      <c r="C8" s="53" t="s">
        <v>68</v>
      </c>
      <c r="D8" s="54"/>
      <c r="E8" s="40">
        <v>50</v>
      </c>
      <c r="F8" s="55"/>
      <c r="G8" s="59"/>
      <c r="H8" s="60" t="s">
        <v>72</v>
      </c>
      <c r="I8" s="61">
        <v>1</v>
      </c>
    </row>
    <row r="9" spans="1:44" ht="27.75" customHeight="1" outlineLevel="1" x14ac:dyDescent="0.25">
      <c r="A9" s="224"/>
      <c r="B9" s="62" t="s">
        <v>73</v>
      </c>
      <c r="C9" s="53" t="s">
        <v>68</v>
      </c>
      <c r="D9" s="54"/>
      <c r="E9" s="40">
        <v>50</v>
      </c>
      <c r="F9" s="55"/>
      <c r="G9" s="35"/>
    </row>
    <row r="10" spans="1:44" ht="43.5" customHeight="1" outlineLevel="1" x14ac:dyDescent="0.35">
      <c r="A10" s="224"/>
      <c r="B10" s="63" t="s">
        <v>74</v>
      </c>
      <c r="C10" s="53" t="s">
        <v>68</v>
      </c>
      <c r="D10" s="54"/>
      <c r="E10" s="40">
        <v>50</v>
      </c>
      <c r="F10" s="55"/>
      <c r="G10" s="35"/>
      <c r="H10" s="232" t="s">
        <v>75</v>
      </c>
      <c r="I10" s="233"/>
      <c r="K10" s="64" t="s">
        <v>76</v>
      </c>
    </row>
    <row r="11" spans="1:44" ht="30" customHeight="1" outlineLevel="1" x14ac:dyDescent="0.25">
      <c r="A11" s="224"/>
      <c r="B11" s="52" t="s">
        <v>77</v>
      </c>
      <c r="C11" s="53" t="s">
        <v>68</v>
      </c>
      <c r="D11" s="54"/>
      <c r="E11" s="40">
        <v>50</v>
      </c>
      <c r="F11" s="55"/>
      <c r="G11" s="35"/>
    </row>
    <row r="12" spans="1:44" ht="39" customHeight="1" outlineLevel="1" x14ac:dyDescent="0.25">
      <c r="A12" s="224"/>
      <c r="B12" s="52" t="s">
        <v>78</v>
      </c>
      <c r="C12" s="53" t="s">
        <v>68</v>
      </c>
      <c r="D12" s="54"/>
      <c r="E12" s="40">
        <v>60</v>
      </c>
      <c r="F12" s="55"/>
      <c r="G12" s="35"/>
    </row>
    <row r="13" spans="1:44" ht="25.15" customHeight="1" outlineLevel="1" x14ac:dyDescent="0.25">
      <c r="A13" s="224"/>
      <c r="B13" s="52" t="s">
        <v>79</v>
      </c>
      <c r="C13" s="53" t="s">
        <v>68</v>
      </c>
      <c r="D13" s="54"/>
      <c r="E13" s="40">
        <v>60</v>
      </c>
      <c r="F13" s="55"/>
      <c r="G13" s="35"/>
    </row>
    <row r="14" spans="1:44" ht="30" customHeight="1" outlineLevel="1" x14ac:dyDescent="0.25">
      <c r="A14" s="224"/>
      <c r="B14" s="58" t="s">
        <v>80</v>
      </c>
      <c r="C14" s="53" t="s">
        <v>68</v>
      </c>
      <c r="D14" s="54"/>
      <c r="E14" s="40">
        <v>60</v>
      </c>
      <c r="F14" s="55"/>
      <c r="G14" s="35"/>
    </row>
    <row r="15" spans="1:44" ht="36" customHeight="1" outlineLevel="1" x14ac:dyDescent="0.25">
      <c r="A15" s="224"/>
      <c r="B15" s="63" t="s">
        <v>81</v>
      </c>
      <c r="C15" s="53" t="s">
        <v>68</v>
      </c>
      <c r="D15" s="54"/>
      <c r="E15" s="40">
        <v>60</v>
      </c>
      <c r="F15" s="55"/>
      <c r="G15" s="35"/>
    </row>
    <row r="16" spans="1:44" ht="24" customHeight="1" outlineLevel="1" x14ac:dyDescent="0.25">
      <c r="A16" s="224"/>
      <c r="B16" s="58" t="s">
        <v>82</v>
      </c>
      <c r="C16" s="53" t="s">
        <v>68</v>
      </c>
      <c r="D16" s="54"/>
      <c r="E16" s="40">
        <v>60</v>
      </c>
      <c r="F16" s="55"/>
      <c r="G16" s="35"/>
    </row>
    <row r="17" spans="1:12" ht="27" customHeight="1" outlineLevel="1" x14ac:dyDescent="0.25">
      <c r="A17" s="224"/>
      <c r="B17" s="63" t="s">
        <v>83</v>
      </c>
      <c r="C17" s="53" t="s">
        <v>68</v>
      </c>
      <c r="D17" s="54"/>
      <c r="E17" s="40">
        <v>60</v>
      </c>
      <c r="F17" s="55"/>
      <c r="G17" s="35"/>
    </row>
    <row r="18" spans="1:12" ht="23.25" customHeight="1" outlineLevel="1" x14ac:dyDescent="0.25">
      <c r="A18" s="224"/>
      <c r="B18" s="58" t="s">
        <v>84</v>
      </c>
      <c r="C18" s="53" t="s">
        <v>68</v>
      </c>
      <c r="D18" s="54"/>
      <c r="E18" s="40">
        <v>60</v>
      </c>
      <c r="F18" s="55"/>
      <c r="G18" s="35"/>
    </row>
    <row r="19" spans="1:12" ht="27.75" customHeight="1" outlineLevel="1" x14ac:dyDescent="0.25">
      <c r="A19" s="224"/>
      <c r="B19" s="58" t="s">
        <v>85</v>
      </c>
      <c r="C19" s="53" t="s">
        <v>68</v>
      </c>
      <c r="D19" s="54"/>
      <c r="E19" s="40">
        <v>60</v>
      </c>
      <c r="F19" s="55"/>
      <c r="G19" s="35"/>
    </row>
    <row r="20" spans="1:12" ht="23.25" customHeight="1" outlineLevel="1" x14ac:dyDescent="0.25">
      <c r="A20" s="224"/>
      <c r="B20" s="63" t="s">
        <v>86</v>
      </c>
      <c r="C20" s="53" t="s">
        <v>68</v>
      </c>
      <c r="D20" s="54"/>
      <c r="E20" s="40">
        <v>60</v>
      </c>
      <c r="F20" s="55"/>
      <c r="G20" s="35"/>
    </row>
    <row r="21" spans="1:12" ht="21" customHeight="1" outlineLevel="1" x14ac:dyDescent="0.25">
      <c r="A21" s="224"/>
      <c r="B21" s="58" t="s">
        <v>87</v>
      </c>
      <c r="C21" s="53" t="s">
        <v>68</v>
      </c>
      <c r="D21" s="54"/>
      <c r="E21" s="40">
        <v>60</v>
      </c>
      <c r="F21" s="55"/>
      <c r="G21" s="35"/>
    </row>
    <row r="22" spans="1:12" ht="37.15" customHeight="1" outlineLevel="1" x14ac:dyDescent="0.25">
      <c r="A22" s="224"/>
      <c r="B22" s="63" t="s">
        <v>88</v>
      </c>
      <c r="C22" s="53" t="s">
        <v>68</v>
      </c>
      <c r="D22" s="54"/>
      <c r="E22" s="40">
        <v>60</v>
      </c>
      <c r="F22" s="55"/>
      <c r="G22" s="35"/>
    </row>
    <row r="23" spans="1:12" ht="25.9" customHeight="1" outlineLevel="1" x14ac:dyDescent="0.25">
      <c r="A23" s="224"/>
      <c r="B23" s="52" t="s">
        <v>89</v>
      </c>
      <c r="C23" s="53" t="s">
        <v>68</v>
      </c>
      <c r="D23" s="54"/>
      <c r="E23" s="40">
        <v>60</v>
      </c>
      <c r="F23" s="55"/>
      <c r="G23" s="35"/>
    </row>
    <row r="24" spans="1:12" ht="30" customHeight="1" outlineLevel="1" x14ac:dyDescent="0.25">
      <c r="A24" s="224"/>
      <c r="B24" s="52" t="s">
        <v>90</v>
      </c>
      <c r="C24" s="53" t="s">
        <v>68</v>
      </c>
      <c r="D24" s="54"/>
      <c r="E24" s="40">
        <v>60</v>
      </c>
      <c r="F24" s="55"/>
      <c r="G24" s="35"/>
    </row>
    <row r="25" spans="1:12" ht="24" customHeight="1" outlineLevel="1" x14ac:dyDescent="0.25">
      <c r="A25" s="224"/>
      <c r="B25" s="52" t="s">
        <v>91</v>
      </c>
      <c r="C25" s="65" t="s">
        <v>68</v>
      </c>
      <c r="D25" s="66"/>
      <c r="E25" s="40">
        <v>60</v>
      </c>
      <c r="F25" s="55"/>
      <c r="G25" s="35"/>
    </row>
    <row r="26" spans="1:12" ht="27.75" customHeight="1" outlineLevel="1" x14ac:dyDescent="0.25">
      <c r="A26" s="224"/>
      <c r="B26" s="52" t="s">
        <v>92</v>
      </c>
      <c r="C26" s="67" t="s">
        <v>68</v>
      </c>
      <c r="D26" s="68"/>
      <c r="E26" s="69">
        <v>60</v>
      </c>
      <c r="F26" s="70"/>
      <c r="G26" s="35"/>
    </row>
    <row r="27" spans="1:12" ht="33" customHeight="1" outlineLevel="1" x14ac:dyDescent="0.25">
      <c r="A27" s="224"/>
      <c r="B27" s="71" t="s">
        <v>93</v>
      </c>
      <c r="C27" s="72" t="s">
        <v>94</v>
      </c>
      <c r="D27" s="73"/>
      <c r="E27" s="40">
        <v>480</v>
      </c>
      <c r="F27" s="74"/>
    </row>
    <row r="28" spans="1:12" ht="27" customHeight="1" x14ac:dyDescent="0.25">
      <c r="A28" s="224"/>
      <c r="B28" s="75"/>
      <c r="C28" s="75"/>
      <c r="D28" s="75"/>
      <c r="E28" s="76"/>
      <c r="F28" s="77"/>
      <c r="H28" s="78"/>
      <c r="I28" s="78"/>
      <c r="J28" s="78"/>
      <c r="K28" s="79"/>
      <c r="L28" s="77"/>
    </row>
    <row r="29" spans="1:12" ht="60.75" customHeight="1" x14ac:dyDescent="0.25">
      <c r="A29" s="224"/>
      <c r="B29" s="249" t="s">
        <v>95</v>
      </c>
      <c r="C29" s="241"/>
      <c r="D29" s="250"/>
      <c r="E29" s="81" t="s">
        <v>53</v>
      </c>
      <c r="F29" s="34" t="s">
        <v>54</v>
      </c>
      <c r="G29" s="82"/>
      <c r="H29" s="78" t="s">
        <v>55</v>
      </c>
      <c r="I29" s="83" t="s">
        <v>96</v>
      </c>
      <c r="J29" s="84" t="s">
        <v>57</v>
      </c>
      <c r="K29" s="225" t="s">
        <v>58</v>
      </c>
      <c r="L29" s="38" t="s">
        <v>59</v>
      </c>
    </row>
    <row r="30" spans="1:12" x14ac:dyDescent="0.25">
      <c r="A30" s="224"/>
      <c r="B30" s="237" t="s">
        <v>97</v>
      </c>
      <c r="C30" s="238"/>
      <c r="D30" s="239"/>
      <c r="E30" s="245">
        <f>SUM(E32:E55)</f>
        <v>6750</v>
      </c>
      <c r="F30" s="243">
        <f>SUM(F32:F38)</f>
        <v>0</v>
      </c>
      <c r="G30" s="82"/>
      <c r="H30" s="85">
        <f>J31/I34</f>
        <v>0</v>
      </c>
      <c r="I30" s="42">
        <f>J32/I34</f>
        <v>0</v>
      </c>
      <c r="J30" s="43">
        <f>COUNTIF(C39, "Прочитал")/SUM(I35)</f>
        <v>0</v>
      </c>
      <c r="K30" s="226"/>
      <c r="L30" s="44">
        <f>ROUNDUP(E30/60, 0)</f>
        <v>113</v>
      </c>
    </row>
    <row r="31" spans="1:12" ht="27" customHeight="1" x14ac:dyDescent="0.25">
      <c r="A31" s="224"/>
      <c r="B31" s="45" t="s">
        <v>61</v>
      </c>
      <c r="C31" s="46" t="s">
        <v>62</v>
      </c>
      <c r="D31" s="47" t="s">
        <v>63</v>
      </c>
      <c r="E31" s="246"/>
      <c r="F31" s="244"/>
      <c r="G31" s="86"/>
      <c r="H31" s="253" t="s">
        <v>66</v>
      </c>
      <c r="I31" s="254"/>
      <c r="J31" s="87">
        <f>COUNTIF(C33:C38, "Решил")</f>
        <v>0</v>
      </c>
      <c r="K31" s="226"/>
      <c r="L31" s="49" t="s">
        <v>65</v>
      </c>
    </row>
    <row r="32" spans="1:12" ht="39" customHeight="1" outlineLevel="1" x14ac:dyDescent="0.25">
      <c r="A32" s="224"/>
      <c r="B32" s="256" t="s">
        <v>197</v>
      </c>
      <c r="C32" s="257"/>
      <c r="D32" s="257"/>
      <c r="E32" s="257"/>
      <c r="F32" s="258"/>
      <c r="G32" s="86"/>
      <c r="H32" s="230" t="s">
        <v>64</v>
      </c>
      <c r="I32" s="231"/>
      <c r="J32" s="88">
        <f>COUNTIF(C33:C38, "Решил")</f>
        <v>0</v>
      </c>
      <c r="K32" s="227"/>
      <c r="L32" s="51">
        <f>ROUNDUP(F30/60, 0)</f>
        <v>0</v>
      </c>
    </row>
    <row r="33" spans="1:10" ht="26.45" customHeight="1" outlineLevel="1" x14ac:dyDescent="0.25">
      <c r="A33" s="224"/>
      <c r="B33" s="89" t="s">
        <v>98</v>
      </c>
      <c r="C33" s="72" t="s">
        <v>99</v>
      </c>
      <c r="D33" s="66"/>
      <c r="E33" s="40">
        <v>1035</v>
      </c>
      <c r="F33" s="90"/>
      <c r="G33" s="91"/>
      <c r="H33" s="92"/>
    </row>
    <row r="34" spans="1:10" ht="34.5" customHeight="1" outlineLevel="1" x14ac:dyDescent="0.25">
      <c r="A34" s="224"/>
      <c r="B34" s="93" t="s">
        <v>100</v>
      </c>
      <c r="C34" s="72" t="s">
        <v>99</v>
      </c>
      <c r="D34" s="66"/>
      <c r="E34" s="40">
        <v>1320</v>
      </c>
      <c r="F34" s="90"/>
      <c r="G34" s="86"/>
      <c r="H34" s="94" t="s">
        <v>101</v>
      </c>
      <c r="I34" s="95">
        <v>6</v>
      </c>
      <c r="J34" s="96"/>
    </row>
    <row r="35" spans="1:10" ht="26.45" customHeight="1" outlineLevel="1" x14ac:dyDescent="0.25">
      <c r="A35" s="224"/>
      <c r="B35" s="97" t="s">
        <v>102</v>
      </c>
      <c r="C35" s="72" t="s">
        <v>99</v>
      </c>
      <c r="D35" s="66"/>
      <c r="E35" s="40">
        <v>1200</v>
      </c>
      <c r="F35" s="90"/>
      <c r="G35" s="91"/>
      <c r="H35" s="60" t="s">
        <v>72</v>
      </c>
      <c r="I35" s="61">
        <v>1</v>
      </c>
    </row>
    <row r="36" spans="1:10" ht="22.9" customHeight="1" outlineLevel="1" x14ac:dyDescent="0.25">
      <c r="A36" s="224"/>
      <c r="B36" s="97" t="s">
        <v>103</v>
      </c>
      <c r="C36" s="72" t="s">
        <v>99</v>
      </c>
      <c r="D36" s="66"/>
      <c r="E36" s="40">
        <v>1140</v>
      </c>
      <c r="F36" s="90"/>
      <c r="G36" s="91"/>
      <c r="H36" s="98"/>
      <c r="I36" s="98"/>
    </row>
    <row r="37" spans="1:10" ht="32.25" customHeight="1" outlineLevel="1" x14ac:dyDescent="0.35">
      <c r="A37" s="224"/>
      <c r="B37" s="93" t="s">
        <v>104</v>
      </c>
      <c r="C37" s="72" t="s">
        <v>99</v>
      </c>
      <c r="D37" s="66"/>
      <c r="E37" s="40">
        <v>900</v>
      </c>
      <c r="F37" s="90"/>
      <c r="G37" s="91"/>
      <c r="H37" s="232" t="s">
        <v>75</v>
      </c>
      <c r="I37" s="233"/>
    </row>
    <row r="38" spans="1:10" ht="23.25" customHeight="1" outlineLevel="1" x14ac:dyDescent="0.25">
      <c r="A38" s="224"/>
      <c r="B38" s="99" t="s">
        <v>105</v>
      </c>
      <c r="C38" s="72" t="s">
        <v>99</v>
      </c>
      <c r="D38" s="66"/>
      <c r="E38" s="40">
        <v>675</v>
      </c>
      <c r="F38" s="100"/>
    </row>
    <row r="39" spans="1:10" ht="37.5" customHeight="1" outlineLevel="1" x14ac:dyDescent="0.25">
      <c r="A39" s="224"/>
      <c r="B39" s="213" t="s">
        <v>106</v>
      </c>
      <c r="C39" s="72" t="s">
        <v>94</v>
      </c>
      <c r="D39" s="66"/>
      <c r="E39" s="40">
        <v>480</v>
      </c>
      <c r="F39" s="100"/>
    </row>
    <row r="40" spans="1:10" x14ac:dyDescent="0.25">
      <c r="A40" s="224"/>
    </row>
    <row r="41" spans="1:10" x14ac:dyDescent="0.25">
      <c r="A41" s="224"/>
    </row>
    <row r="42" spans="1:10" x14ac:dyDescent="0.25">
      <c r="A42" s="224"/>
    </row>
    <row r="43" spans="1:10" x14ac:dyDescent="0.25">
      <c r="A43" s="224"/>
      <c r="H43" s="98"/>
    </row>
    <row r="44" spans="1:10" x14ac:dyDescent="0.25">
      <c r="A44" s="224"/>
    </row>
    <row r="45" spans="1:10" x14ac:dyDescent="0.25">
      <c r="A45" s="224"/>
    </row>
    <row r="46" spans="1:10" x14ac:dyDescent="0.25">
      <c r="A46" s="224"/>
    </row>
    <row r="47" spans="1:10" x14ac:dyDescent="0.25">
      <c r="A47" s="224"/>
    </row>
    <row r="48" spans="1:10" x14ac:dyDescent="0.25">
      <c r="A48" s="224"/>
    </row>
    <row r="49" spans="1:13" x14ac:dyDescent="0.25">
      <c r="A49" s="224"/>
      <c r="B49" s="247"/>
      <c r="C49" s="247"/>
      <c r="D49" s="247"/>
      <c r="E49" s="102"/>
      <c r="F49" s="103"/>
      <c r="G49" s="98"/>
      <c r="H49" s="103"/>
      <c r="I49" s="103"/>
      <c r="J49" s="103"/>
      <c r="K49" s="251"/>
      <c r="L49" s="103"/>
      <c r="M49" s="98"/>
    </row>
    <row r="50" spans="1:13" x14ac:dyDescent="0.25">
      <c r="A50" s="224"/>
      <c r="B50" s="248"/>
      <c r="C50" s="248"/>
      <c r="D50" s="248"/>
      <c r="E50" s="218"/>
      <c r="F50" s="218"/>
      <c r="G50" s="98"/>
      <c r="H50" s="104"/>
      <c r="I50" s="104"/>
      <c r="J50" s="104"/>
      <c r="K50" s="251"/>
      <c r="L50" s="101"/>
      <c r="M50" s="98"/>
    </row>
    <row r="51" spans="1:13" x14ac:dyDescent="0.25">
      <c r="A51" s="224"/>
      <c r="B51" s="8"/>
      <c r="C51" s="102"/>
      <c r="D51" s="102"/>
      <c r="E51" s="218"/>
      <c r="F51" s="218"/>
      <c r="G51" s="98"/>
      <c r="H51" s="252"/>
      <c r="I51" s="252"/>
      <c r="J51" s="105"/>
      <c r="K51" s="251"/>
      <c r="L51" s="103"/>
      <c r="M51" s="98"/>
    </row>
    <row r="52" spans="1:13" x14ac:dyDescent="0.25">
      <c r="A52" s="224"/>
      <c r="B52" s="255"/>
      <c r="C52" s="255"/>
      <c r="D52" s="255"/>
      <c r="E52" s="255"/>
      <c r="F52" s="255"/>
      <c r="G52" s="98"/>
      <c r="H52" s="252"/>
      <c r="I52" s="252"/>
      <c r="J52" s="105"/>
      <c r="K52" s="251"/>
      <c r="L52" s="101"/>
      <c r="M52" s="98"/>
    </row>
    <row r="53" spans="1:13" x14ac:dyDescent="0.25">
      <c r="A53" s="224"/>
      <c r="B53" s="106"/>
      <c r="C53" s="107"/>
      <c r="D53" s="108"/>
      <c r="E53" s="5"/>
      <c r="F53" s="109"/>
      <c r="G53" s="98"/>
      <c r="H53" s="98"/>
      <c r="I53" s="98"/>
      <c r="J53" s="98"/>
      <c r="K53" s="98"/>
      <c r="L53" s="98"/>
      <c r="M53" s="98"/>
    </row>
    <row r="54" spans="1:13" x14ac:dyDescent="0.25">
      <c r="A54" s="224"/>
      <c r="B54" s="106"/>
      <c r="C54" s="107"/>
      <c r="D54" s="108"/>
      <c r="E54" s="5"/>
      <c r="F54" s="109"/>
      <c r="G54" s="98"/>
      <c r="H54" s="110"/>
      <c r="I54" s="111"/>
      <c r="J54" s="98"/>
      <c r="K54" s="98"/>
      <c r="L54" s="98"/>
      <c r="M54" s="98"/>
    </row>
    <row r="55" spans="1:13" x14ac:dyDescent="0.25">
      <c r="A55" s="224"/>
      <c r="B55" s="106"/>
      <c r="C55" s="107"/>
      <c r="D55" s="108"/>
      <c r="E55" s="5"/>
      <c r="F55" s="109"/>
      <c r="G55" s="98"/>
      <c r="H55" s="98"/>
      <c r="I55" s="98"/>
      <c r="J55" s="98"/>
      <c r="K55" s="98"/>
      <c r="L55" s="98"/>
      <c r="M55" s="98"/>
    </row>
    <row r="56" spans="1:13" x14ac:dyDescent="0.25">
      <c r="A56" s="224"/>
      <c r="B56" s="106"/>
      <c r="C56" s="107"/>
      <c r="D56" s="108"/>
      <c r="E56" s="5"/>
      <c r="F56" s="109"/>
      <c r="G56" s="98"/>
      <c r="H56" s="98"/>
      <c r="I56" s="98"/>
      <c r="J56" s="98"/>
      <c r="K56" s="98"/>
      <c r="L56" s="98"/>
      <c r="M56" s="98"/>
    </row>
    <row r="57" spans="1:13" x14ac:dyDescent="0.25">
      <c r="A57" s="224"/>
      <c r="B57" s="106"/>
      <c r="C57" s="107"/>
      <c r="D57" s="108"/>
      <c r="E57" s="5"/>
      <c r="F57" s="109"/>
      <c r="G57" s="98"/>
      <c r="H57" s="98"/>
      <c r="I57" s="98"/>
      <c r="J57" s="98"/>
      <c r="K57" s="98"/>
      <c r="L57" s="98"/>
      <c r="M57" s="98"/>
    </row>
    <row r="58" spans="1:13" x14ac:dyDescent="0.25">
      <c r="A58" s="224"/>
      <c r="B58" s="106"/>
      <c r="C58" s="107"/>
      <c r="D58" s="108"/>
      <c r="E58" s="5"/>
      <c r="F58" s="109"/>
      <c r="G58" s="98"/>
      <c r="H58" s="98"/>
      <c r="I58" s="98"/>
      <c r="J58" s="98"/>
      <c r="K58" s="98"/>
      <c r="L58" s="98"/>
      <c r="M58" s="98"/>
    </row>
    <row r="59" spans="1:13" x14ac:dyDescent="0.25">
      <c r="A59" s="224"/>
    </row>
    <row r="60" spans="1:13" x14ac:dyDescent="0.25">
      <c r="A60" s="224"/>
    </row>
    <row r="61" spans="1:13" x14ac:dyDescent="0.25">
      <c r="A61" s="224"/>
    </row>
    <row r="62" spans="1:13" x14ac:dyDescent="0.25">
      <c r="A62" s="224"/>
    </row>
    <row r="63" spans="1:13" x14ac:dyDescent="0.25">
      <c r="A63" s="224"/>
    </row>
    <row r="64" spans="1:13" x14ac:dyDescent="0.25">
      <c r="A64" s="224"/>
    </row>
    <row r="65" spans="1:1" x14ac:dyDescent="0.25">
      <c r="A65" s="224"/>
    </row>
    <row r="66" spans="1:1" x14ac:dyDescent="0.25">
      <c r="A66" s="224"/>
    </row>
    <row r="67" spans="1:1" x14ac:dyDescent="0.25">
      <c r="A67" s="224"/>
    </row>
    <row r="68" spans="1:1" x14ac:dyDescent="0.25">
      <c r="A68" s="224"/>
    </row>
    <row r="69" spans="1:1" x14ac:dyDescent="0.25">
      <c r="A69" s="224"/>
    </row>
    <row r="70" spans="1:1" x14ac:dyDescent="0.25">
      <c r="A70" s="224"/>
    </row>
    <row r="71" spans="1:1" x14ac:dyDescent="0.25">
      <c r="A71" s="224"/>
    </row>
    <row r="72" spans="1:1" x14ac:dyDescent="0.25">
      <c r="A72" s="224"/>
    </row>
    <row r="73" spans="1:1" x14ac:dyDescent="0.25">
      <c r="A73" s="224"/>
    </row>
    <row r="74" spans="1:1" x14ac:dyDescent="0.25">
      <c r="A74" s="224"/>
    </row>
    <row r="75" spans="1:1" x14ac:dyDescent="0.25">
      <c r="A75" s="224"/>
    </row>
    <row r="76" spans="1:1" x14ac:dyDescent="0.25">
      <c r="A76" s="224"/>
    </row>
    <row r="77" spans="1:1" x14ac:dyDescent="0.25">
      <c r="A77" s="224"/>
    </row>
    <row r="78" spans="1:1" x14ac:dyDescent="0.25">
      <c r="A78" s="224"/>
    </row>
    <row r="79" spans="1:1" x14ac:dyDescent="0.25">
      <c r="A79" s="224"/>
    </row>
    <row r="80" spans="1:1" x14ac:dyDescent="0.25">
      <c r="A80" s="224"/>
    </row>
    <row r="81" spans="1:1" x14ac:dyDescent="0.25">
      <c r="A81" s="224"/>
    </row>
    <row r="82" spans="1:1" x14ac:dyDescent="0.25">
      <c r="A82" s="224"/>
    </row>
    <row r="83" spans="1:1" x14ac:dyDescent="0.25">
      <c r="A83" s="224"/>
    </row>
    <row r="84" spans="1:1" x14ac:dyDescent="0.25">
      <c r="A84" s="224"/>
    </row>
    <row r="85" spans="1:1" x14ac:dyDescent="0.25">
      <c r="A85" s="224"/>
    </row>
    <row r="86" spans="1:1" x14ac:dyDescent="0.25">
      <c r="A86" s="224"/>
    </row>
    <row r="87" spans="1:1" x14ac:dyDescent="0.25">
      <c r="A87" s="224"/>
    </row>
    <row r="88" spans="1:1" x14ac:dyDescent="0.25">
      <c r="A88" s="224"/>
    </row>
    <row r="89" spans="1:1" x14ac:dyDescent="0.25">
      <c r="A89" s="224"/>
    </row>
    <row r="90" spans="1:1" x14ac:dyDescent="0.25">
      <c r="A90" s="224"/>
    </row>
    <row r="91" spans="1:1" x14ac:dyDescent="0.25">
      <c r="A91" s="224"/>
    </row>
  </sheetData>
  <mergeCells count="28">
    <mergeCell ref="H32:I32"/>
    <mergeCell ref="H52:I52"/>
    <mergeCell ref="H51:I51"/>
    <mergeCell ref="H31:I31"/>
    <mergeCell ref="F50:F51"/>
    <mergeCell ref="F30:F31"/>
    <mergeCell ref="B52:F52"/>
    <mergeCell ref="B32:F32"/>
    <mergeCell ref="E30:E31"/>
    <mergeCell ref="E50:E51"/>
    <mergeCell ref="B30:D30"/>
    <mergeCell ref="H37:I37"/>
    <mergeCell ref="A1:AR1"/>
    <mergeCell ref="K2:K5"/>
    <mergeCell ref="H4:I4"/>
    <mergeCell ref="H5:I5"/>
    <mergeCell ref="H10:I10"/>
    <mergeCell ref="B5:F5"/>
    <mergeCell ref="B3:D3"/>
    <mergeCell ref="B2:D2"/>
    <mergeCell ref="F3:F4"/>
    <mergeCell ref="E3:E4"/>
    <mergeCell ref="A2:A91"/>
    <mergeCell ref="B49:D49"/>
    <mergeCell ref="B50:D50"/>
    <mergeCell ref="B29:D29"/>
    <mergeCell ref="K49:K52"/>
    <mergeCell ref="K29:K32"/>
  </mergeCells>
  <hyperlinks>
    <hyperlink ref="B27" r:id="rId1" display="https://disk.yandex.ru/i/Y5t__LB6BFXs8Q" xr:uid="{00000000-0004-0000-0200-000000000000}"/>
    <hyperlink ref="B32" r:id="rId2" display="https://helpme1s.ru/shkola-programmirovaniya-v-1s" xr:uid="{00000000-0004-0000-0200-000001000000}"/>
    <hyperlink ref="B39" r:id="rId3" xr:uid="{00000000-0004-0000-0200-000002000000}"/>
    <hyperlink ref="B5" r:id="rId4" display="https://курсы-по-1с.рф/free/programming-in-1c-in-21-days/final-all-in-one/" xr:uid="{00000000-0004-0000-0200-000003000000}"/>
    <hyperlink ref="H10" r:id="rId5" display="http://edu.koderline-soft.ru/demand/view/?token=f1e33c87bb62f21ae5c3cb1345f0600f&amp;eauth=012eb621e28ab71aa091f4459156ae65" xr:uid="{00000000-0004-0000-0200-000004000000}"/>
    <hyperlink ref="H37" r:id="rId6" display="http://edu.koderline-soft.ru/demand/view/?token=f1e33c87bb62f21ae5c3cb1345f0600f&amp;eauth=012eb621e28ab71aa091f4459156ae65" xr:uid="{00000000-0004-0000-0200-000005000000}"/>
    <hyperlink ref="B5:F5" r:id="rId7" display="Курс кликни на меня ---------&gt;    Программирование за 21 день (курсы-по-1с.рф) 20 часов вместе с дз  &lt;---------Курс кликни на меня " xr:uid="{B66022BF-11BA-45C4-8CB3-97FC2A532D2C}"/>
    <hyperlink ref="B32:F32" r:id="rId8" display="Курс кликни на меня ---------&gt;       Онлайн-школа 1С программирования Евгения Милькина (без седьмого блока)    &lt;--------- Курс кликни на меня                                                                                                                                     Логин: lekneer_89@mal.ru    Пароль: 2ztbtunT9O" xr:uid="{2D0C64E0-C571-4B08-8948-7A1BBED7ADBE}"/>
  </hyperlinks>
  <pageMargins left="0.70000004768371604" right="0.70000004768371604" top="0.75" bottom="0.75" header="0.30000001192092901" footer="0.30000001192092901"/>
  <pageSetup paperSize="9" fitToWidth="0" fitToHeight="0" orientation="portrait"/>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L59"/>
  <sheetViews>
    <sheetView tabSelected="1" topLeftCell="A19" zoomScale="70" zoomScaleNormal="70" workbookViewId="0">
      <selection activeCell="N29" sqref="N29"/>
    </sheetView>
  </sheetViews>
  <sheetFormatPr defaultColWidth="9.140625" defaultRowHeight="15" outlineLevelRow="1" x14ac:dyDescent="0.25"/>
  <cols>
    <col min="2" max="2" width="66.28515625" bestFit="1" customWidth="1"/>
    <col min="3" max="3" width="29.7109375" customWidth="1"/>
    <col min="4" max="4" width="20.28515625" customWidth="1"/>
    <col min="5" max="5" width="12.85546875" customWidth="1"/>
    <col min="6" max="6" width="15.28515625" customWidth="1"/>
    <col min="8" max="8" width="21" customWidth="1"/>
    <col min="9" max="9" width="17" customWidth="1"/>
    <col min="10" max="10" width="15.42578125" customWidth="1"/>
    <col min="11" max="11" width="8.7109375" customWidth="1"/>
    <col min="12" max="12" width="12.85546875" customWidth="1"/>
  </cols>
  <sheetData>
    <row r="2" spans="2:12" ht="52.15" customHeight="1" x14ac:dyDescent="0.25">
      <c r="B2" s="249" t="s">
        <v>107</v>
      </c>
      <c r="C2" s="241"/>
      <c r="D2" s="250"/>
      <c r="E2" s="33" t="s">
        <v>53</v>
      </c>
      <c r="F2" s="112" t="s">
        <v>54</v>
      </c>
      <c r="H2" s="113" t="s">
        <v>108</v>
      </c>
      <c r="I2" s="114" t="s">
        <v>96</v>
      </c>
      <c r="J2" s="115" t="s">
        <v>57</v>
      </c>
      <c r="K2" s="225" t="s">
        <v>58</v>
      </c>
      <c r="L2" s="116" t="s">
        <v>109</v>
      </c>
    </row>
    <row r="3" spans="2:12" x14ac:dyDescent="0.25">
      <c r="B3" s="117" t="s">
        <v>110</v>
      </c>
      <c r="C3" s="118"/>
      <c r="D3" s="119"/>
      <c r="E3" s="243">
        <f>SUM(E5:E58)</f>
        <v>4550</v>
      </c>
      <c r="F3" s="243">
        <f>SUM(F5:F57)</f>
        <v>0</v>
      </c>
      <c r="H3" s="120">
        <f>J4/I7</f>
        <v>0</v>
      </c>
      <c r="I3" s="121">
        <f>J5/I8</f>
        <v>0</v>
      </c>
      <c r="J3" s="122">
        <f>COUNTIF(C58, "Прочитал")/SUM(I9)</f>
        <v>0</v>
      </c>
      <c r="K3" s="226"/>
      <c r="L3" s="123">
        <f>ROUNDUP(E3/60, 0)</f>
        <v>76</v>
      </c>
    </row>
    <row r="4" spans="2:12" ht="33.75" x14ac:dyDescent="0.25">
      <c r="B4" s="124" t="s">
        <v>61</v>
      </c>
      <c r="C4" s="33" t="s">
        <v>62</v>
      </c>
      <c r="D4" s="81" t="s">
        <v>63</v>
      </c>
      <c r="E4" s="244"/>
      <c r="F4" s="244"/>
      <c r="H4" s="228" t="s">
        <v>111</v>
      </c>
      <c r="I4" s="229"/>
      <c r="J4" s="48">
        <f>COUNTIF(C6:C56, "Изучил")</f>
        <v>0</v>
      </c>
      <c r="K4" s="226"/>
      <c r="L4" s="125" t="s">
        <v>65</v>
      </c>
    </row>
    <row r="5" spans="2:12" ht="30" customHeight="1" outlineLevel="1" x14ac:dyDescent="0.25">
      <c r="B5" s="259" t="s">
        <v>198</v>
      </c>
      <c r="C5" s="260"/>
      <c r="D5" s="260"/>
      <c r="E5" s="260"/>
      <c r="F5" s="261"/>
      <c r="H5" s="230" t="s">
        <v>112</v>
      </c>
      <c r="I5" s="231"/>
      <c r="J5" s="126">
        <f>COUNTIF(C7:C57, "Решил")</f>
        <v>0</v>
      </c>
      <c r="K5" s="227"/>
      <c r="L5" s="127">
        <f>ROUNDUP(F3/60, 0)</f>
        <v>0</v>
      </c>
    </row>
    <row r="6" spans="2:12" ht="22.9" customHeight="1" outlineLevel="1" x14ac:dyDescent="0.25">
      <c r="B6" s="128" t="s">
        <v>113</v>
      </c>
      <c r="C6" s="72" t="s">
        <v>68</v>
      </c>
      <c r="D6" s="54"/>
      <c r="E6" s="69">
        <v>15</v>
      </c>
      <c r="F6" s="129"/>
      <c r="H6" s="130"/>
      <c r="I6" s="130"/>
    </row>
    <row r="7" spans="2:12" ht="27" customHeight="1" outlineLevel="1" x14ac:dyDescent="0.25">
      <c r="B7" s="131" t="s">
        <v>114</v>
      </c>
      <c r="C7" s="72" t="s">
        <v>99</v>
      </c>
      <c r="D7" s="54"/>
      <c r="E7" s="69">
        <v>5</v>
      </c>
      <c r="F7" s="129"/>
      <c r="G7" s="82"/>
      <c r="H7" s="132" t="s">
        <v>115</v>
      </c>
      <c r="I7" s="133">
        <v>26</v>
      </c>
    </row>
    <row r="8" spans="2:12" ht="23.45" customHeight="1" outlineLevel="1" x14ac:dyDescent="0.25">
      <c r="B8" s="134" t="s">
        <v>116</v>
      </c>
      <c r="C8" s="67" t="s">
        <v>68</v>
      </c>
      <c r="D8" s="54"/>
      <c r="E8" s="40">
        <v>40</v>
      </c>
      <c r="F8" s="129"/>
      <c r="G8" s="82"/>
      <c r="H8" s="135" t="s">
        <v>117</v>
      </c>
      <c r="I8" s="136">
        <v>26</v>
      </c>
    </row>
    <row r="9" spans="2:12" ht="36.75" customHeight="1" outlineLevel="1" x14ac:dyDescent="0.25">
      <c r="B9" s="131" t="s">
        <v>118</v>
      </c>
      <c r="C9" s="72" t="s">
        <v>99</v>
      </c>
      <c r="D9" s="54"/>
      <c r="E9" s="69">
        <v>20</v>
      </c>
      <c r="F9" s="129"/>
      <c r="H9" s="60" t="s">
        <v>72</v>
      </c>
      <c r="I9" s="61">
        <v>1</v>
      </c>
    </row>
    <row r="10" spans="2:12" ht="29.45" customHeight="1" outlineLevel="1" x14ac:dyDescent="0.25">
      <c r="B10" s="128" t="s">
        <v>119</v>
      </c>
      <c r="C10" s="67" t="s">
        <v>68</v>
      </c>
      <c r="D10" s="54"/>
      <c r="E10" s="40">
        <v>45</v>
      </c>
      <c r="F10" s="129"/>
    </row>
    <row r="11" spans="2:12" ht="27" customHeight="1" outlineLevel="1" x14ac:dyDescent="0.35">
      <c r="B11" s="137" t="s">
        <v>120</v>
      </c>
      <c r="C11" s="72" t="s">
        <v>99</v>
      </c>
      <c r="D11" s="54"/>
      <c r="E11" s="69">
        <v>25</v>
      </c>
      <c r="F11" s="129"/>
      <c r="H11" s="232" t="s">
        <v>121</v>
      </c>
      <c r="I11" s="233"/>
    </row>
    <row r="12" spans="2:12" ht="25.15" customHeight="1" outlineLevel="1" x14ac:dyDescent="0.25">
      <c r="B12" s="138" t="s">
        <v>122</v>
      </c>
      <c r="C12" s="67" t="s">
        <v>68</v>
      </c>
      <c r="D12" s="54"/>
      <c r="E12" s="40">
        <v>130</v>
      </c>
      <c r="F12" s="129"/>
    </row>
    <row r="13" spans="2:12" ht="25.15" customHeight="1" outlineLevel="1" x14ac:dyDescent="0.25">
      <c r="B13" s="137" t="s">
        <v>123</v>
      </c>
      <c r="C13" s="72" t="s">
        <v>99</v>
      </c>
      <c r="D13" s="54"/>
      <c r="E13" s="69">
        <v>120</v>
      </c>
      <c r="F13" s="129"/>
    </row>
    <row r="14" spans="2:12" ht="25.15" customHeight="1" outlineLevel="1" x14ac:dyDescent="0.25">
      <c r="B14" s="138" t="s">
        <v>124</v>
      </c>
      <c r="C14" s="72" t="s">
        <v>68</v>
      </c>
      <c r="D14" s="54"/>
      <c r="E14" s="40">
        <v>90</v>
      </c>
      <c r="F14" s="129"/>
    </row>
    <row r="15" spans="2:12" ht="25.15" customHeight="1" outlineLevel="1" x14ac:dyDescent="0.25">
      <c r="B15" s="131" t="s">
        <v>125</v>
      </c>
      <c r="C15" s="72" t="s">
        <v>99</v>
      </c>
      <c r="D15" s="54"/>
      <c r="E15" s="69">
        <v>60</v>
      </c>
      <c r="F15" s="129"/>
    </row>
    <row r="16" spans="2:12" ht="26.45" customHeight="1" outlineLevel="1" x14ac:dyDescent="0.25">
      <c r="B16" s="128" t="s">
        <v>126</v>
      </c>
      <c r="C16" s="72" t="s">
        <v>68</v>
      </c>
      <c r="D16" s="54"/>
      <c r="E16" s="40">
        <v>120</v>
      </c>
      <c r="F16" s="129"/>
    </row>
    <row r="17" spans="2:6" ht="24.6" customHeight="1" outlineLevel="1" x14ac:dyDescent="0.25">
      <c r="B17" s="139" t="s">
        <v>127</v>
      </c>
      <c r="C17" s="72" t="s">
        <v>99</v>
      </c>
      <c r="D17" s="54"/>
      <c r="E17" s="69">
        <v>5</v>
      </c>
      <c r="F17" s="129"/>
    </row>
    <row r="18" spans="2:6" ht="22.9" customHeight="1" outlineLevel="1" x14ac:dyDescent="0.25">
      <c r="B18" s="134" t="s">
        <v>128</v>
      </c>
      <c r="C18" s="72" t="s">
        <v>68</v>
      </c>
      <c r="D18" s="54"/>
      <c r="E18" s="40">
        <v>50</v>
      </c>
      <c r="F18" s="129"/>
    </row>
    <row r="19" spans="2:6" ht="22.9" customHeight="1" outlineLevel="1" x14ac:dyDescent="0.25">
      <c r="B19" s="131" t="s">
        <v>129</v>
      </c>
      <c r="C19" s="72" t="s">
        <v>99</v>
      </c>
      <c r="D19" s="54"/>
      <c r="E19" s="69">
        <v>25</v>
      </c>
      <c r="F19" s="129"/>
    </row>
    <row r="20" spans="2:6" ht="22.9" customHeight="1" outlineLevel="1" x14ac:dyDescent="0.25">
      <c r="B20" s="134" t="s">
        <v>130</v>
      </c>
      <c r="C20" s="72" t="s">
        <v>68</v>
      </c>
      <c r="D20" s="54"/>
      <c r="E20" s="40">
        <v>25</v>
      </c>
      <c r="F20" s="129"/>
    </row>
    <row r="21" spans="2:6" ht="23.45" customHeight="1" outlineLevel="1" x14ac:dyDescent="0.25">
      <c r="B21" s="131" t="s">
        <v>131</v>
      </c>
      <c r="C21" s="72" t="s">
        <v>99</v>
      </c>
      <c r="D21" s="54"/>
      <c r="E21" s="69">
        <v>15</v>
      </c>
      <c r="F21" s="129"/>
    </row>
    <row r="22" spans="2:6" ht="21" customHeight="1" outlineLevel="1" x14ac:dyDescent="0.25">
      <c r="B22" s="140" t="s">
        <v>132</v>
      </c>
      <c r="C22" s="67" t="s">
        <v>68</v>
      </c>
      <c r="D22" s="54"/>
      <c r="E22" s="40">
        <v>40</v>
      </c>
      <c r="F22" s="129"/>
    </row>
    <row r="23" spans="2:6" ht="24.6" customHeight="1" outlineLevel="1" x14ac:dyDescent="0.25">
      <c r="B23" s="141" t="s">
        <v>133</v>
      </c>
      <c r="C23" s="72" t="s">
        <v>99</v>
      </c>
      <c r="D23" s="54"/>
      <c r="E23" s="69">
        <v>25</v>
      </c>
      <c r="F23" s="129"/>
    </row>
    <row r="24" spans="2:6" ht="24.6" customHeight="1" outlineLevel="1" x14ac:dyDescent="0.25">
      <c r="B24" s="140" t="s">
        <v>134</v>
      </c>
      <c r="C24" s="72" t="s">
        <v>68</v>
      </c>
      <c r="D24" s="54"/>
      <c r="E24" s="40">
        <v>50</v>
      </c>
      <c r="F24" s="129"/>
    </row>
    <row r="25" spans="2:6" ht="27" customHeight="1" outlineLevel="1" x14ac:dyDescent="0.25">
      <c r="B25" s="142" t="s">
        <v>135</v>
      </c>
      <c r="C25" s="72" t="s">
        <v>99</v>
      </c>
      <c r="D25" s="54"/>
      <c r="E25" s="69">
        <v>25</v>
      </c>
      <c r="F25" s="129"/>
    </row>
    <row r="26" spans="2:6" ht="26.45" customHeight="1" outlineLevel="1" x14ac:dyDescent="0.25">
      <c r="B26" s="138" t="s">
        <v>136</v>
      </c>
      <c r="C26" s="72" t="s">
        <v>68</v>
      </c>
      <c r="D26" s="54"/>
      <c r="E26" s="40">
        <v>40</v>
      </c>
      <c r="F26" s="129"/>
    </row>
    <row r="27" spans="2:6" ht="25.15" customHeight="1" outlineLevel="1" x14ac:dyDescent="0.25">
      <c r="B27" s="131" t="s">
        <v>137</v>
      </c>
      <c r="C27" s="72" t="s">
        <v>99</v>
      </c>
      <c r="D27" s="54"/>
      <c r="E27" s="69">
        <v>25</v>
      </c>
      <c r="F27" s="129"/>
    </row>
    <row r="28" spans="2:6" ht="23.45" customHeight="1" outlineLevel="1" x14ac:dyDescent="0.25">
      <c r="B28" s="140" t="s">
        <v>138</v>
      </c>
      <c r="C28" s="67" t="s">
        <v>68</v>
      </c>
      <c r="D28" s="54"/>
      <c r="E28" s="40">
        <v>80</v>
      </c>
      <c r="F28" s="129"/>
    </row>
    <row r="29" spans="2:6" ht="22.9" customHeight="1" outlineLevel="1" x14ac:dyDescent="0.25">
      <c r="B29" s="142" t="s">
        <v>139</v>
      </c>
      <c r="C29" s="72" t="s">
        <v>99</v>
      </c>
      <c r="D29" s="54"/>
      <c r="E29" s="69">
        <v>40</v>
      </c>
      <c r="F29" s="129"/>
    </row>
    <row r="30" spans="2:6" ht="22.9" customHeight="1" outlineLevel="1" x14ac:dyDescent="0.25">
      <c r="B30" s="143" t="s">
        <v>140</v>
      </c>
      <c r="C30" s="67" t="s">
        <v>68</v>
      </c>
      <c r="D30" s="54"/>
      <c r="E30" s="40">
        <v>40</v>
      </c>
      <c r="F30" s="129"/>
    </row>
    <row r="31" spans="2:6" ht="26.45" customHeight="1" outlineLevel="1" x14ac:dyDescent="0.25">
      <c r="B31" s="141" t="s">
        <v>141</v>
      </c>
      <c r="C31" s="72" t="s">
        <v>99</v>
      </c>
      <c r="D31" s="54"/>
      <c r="E31" s="40">
        <v>25</v>
      </c>
      <c r="F31" s="129"/>
    </row>
    <row r="32" spans="2:6" ht="26.45" customHeight="1" outlineLevel="1" x14ac:dyDescent="0.25">
      <c r="B32" s="134" t="s">
        <v>142</v>
      </c>
      <c r="C32" s="67" t="s">
        <v>68</v>
      </c>
      <c r="D32" s="54"/>
      <c r="E32" s="144">
        <v>270</v>
      </c>
      <c r="F32" s="129"/>
    </row>
    <row r="33" spans="2:6" ht="26.45" customHeight="1" outlineLevel="1" x14ac:dyDescent="0.25">
      <c r="B33" s="131" t="s">
        <v>143</v>
      </c>
      <c r="C33" s="72" t="s">
        <v>99</v>
      </c>
      <c r="D33" s="54"/>
      <c r="E33" s="144">
        <v>90</v>
      </c>
      <c r="F33" s="129"/>
    </row>
    <row r="34" spans="2:6" ht="27" customHeight="1" outlineLevel="1" x14ac:dyDescent="0.25">
      <c r="B34" s="134" t="s">
        <v>144</v>
      </c>
      <c r="C34" s="67" t="s">
        <v>68</v>
      </c>
      <c r="D34" s="54"/>
      <c r="E34" s="144">
        <v>210</v>
      </c>
      <c r="F34" s="129"/>
    </row>
    <row r="35" spans="2:6" ht="26.45" customHeight="1" outlineLevel="1" x14ac:dyDescent="0.25">
      <c r="B35" s="131" t="s">
        <v>145</v>
      </c>
      <c r="C35" s="72" t="s">
        <v>99</v>
      </c>
      <c r="D35" s="54"/>
      <c r="E35" s="69">
        <v>90</v>
      </c>
      <c r="F35" s="129"/>
    </row>
    <row r="36" spans="2:6" ht="24.6" customHeight="1" outlineLevel="1" x14ac:dyDescent="0.25">
      <c r="B36" s="145" t="s">
        <v>146</v>
      </c>
      <c r="C36" s="72" t="s">
        <v>68</v>
      </c>
      <c r="D36" s="54"/>
      <c r="E36" s="40">
        <v>170</v>
      </c>
      <c r="F36" s="129"/>
    </row>
    <row r="37" spans="2:6" ht="24.6" customHeight="1" outlineLevel="1" x14ac:dyDescent="0.25">
      <c r="B37" s="131" t="s">
        <v>147</v>
      </c>
      <c r="C37" s="72" t="s">
        <v>99</v>
      </c>
      <c r="D37" s="54"/>
      <c r="E37" s="69">
        <v>5</v>
      </c>
      <c r="F37" s="129"/>
    </row>
    <row r="38" spans="2:6" ht="28.9" customHeight="1" outlineLevel="1" x14ac:dyDescent="0.25">
      <c r="B38" s="134" t="s">
        <v>148</v>
      </c>
      <c r="C38" s="72" t="s">
        <v>68</v>
      </c>
      <c r="D38" s="54"/>
      <c r="E38" s="40">
        <v>40</v>
      </c>
      <c r="F38" s="129"/>
    </row>
    <row r="39" spans="2:6" ht="24.6" customHeight="1" outlineLevel="1" x14ac:dyDescent="0.25">
      <c r="B39" s="131" t="s">
        <v>149</v>
      </c>
      <c r="C39" s="72" t="s">
        <v>99</v>
      </c>
      <c r="D39" s="54"/>
      <c r="E39" s="69">
        <v>5</v>
      </c>
      <c r="F39" s="129"/>
    </row>
    <row r="40" spans="2:6" ht="27" customHeight="1" outlineLevel="1" x14ac:dyDescent="0.25">
      <c r="B40" s="134" t="s">
        <v>150</v>
      </c>
      <c r="C40" s="67" t="s">
        <v>68</v>
      </c>
      <c r="D40" s="54"/>
      <c r="E40" s="40">
        <v>35</v>
      </c>
      <c r="F40" s="129"/>
    </row>
    <row r="41" spans="2:6" ht="29.45" customHeight="1" outlineLevel="1" x14ac:dyDescent="0.25">
      <c r="B41" s="131" t="s">
        <v>151</v>
      </c>
      <c r="C41" s="72" t="s">
        <v>99</v>
      </c>
      <c r="D41" s="54"/>
      <c r="E41" s="69">
        <v>90</v>
      </c>
      <c r="F41" s="129"/>
    </row>
    <row r="42" spans="2:6" ht="30.6" customHeight="1" outlineLevel="1" x14ac:dyDescent="0.25">
      <c r="B42" s="140" t="s">
        <v>152</v>
      </c>
      <c r="C42" s="72" t="s">
        <v>68</v>
      </c>
      <c r="D42" s="54"/>
      <c r="E42" s="40">
        <v>40</v>
      </c>
      <c r="F42" s="129"/>
    </row>
    <row r="43" spans="2:6" ht="25.15" customHeight="1" outlineLevel="1" x14ac:dyDescent="0.25">
      <c r="B43" s="146" t="s">
        <v>153</v>
      </c>
      <c r="C43" s="72" t="s">
        <v>99</v>
      </c>
      <c r="D43" s="54"/>
      <c r="E43" s="69">
        <v>25</v>
      </c>
      <c r="F43" s="129"/>
    </row>
    <row r="44" spans="2:6" ht="26.45" customHeight="1" outlineLevel="1" x14ac:dyDescent="0.25">
      <c r="B44" s="134" t="s">
        <v>154</v>
      </c>
      <c r="C44" s="67" t="s">
        <v>68</v>
      </c>
      <c r="D44" s="54"/>
      <c r="E44" s="40">
        <v>110</v>
      </c>
      <c r="F44" s="129"/>
    </row>
    <row r="45" spans="2:6" ht="22.9" customHeight="1" outlineLevel="1" x14ac:dyDescent="0.25">
      <c r="B45" s="131" t="s">
        <v>155</v>
      </c>
      <c r="C45" s="72" t="s">
        <v>99</v>
      </c>
      <c r="D45" s="54"/>
      <c r="E45" s="69">
        <v>120</v>
      </c>
      <c r="F45" s="129"/>
    </row>
    <row r="46" spans="2:6" ht="24.6" customHeight="1" outlineLevel="1" x14ac:dyDescent="0.25">
      <c r="B46" s="134" t="s">
        <v>156</v>
      </c>
      <c r="C46" s="72" t="s">
        <v>68</v>
      </c>
      <c r="D46" s="54"/>
      <c r="E46" s="40">
        <v>70</v>
      </c>
      <c r="F46" s="129"/>
    </row>
    <row r="47" spans="2:6" ht="25.15" customHeight="1" outlineLevel="1" x14ac:dyDescent="0.25">
      <c r="B47" s="131" t="s">
        <v>157</v>
      </c>
      <c r="C47" s="72" t="s">
        <v>99</v>
      </c>
      <c r="D47" s="54"/>
      <c r="E47" s="69">
        <v>50</v>
      </c>
      <c r="F47" s="129"/>
    </row>
    <row r="48" spans="2:6" ht="27.6" customHeight="1" outlineLevel="1" x14ac:dyDescent="0.25">
      <c r="B48" s="134" t="s">
        <v>158</v>
      </c>
      <c r="C48" s="67" t="s">
        <v>68</v>
      </c>
      <c r="D48" s="54"/>
      <c r="E48" s="40">
        <v>370</v>
      </c>
      <c r="F48" s="129"/>
    </row>
    <row r="49" spans="2:6" ht="26.45" customHeight="1" outlineLevel="1" x14ac:dyDescent="0.25">
      <c r="B49" s="131" t="s">
        <v>159</v>
      </c>
      <c r="C49" s="72" t="s">
        <v>99</v>
      </c>
      <c r="D49" s="73"/>
      <c r="E49" s="69">
        <v>180</v>
      </c>
      <c r="F49" s="129"/>
    </row>
    <row r="50" spans="2:6" ht="21" customHeight="1" outlineLevel="1" x14ac:dyDescent="0.25">
      <c r="B50" s="140" t="s">
        <v>160</v>
      </c>
      <c r="C50" s="72" t="s">
        <v>68</v>
      </c>
      <c r="D50" s="54"/>
      <c r="E50" s="40">
        <v>30</v>
      </c>
      <c r="F50" s="129"/>
    </row>
    <row r="51" spans="2:6" ht="24.6" customHeight="1" outlineLevel="1" x14ac:dyDescent="0.25">
      <c r="B51" s="142" t="s">
        <v>161</v>
      </c>
      <c r="C51" s="72" t="s">
        <v>99</v>
      </c>
      <c r="D51" s="73"/>
      <c r="E51" s="69">
        <v>25</v>
      </c>
      <c r="F51" s="129"/>
    </row>
    <row r="52" spans="2:6" ht="37.15" customHeight="1" outlineLevel="1" x14ac:dyDescent="0.25">
      <c r="B52" s="147" t="s">
        <v>162</v>
      </c>
      <c r="C52" s="72" t="s">
        <v>68</v>
      </c>
      <c r="D52" s="54"/>
      <c r="E52" s="40">
        <v>120</v>
      </c>
      <c r="F52" s="129"/>
    </row>
    <row r="53" spans="2:6" ht="22.9" customHeight="1" outlineLevel="1" x14ac:dyDescent="0.25">
      <c r="B53" s="148" t="s">
        <v>163</v>
      </c>
      <c r="C53" s="72" t="s">
        <v>99</v>
      </c>
      <c r="D53" s="73"/>
      <c r="E53" s="69">
        <v>5</v>
      </c>
      <c r="F53" s="129"/>
    </row>
    <row r="54" spans="2:6" ht="21.6" customHeight="1" outlineLevel="1" x14ac:dyDescent="0.25">
      <c r="B54" s="128" t="s">
        <v>164</v>
      </c>
      <c r="C54" s="72" t="s">
        <v>68</v>
      </c>
      <c r="D54" s="54"/>
      <c r="E54" s="40">
        <v>130</v>
      </c>
      <c r="F54" s="129"/>
    </row>
    <row r="55" spans="2:6" ht="24.6" customHeight="1" outlineLevel="1" x14ac:dyDescent="0.25">
      <c r="B55" s="148" t="s">
        <v>165</v>
      </c>
      <c r="C55" s="72" t="s">
        <v>99</v>
      </c>
      <c r="D55" s="73"/>
      <c r="E55" s="69">
        <v>5</v>
      </c>
      <c r="F55" s="129"/>
    </row>
    <row r="56" spans="2:6" ht="24.6" customHeight="1" outlineLevel="1" x14ac:dyDescent="0.25">
      <c r="B56" s="134" t="s">
        <v>166</v>
      </c>
      <c r="C56" s="72" t="s">
        <v>68</v>
      </c>
      <c r="D56" s="54"/>
      <c r="E56" s="40">
        <v>120</v>
      </c>
      <c r="F56" s="129"/>
    </row>
    <row r="57" spans="2:6" ht="35.450000000000003" customHeight="1" outlineLevel="1" x14ac:dyDescent="0.25">
      <c r="B57" s="137" t="s">
        <v>167</v>
      </c>
      <c r="C57" s="72" t="s">
        <v>99</v>
      </c>
      <c r="D57" s="73"/>
      <c r="E57" s="40">
        <v>5</v>
      </c>
      <c r="F57" s="149"/>
    </row>
    <row r="58" spans="2:6" ht="29.25" customHeight="1" outlineLevel="1" x14ac:dyDescent="0.25">
      <c r="B58" s="214" t="s">
        <v>168</v>
      </c>
      <c r="C58" s="72" t="s">
        <v>94</v>
      </c>
      <c r="D58" s="150"/>
      <c r="E58" s="40">
        <v>960</v>
      </c>
      <c r="F58" s="149"/>
    </row>
    <row r="59" spans="2:6" x14ac:dyDescent="0.25">
      <c r="B59" s="151"/>
    </row>
  </sheetData>
  <mergeCells count="8">
    <mergeCell ref="K2:K5"/>
    <mergeCell ref="H4:I4"/>
    <mergeCell ref="H5:I5"/>
    <mergeCell ref="H11:I11"/>
    <mergeCell ref="B2:D2"/>
    <mergeCell ref="E3:E4"/>
    <mergeCell ref="F3:F4"/>
    <mergeCell ref="B5:F5"/>
  </mergeCells>
  <hyperlinks>
    <hyperlink ref="B11" r:id="rId1" display="https://forms.yandex.ru/u/66d3216884227c32e6e5d447/" xr:uid="{00000000-0004-0000-0300-000000000000}"/>
    <hyperlink ref="B13" r:id="rId2" display="https://forms.yandex.ru/u/66d3290073cee73430d0e772/" xr:uid="{00000000-0004-0000-0300-000001000000}"/>
    <hyperlink ref="B15" r:id="rId3" display="https://forms.yandex.ru/u/66d339c3e010db36467217dc/" xr:uid="{00000000-0004-0000-0300-000002000000}"/>
    <hyperlink ref="B17" r:id="rId4" display="https://forms.yandex.ru/u/66d339db5056903668d55a8b/" xr:uid="{00000000-0004-0000-0300-000003000000}"/>
    <hyperlink ref="B19" r:id="rId5" display="https://forms.yandex.ru/u/66d33a205d2a06363e5c9a6b/" xr:uid="{00000000-0004-0000-0300-000004000000}"/>
    <hyperlink ref="B21" r:id="rId6" display="https://forms.yandex.ru/u/66d33a3d068ff036c49c296d/" xr:uid="{00000000-0004-0000-0300-000005000000}"/>
    <hyperlink ref="B23" r:id="rId7" display="https://forms.yandex.ru/u/66d33a4990fa7b367ed187e5/" xr:uid="{00000000-0004-0000-0300-000006000000}"/>
    <hyperlink ref="B25" r:id="rId8" display="https://forms.yandex.ru/u/66d33a5fd0468836d9271b7a/" xr:uid="{00000000-0004-0000-0300-000007000000}"/>
    <hyperlink ref="B27" r:id="rId9" display="https://forms.yandex.ru/u/66d33a7384227c3632e5d454/" xr:uid="{00000000-0004-0000-0300-000008000000}"/>
    <hyperlink ref="B29" r:id="rId10" display="https://forms.yandex.ru/u/66d33acd2530c2367e7069ed/" xr:uid="{00000000-0004-0000-0300-000009000000}"/>
    <hyperlink ref="B31" r:id="rId11" display="https://forms.yandex.ru/u/66d33ade5d2a0635cc5c9a81/" xr:uid="{00000000-0004-0000-0300-00000A000000}"/>
    <hyperlink ref="B33" r:id="rId12" display="https://forms.yandex.ru/u/66d33b0884227c363ce5d462/" xr:uid="{00000000-0004-0000-0300-00000B000000}"/>
    <hyperlink ref="B35" r:id="rId13" display="https://forms.yandex.ru/u/66d33b1e84227c363ce5d465/" xr:uid="{00000000-0004-0000-0300-00000C000000}"/>
    <hyperlink ref="B37" r:id="rId14" display="https://forms.yandex.ru/u/66d33b2f2530c236a07069ca/" xr:uid="{00000000-0004-0000-0300-00000D000000}"/>
    <hyperlink ref="B39" r:id="rId15" display="https://forms.yandex.ru/u/66d33b5184227c35f4e5d46f/" xr:uid="{00000000-0004-0000-0300-00000E000000}"/>
    <hyperlink ref="B41" r:id="rId16" display="https://forms.yandex.ru/u/66d33b62505690369ad55a88/" xr:uid="{00000000-0004-0000-0300-00000F000000}"/>
    <hyperlink ref="B43" r:id="rId17" display="https://forms.yandex.ru/u/66d33b7c84227c363ce5d472/" xr:uid="{00000000-0004-0000-0300-000010000000}"/>
    <hyperlink ref="B45" r:id="rId18" display="https://forms.yandex.ru/u/66d33b9990fa7b369cd18803/" xr:uid="{00000000-0004-0000-0300-000011000000}"/>
    <hyperlink ref="B47" r:id="rId19" display="https://forms.yandex.ru/u/66d33bf02530c236c47069cb/" xr:uid="{00000000-0004-0000-0300-000012000000}"/>
    <hyperlink ref="B49" r:id="rId20" display="https://forms.yandex.ru/u/66d33c0002848f3676923af3/" xr:uid="{00000000-0004-0000-0300-000013000000}"/>
    <hyperlink ref="B5" r:id="rId21" display="https://disk.yandex.ru/i/zOMO1RilllscAA" xr:uid="{00000000-0004-0000-0300-000014000000}"/>
    <hyperlink ref="B51" r:id="rId22" display="https://forms.yandex.ru/u/66d33c1de010db36a47217c2/" xr:uid="{00000000-0004-0000-0300-000015000000}"/>
    <hyperlink ref="B53" r:id="rId23" display="https://forms.yandex.ru/u/66d33c3be010db36887217e2/" xr:uid="{00000000-0004-0000-0300-000016000000}"/>
    <hyperlink ref="B55" r:id="rId24" display="https://forms.yandex.ru/u/66d33ca690fa7b36c2d187ee/" xr:uid="{00000000-0004-0000-0300-000017000000}"/>
    <hyperlink ref="B57" r:id="rId25" display="https://forms.yandex.ru/u/66d33c78c417f317068af7aa/" xr:uid="{00000000-0004-0000-0300-000018000000}"/>
    <hyperlink ref="B58" r:id="rId26" xr:uid="{00000000-0004-0000-0300-000019000000}"/>
    <hyperlink ref="B7" r:id="rId27" display="https://forms.yandex.ru/u/66e84fbb2530c271c073b4b1/" xr:uid="{00000000-0004-0000-0300-00001A000000}"/>
    <hyperlink ref="B9" r:id="rId28" display="https://forms.yandex.ru/u/66cb46c13e9d086d4e377eb2/" xr:uid="{00000000-0004-0000-0300-00001B000000}"/>
    <hyperlink ref="H11" r:id="rId29" display="http://edu.koderline-soft.ru/demand/view/?token=f1e33c87bb62f21ae5c3cb1345f0600f&amp;eauth=012eb621e28ab71aa091f4459156ae65" xr:uid="{00000000-0004-0000-0300-00001C000000}"/>
    <hyperlink ref="B5:F5" r:id="rId30" display="Кликни на меня ---------&gt;   Книга Радченко &quot;Практическое пособие разработчика&quot; (кроме 16 - 18 глав)." xr:uid="{A36423AE-438B-4C63-AC6B-19248EC5704B}"/>
  </hyperlinks>
  <pageMargins left="0.70000004768371604" right="0.70000004768371604" top="0.75" bottom="0.75" header="0.30000001192092901" footer="0.3000000119209290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11"/>
  <sheetViews>
    <sheetView zoomScale="55" zoomScaleNormal="55" workbookViewId="0">
      <selection activeCell="G26" sqref="G26"/>
    </sheetView>
  </sheetViews>
  <sheetFormatPr defaultColWidth="9.140625" defaultRowHeight="15" outlineLevelRow="1" x14ac:dyDescent="0.25"/>
  <cols>
    <col min="2" max="2" width="81.7109375" customWidth="1"/>
    <col min="3" max="3" width="29.5703125" customWidth="1"/>
    <col min="4" max="5" width="16.140625" customWidth="1"/>
    <col min="6" max="6" width="21.7109375" customWidth="1"/>
    <col min="8" max="8" width="17.5703125" customWidth="1"/>
    <col min="9" max="9" width="17" customWidth="1"/>
    <col min="10" max="10" width="14.5703125" customWidth="1"/>
    <col min="12" max="12" width="15" customWidth="1"/>
  </cols>
  <sheetData>
    <row r="2" spans="2:12" ht="73.900000000000006" customHeight="1" x14ac:dyDescent="0.25">
      <c r="B2" s="240" t="s">
        <v>169</v>
      </c>
      <c r="C2" s="241"/>
      <c r="D2" s="242"/>
      <c r="E2" s="46" t="s">
        <v>53</v>
      </c>
      <c r="F2" s="152" t="s">
        <v>54</v>
      </c>
      <c r="H2" s="113" t="s">
        <v>55</v>
      </c>
      <c r="I2" s="114" t="s">
        <v>96</v>
      </c>
      <c r="J2" s="115" t="s">
        <v>57</v>
      </c>
      <c r="K2" s="225" t="s">
        <v>58</v>
      </c>
      <c r="L2" s="116" t="s">
        <v>109</v>
      </c>
    </row>
    <row r="3" spans="2:12" x14ac:dyDescent="0.25">
      <c r="B3" s="237" t="s">
        <v>170</v>
      </c>
      <c r="C3" s="238"/>
      <c r="D3" s="239"/>
      <c r="E3" s="245">
        <f>SUM(E6:E11)</f>
        <v>5760</v>
      </c>
      <c r="F3" s="243">
        <f>SUM(F5:F10)</f>
        <v>0</v>
      </c>
      <c r="H3" s="120">
        <f>J4/I7</f>
        <v>0</v>
      </c>
      <c r="I3" s="121">
        <f>J5/I7</f>
        <v>0</v>
      </c>
      <c r="J3" s="122">
        <f>COUNTIF(C11, "Прочитал")/SUM(I8)</f>
        <v>0</v>
      </c>
      <c r="K3" s="226"/>
      <c r="L3" s="123">
        <f>ROUNDUP(E3/60, 0)</f>
        <v>96</v>
      </c>
    </row>
    <row r="4" spans="2:12" ht="39.6" customHeight="1" x14ac:dyDescent="0.25">
      <c r="B4" s="153" t="s">
        <v>61</v>
      </c>
      <c r="C4" s="154" t="s">
        <v>62</v>
      </c>
      <c r="D4" s="47" t="s">
        <v>63</v>
      </c>
      <c r="E4" s="246"/>
      <c r="F4" s="244"/>
      <c r="H4" s="228" t="s">
        <v>111</v>
      </c>
      <c r="I4" s="229"/>
      <c r="J4" s="48">
        <f>COUNTIF(C6:C10, "Решил")</f>
        <v>0</v>
      </c>
      <c r="K4" s="226"/>
      <c r="L4" s="125" t="s">
        <v>65</v>
      </c>
    </row>
    <row r="5" spans="2:12" ht="21.6" customHeight="1" outlineLevel="1" x14ac:dyDescent="0.25">
      <c r="B5" s="262" t="s">
        <v>171</v>
      </c>
      <c r="C5" s="263"/>
      <c r="D5" s="263"/>
      <c r="E5" s="263"/>
      <c r="F5" s="264"/>
      <c r="H5" s="230" t="s">
        <v>112</v>
      </c>
      <c r="I5" s="231"/>
      <c r="J5" s="126">
        <f>COUNTIF(C6:C10, "Решил")</f>
        <v>0</v>
      </c>
      <c r="K5" s="227"/>
      <c r="L5" s="127">
        <f>ROUNDUP(F3/60, 0)</f>
        <v>0</v>
      </c>
    </row>
    <row r="6" spans="2:12" ht="27" customHeight="1" outlineLevel="1" x14ac:dyDescent="0.25">
      <c r="B6" s="155" t="s">
        <v>172</v>
      </c>
      <c r="C6" s="72" t="s">
        <v>99</v>
      </c>
      <c r="D6" s="156"/>
      <c r="E6" s="156">
        <v>480</v>
      </c>
      <c r="F6" s="80"/>
      <c r="H6" s="157"/>
      <c r="I6" s="157"/>
    </row>
    <row r="7" spans="2:12" ht="25.9" customHeight="1" outlineLevel="1" x14ac:dyDescent="0.25">
      <c r="B7" s="158" t="s">
        <v>173</v>
      </c>
      <c r="C7" s="72" t="s">
        <v>99</v>
      </c>
      <c r="D7" s="159"/>
      <c r="E7" s="159">
        <v>960</v>
      </c>
      <c r="F7" s="80"/>
      <c r="G7" s="39"/>
      <c r="H7" s="160" t="s">
        <v>117</v>
      </c>
      <c r="I7" s="161">
        <v>5</v>
      </c>
      <c r="J7" s="96"/>
    </row>
    <row r="8" spans="2:12" ht="36" customHeight="1" outlineLevel="1" x14ac:dyDescent="0.25">
      <c r="B8" s="158" t="s">
        <v>174</v>
      </c>
      <c r="C8" s="72" t="s">
        <v>99</v>
      </c>
      <c r="D8" s="159"/>
      <c r="E8" s="159">
        <v>960</v>
      </c>
      <c r="F8" s="80"/>
      <c r="H8" s="60" t="s">
        <v>72</v>
      </c>
      <c r="I8" s="61">
        <v>1</v>
      </c>
    </row>
    <row r="9" spans="2:12" ht="25.9" customHeight="1" outlineLevel="1" x14ac:dyDescent="0.25">
      <c r="B9" s="158" t="s">
        <v>175</v>
      </c>
      <c r="C9" s="72" t="s">
        <v>99</v>
      </c>
      <c r="D9" s="159"/>
      <c r="E9" s="159">
        <v>1920</v>
      </c>
      <c r="F9" s="80"/>
    </row>
    <row r="10" spans="2:12" ht="25.9" customHeight="1" outlineLevel="1" x14ac:dyDescent="0.25">
      <c r="B10" s="162" t="s">
        <v>176</v>
      </c>
      <c r="C10" s="72" t="s">
        <v>99</v>
      </c>
      <c r="D10" s="159"/>
      <c r="E10" s="159">
        <v>1440</v>
      </c>
      <c r="F10" s="163"/>
      <c r="G10" s="96"/>
      <c r="H10" s="265" t="s">
        <v>177</v>
      </c>
      <c r="I10" s="266"/>
    </row>
    <row r="11" spans="2:12" ht="25.9" customHeight="1" outlineLevel="1" x14ac:dyDescent="0.25">
      <c r="B11" s="215" t="s">
        <v>178</v>
      </c>
      <c r="C11" s="72" t="s">
        <v>94</v>
      </c>
      <c r="D11" s="164"/>
      <c r="E11" s="159" t="s">
        <v>179</v>
      </c>
      <c r="F11" s="80"/>
    </row>
  </sheetData>
  <mergeCells count="9">
    <mergeCell ref="K2:K5"/>
    <mergeCell ref="H4:I4"/>
    <mergeCell ref="H5:I5"/>
    <mergeCell ref="B5:F5"/>
    <mergeCell ref="H10:I10"/>
    <mergeCell ref="B2:D2"/>
    <mergeCell ref="B3:D3"/>
    <mergeCell ref="E3:E4"/>
    <mergeCell ref="F3:F4"/>
  </mergeCells>
  <hyperlinks>
    <hyperlink ref="B10" r:id="rId1" display="https://forms.yandex.ru/u/66ec04965056900b08f65c99/" xr:uid="{00000000-0004-0000-0400-000000000000}"/>
    <hyperlink ref="B11" r:id="rId2" xr:uid="{00000000-0004-0000-0400-000001000000}"/>
    <hyperlink ref="B6" r:id="rId3" display="https://forms.yandex.ru/u/66eb1bd15056905685df13db/" xr:uid="{00000000-0004-0000-0400-000002000000}"/>
    <hyperlink ref="B7" r:id="rId4" display="https://forms.yandex.ru/u/66ec043b84227c0ab0bcf1a1/" xr:uid="{00000000-0004-0000-0400-000003000000}"/>
    <hyperlink ref="B8" r:id="rId5" display="https://forms.yandex.ru/u/66ec0456f47e730af62ecbe3/" xr:uid="{00000000-0004-0000-0400-000004000000}"/>
    <hyperlink ref="B9" r:id="rId6" display="https://forms.yandex.ru/u/66ec04744936390a92d0e80b/" xr:uid="{00000000-0004-0000-0400-000005000000}"/>
    <hyperlink ref="H10" r:id="rId7" display="http://edu.koderline-soft.ru/demand/view/?token=f1e33c87bb62f21ae5c3cb1345f0600f&amp;eauth=012eb621e28ab71aa091f4459156ae65" xr:uid="{00000000-0004-0000-0400-000006000000}"/>
    <hyperlink ref="H10:I10" r:id="rId8" display="Учи профку - последний месяц :0" xr:uid="{2FB2A878-CA1F-44AC-81B8-50918F3846C4}"/>
  </hyperlinks>
  <pageMargins left="0.70000004768371604" right="0.70000004768371604" top="0.75" bottom="0.75" header="0.30000001192092901" footer="0.30000001192092901"/>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8"/>
  <sheetViews>
    <sheetView workbookViewId="0">
      <selection activeCell="Q3" sqref="Q3"/>
    </sheetView>
  </sheetViews>
  <sheetFormatPr defaultColWidth="9.140625" defaultRowHeight="15" x14ac:dyDescent="0.25"/>
  <cols>
    <col min="2" max="2" width="45.28515625" customWidth="1"/>
  </cols>
  <sheetData>
    <row r="1" spans="1:11" x14ac:dyDescent="0.25">
      <c r="A1" s="165"/>
      <c r="B1" s="165"/>
      <c r="C1" s="269" t="s">
        <v>180</v>
      </c>
      <c r="D1" s="269"/>
      <c r="E1" s="269"/>
      <c r="F1" s="269"/>
      <c r="G1" s="269"/>
      <c r="H1" s="269"/>
      <c r="I1" s="269"/>
      <c r="J1" s="269"/>
      <c r="K1" s="269"/>
    </row>
    <row r="2" spans="1:11" ht="100.5" customHeight="1" x14ac:dyDescent="0.25">
      <c r="A2" s="8"/>
      <c r="B2" s="270" t="s">
        <v>181</v>
      </c>
      <c r="C2" s="270"/>
      <c r="D2" s="270"/>
      <c r="E2" s="270"/>
      <c r="F2" s="270"/>
      <c r="G2" s="270"/>
      <c r="H2" s="270"/>
      <c r="I2" s="270"/>
      <c r="J2" s="270"/>
      <c r="K2" s="270"/>
    </row>
    <row r="3" spans="1:11" ht="52.5" customHeight="1" x14ac:dyDescent="0.25">
      <c r="A3" s="8"/>
      <c r="B3" s="166" t="s">
        <v>182</v>
      </c>
      <c r="C3" s="167" t="s">
        <v>183</v>
      </c>
      <c r="D3" s="168" t="s">
        <v>184</v>
      </c>
      <c r="E3" s="169" t="s">
        <v>185</v>
      </c>
      <c r="F3" s="170" t="s">
        <v>186</v>
      </c>
      <c r="G3" s="171" t="s">
        <v>187</v>
      </c>
      <c r="H3" s="172" t="s">
        <v>188</v>
      </c>
      <c r="I3" s="173" t="s">
        <v>189</v>
      </c>
      <c r="J3" s="173" t="s">
        <v>190</v>
      </c>
      <c r="K3" s="174" t="s">
        <v>191</v>
      </c>
    </row>
    <row r="4" spans="1:11" ht="31.5" customHeight="1" x14ac:dyDescent="0.25">
      <c r="A4" s="267" t="s">
        <v>192</v>
      </c>
      <c r="B4" s="175" t="str">
        <f>'План на 1 месяц'!B2:D2</f>
        <v xml:space="preserve">БЛОК 1 "Основы программирования" </v>
      </c>
      <c r="C4" s="176">
        <f>'План на 1 месяц'!H3</f>
        <v>0</v>
      </c>
      <c r="D4" s="177">
        <f>'План на 1 месяц'!I3</f>
        <v>0</v>
      </c>
      <c r="E4" s="178">
        <f>'План на 1 месяц'!J3</f>
        <v>0</v>
      </c>
      <c r="F4" s="179">
        <f>'План на 1 месяц'!L3</f>
        <v>28</v>
      </c>
      <c r="G4" s="180">
        <f>'План на 1 месяц'!L5</f>
        <v>0</v>
      </c>
      <c r="H4" s="181">
        <f>'План на 1 месяц'!I7</f>
        <v>21</v>
      </c>
      <c r="I4" s="182">
        <f>'План на 1 месяц'!I7</f>
        <v>21</v>
      </c>
      <c r="J4" s="182">
        <f>'План на 1 месяц'!I8</f>
        <v>1</v>
      </c>
      <c r="K4" s="183">
        <f>'План на 1 месяц'!I8</f>
        <v>1</v>
      </c>
    </row>
    <row r="5" spans="1:11" x14ac:dyDescent="0.25">
      <c r="A5" s="268"/>
      <c r="B5" s="184" t="str">
        <f>'План на 1 месяц'!B29:D29</f>
        <v xml:space="preserve">БЛОК 2 "Практика" </v>
      </c>
      <c r="C5" s="185">
        <f>'План на 1 месяц'!H30</f>
        <v>0</v>
      </c>
      <c r="D5" s="186">
        <f>'План на 1 месяц'!I30</f>
        <v>0</v>
      </c>
      <c r="E5" s="187">
        <f>'План на 1 месяц'!J30</f>
        <v>0</v>
      </c>
      <c r="F5" s="188">
        <f>'План на 1 месяц'!L30</f>
        <v>113</v>
      </c>
      <c r="G5" s="189">
        <f>'План на 1 месяц'!L32</f>
        <v>0</v>
      </c>
      <c r="H5" s="190">
        <f>'План на 1 месяц'!I34</f>
        <v>6</v>
      </c>
      <c r="I5" s="191">
        <f>'План на 1 месяц'!I34</f>
        <v>6</v>
      </c>
      <c r="J5" s="191">
        <f>'План на 1 месяц'!I35</f>
        <v>1</v>
      </c>
      <c r="K5" s="192">
        <f>'План на 1 месяц'!I35</f>
        <v>1</v>
      </c>
    </row>
    <row r="6" spans="1:11" ht="39.75" customHeight="1" x14ac:dyDescent="0.25">
      <c r="A6" s="267" t="s">
        <v>193</v>
      </c>
      <c r="B6" s="184" t="str">
        <f>'План на 2 месяц'!B2:D2</f>
        <v>БЛОК 3 "Основы разработки конфигураций"</v>
      </c>
      <c r="C6" s="185">
        <f>'План на 2 месяц'!H3</f>
        <v>0</v>
      </c>
      <c r="D6" s="186">
        <f>'План на 2 месяц'!I3</f>
        <v>0</v>
      </c>
      <c r="E6" s="187">
        <f>'План на 2 месяц'!J3</f>
        <v>0</v>
      </c>
      <c r="F6" s="188">
        <f>'План на 2 месяц'!L3</f>
        <v>76</v>
      </c>
      <c r="G6" s="189">
        <f>'План на 2 месяц'!L5</f>
        <v>0</v>
      </c>
      <c r="H6" s="193">
        <f>'План на 2 месяц'!I7</f>
        <v>26</v>
      </c>
      <c r="I6" s="191">
        <f>'План на 2 месяц'!I8</f>
        <v>26</v>
      </c>
      <c r="J6" s="191">
        <f>'План на 2 месяц'!I9</f>
        <v>1</v>
      </c>
      <c r="K6" s="192">
        <f>'План на 2 месяц'!I9</f>
        <v>1</v>
      </c>
    </row>
    <row r="7" spans="1:11" ht="38.25" customHeight="1" x14ac:dyDescent="0.25">
      <c r="A7" s="268"/>
      <c r="B7" s="194" t="str">
        <f>'План на 3 месяц'!B2:D2</f>
        <v xml:space="preserve">БЛОК 4 "Практика" </v>
      </c>
      <c r="C7" s="195">
        <f>'План на 3 месяц'!H3</f>
        <v>0</v>
      </c>
      <c r="D7" s="196">
        <f>'План на 3 месяц'!I3</f>
        <v>0</v>
      </c>
      <c r="E7" s="197">
        <f>'План на 3 месяц'!J3</f>
        <v>0</v>
      </c>
      <c r="F7" s="198">
        <f>'План на 3 месяц'!L3</f>
        <v>96</v>
      </c>
      <c r="G7" s="199">
        <f>'План на 3 месяц'!L5</f>
        <v>0</v>
      </c>
      <c r="H7" s="200">
        <f>'План на 3 месяц'!I7</f>
        <v>5</v>
      </c>
      <c r="I7" s="201">
        <f>'План на 3 месяц'!I7</f>
        <v>5</v>
      </c>
      <c r="J7" s="201">
        <f>'План на 3 месяц'!I8</f>
        <v>1</v>
      </c>
      <c r="K7" s="202">
        <f>'План на 3 месяц'!I8</f>
        <v>1</v>
      </c>
    </row>
    <row r="8" spans="1:11" ht="15" customHeight="1" x14ac:dyDescent="0.25">
      <c r="A8" s="203"/>
      <c r="B8" s="204"/>
      <c r="C8" s="205"/>
      <c r="D8" s="205"/>
      <c r="E8" s="206"/>
      <c r="F8" s="5"/>
      <c r="G8" s="5"/>
      <c r="H8" s="5"/>
      <c r="I8" s="207"/>
      <c r="J8" s="5"/>
      <c r="K8" s="207"/>
    </row>
    <row r="9" spans="1:11" x14ac:dyDescent="0.25">
      <c r="A9" s="203"/>
      <c r="B9" s="208" t="s">
        <v>194</v>
      </c>
      <c r="C9" s="8"/>
      <c r="D9" s="205"/>
      <c r="E9" s="206"/>
      <c r="F9" s="5"/>
      <c r="G9" s="5"/>
      <c r="H9" s="5"/>
      <c r="I9" s="207"/>
      <c r="J9" s="5"/>
      <c r="K9" s="207"/>
    </row>
    <row r="10" spans="1:11" x14ac:dyDescent="0.25">
      <c r="A10" s="203"/>
      <c r="B10" s="209" t="s">
        <v>195</v>
      </c>
      <c r="C10" s="8"/>
      <c r="D10" s="205"/>
      <c r="E10" s="206"/>
      <c r="F10" s="5"/>
      <c r="G10" s="5"/>
      <c r="H10" s="5"/>
      <c r="I10" s="207"/>
      <c r="J10" s="5"/>
      <c r="K10" s="207"/>
    </row>
    <row r="11" spans="1:11" x14ac:dyDescent="0.25">
      <c r="A11" s="203"/>
      <c r="B11" s="8"/>
      <c r="C11" s="205"/>
      <c r="D11" s="205"/>
      <c r="E11" s="206"/>
      <c r="F11" s="5"/>
      <c r="G11" s="5"/>
      <c r="H11" s="5"/>
      <c r="I11" s="207"/>
      <c r="J11" s="5"/>
      <c r="K11" s="207"/>
    </row>
    <row r="12" spans="1:11" x14ac:dyDescent="0.25">
      <c r="A12" s="203"/>
      <c r="B12" s="8"/>
      <c r="C12" s="205"/>
      <c r="D12" s="205"/>
      <c r="E12" s="206"/>
      <c r="F12" s="5"/>
      <c r="G12" s="5"/>
      <c r="H12" s="5"/>
      <c r="I12" s="207"/>
      <c r="J12" s="5"/>
      <c r="K12" s="207"/>
    </row>
    <row r="13" spans="1:11" x14ac:dyDescent="0.25">
      <c r="A13" s="8"/>
      <c r="B13" s="8"/>
      <c r="C13" s="8"/>
      <c r="D13" s="8"/>
      <c r="E13" s="8"/>
      <c r="F13" s="8"/>
      <c r="G13" s="8"/>
      <c r="H13" s="8"/>
      <c r="I13" s="8"/>
      <c r="J13" s="8"/>
      <c r="K13" s="8"/>
    </row>
    <row r="14" spans="1:11" x14ac:dyDescent="0.25">
      <c r="A14" s="8"/>
      <c r="B14" s="208"/>
      <c r="C14" s="8"/>
      <c r="D14" s="8"/>
      <c r="E14" s="8"/>
      <c r="F14" s="8"/>
      <c r="G14" s="8"/>
      <c r="H14" s="8"/>
      <c r="I14" s="8"/>
      <c r="J14" s="8"/>
      <c r="K14" s="8"/>
    </row>
    <row r="15" spans="1:11" x14ac:dyDescent="0.25">
      <c r="A15" s="8"/>
      <c r="B15" s="209"/>
      <c r="C15" s="8"/>
      <c r="D15" s="210" t="b">
        <v>0</v>
      </c>
      <c r="E15" s="8"/>
      <c r="F15" s="8"/>
      <c r="G15" s="8"/>
      <c r="H15" s="8"/>
      <c r="I15" s="8"/>
      <c r="J15" s="8"/>
      <c r="K15" s="8"/>
    </row>
    <row r="18" spans="6:6" ht="61.5" x14ac:dyDescent="0.9">
      <c r="F18" s="211"/>
    </row>
  </sheetData>
  <mergeCells count="4">
    <mergeCell ref="A6:A7"/>
    <mergeCell ref="C1:K1"/>
    <mergeCell ref="B2:K2"/>
    <mergeCell ref="A4:A5"/>
  </mergeCells>
  <pageMargins left="0.70000004768371604" right="0.70000004768371604" top="0.75" bottom="0.75" header="0.30000001192092901" footer="0.30000001192092901"/>
  <pageSetup paperSize="9" fitToWidth="0" fitToHeight="0" orientation="portrait"/>
</worksheet>
</file>

<file path=docProps/app.xml><?xml version="1.0" encoding="utf-8"?>
<Properties xmlns="http://schemas.openxmlformats.org/officeDocument/2006/extended-properties" xmlns:vt="http://schemas.openxmlformats.org/officeDocument/2006/docPropsVTypes">
  <Template>Normal.dotm</Template>
  <TotalTime>0</TotalTime>
  <Application>Microsoft Excel</Application>
  <DocSecurity>0</DocSecurity>
  <ScaleCrop>false</ScaleCrop>
  <HeadingPairs>
    <vt:vector size="2" baseType="variant">
      <vt:variant>
        <vt:lpstr>Листы</vt:lpstr>
      </vt:variant>
      <vt:variant>
        <vt:i4>6</vt:i4>
      </vt:variant>
    </vt:vector>
  </HeadingPairs>
  <TitlesOfParts>
    <vt:vector size="6" baseType="lpstr">
      <vt:lpstr>Начни тут!</vt:lpstr>
      <vt:lpstr>Инструкция по использованию</vt:lpstr>
      <vt:lpstr>План на 1 месяц</vt:lpstr>
      <vt:lpstr>План на 2 месяц</vt:lpstr>
      <vt:lpstr>План на 3 месяц</vt:lpstr>
      <vt:lpstr>Успехи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Сергей Чернов</cp:lastModifiedBy>
  <dcterms:modified xsi:type="dcterms:W3CDTF">2025-04-13T23:49:30Z</dcterms:modified>
</cp:coreProperties>
</file>