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qlx/Documents/postdoc/Prof. Padmini Rangamani/gtpase switch/codes/"/>
    </mc:Choice>
  </mc:AlternateContent>
  <bookViews>
    <workbookView xWindow="6440" yWindow="1200" windowWidth="25600" windowHeight="12300" activeTab="1"/>
  </bookViews>
  <sheets>
    <sheet name="Figure2E,F, and Figure3J" sheetId="3" r:id="rId1"/>
    <sheet name="Figure3E,F,K" sheetId="4" r:id="rId2"/>
    <sheet name="Figure7C" sheetId="5" r:id="rId3"/>
    <sheet name="Figure7D" sheetId="6" r:id="rId4"/>
    <sheet name="Figure7E" sheetId="2" r:id="rId5"/>
    <sheet name="Figure7G,H" sheetId="7" r:id="rId6"/>
    <sheet name="Figure7I,J" sheetId="8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G19" i="5"/>
  <c r="G18" i="5"/>
  <c r="G17" i="5"/>
  <c r="G16" i="5"/>
  <c r="G15" i="5"/>
  <c r="G14" i="5"/>
  <c r="G13" i="5"/>
  <c r="G8" i="5"/>
  <c r="G7" i="5"/>
  <c r="G6" i="5"/>
  <c r="G5" i="5"/>
  <c r="G4" i="5"/>
  <c r="G3" i="5"/>
  <c r="G2" i="5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</calcChain>
</file>

<file path=xl/sharedStrings.xml><?xml version="1.0" encoding="utf-8"?>
<sst xmlns="http://schemas.openxmlformats.org/spreadsheetml/2006/main" count="128" uniqueCount="67">
  <si>
    <t>1</t>
  </si>
  <si>
    <t>2.5</t>
  </si>
  <si>
    <t>5</t>
  </si>
  <si>
    <t>15</t>
  </si>
  <si>
    <t>30</t>
  </si>
  <si>
    <t>Time (minutes)</t>
  </si>
  <si>
    <t>Arf1</t>
  </si>
  <si>
    <t>EGF stimulation</t>
  </si>
  <si>
    <t>dFRET/CFP</t>
  </si>
  <si>
    <t>t1</t>
  </si>
  <si>
    <t>t3</t>
  </si>
  <si>
    <t>t5</t>
  </si>
  <si>
    <t>t7.5</t>
  </si>
  <si>
    <t>t15</t>
  </si>
  <si>
    <t>t25</t>
  </si>
  <si>
    <t>t30</t>
  </si>
  <si>
    <t>Golgi</t>
  </si>
  <si>
    <t>mean</t>
  </si>
  <si>
    <t>std dev</t>
  </si>
  <si>
    <t>ShControl</t>
  </si>
  <si>
    <t>shGIV</t>
  </si>
  <si>
    <t>,</t>
  </si>
  <si>
    <t>WT</t>
  </si>
  <si>
    <t>set 1</t>
  </si>
  <si>
    <t>set 2</t>
  </si>
  <si>
    <t>set 3</t>
  </si>
  <si>
    <t>avge</t>
  </si>
  <si>
    <t>EGF (nM)</t>
  </si>
  <si>
    <t>Red</t>
  </si>
  <si>
    <t>KO</t>
  </si>
  <si>
    <t>HeLa</t>
  </si>
  <si>
    <t>24 hr</t>
  </si>
  <si>
    <t>SURVIVAL CURVE</t>
  </si>
  <si>
    <t xml:space="preserve"> Parental</t>
  </si>
  <si>
    <t>GIV KO</t>
  </si>
  <si>
    <t>Serum concentration (%)</t>
  </si>
  <si>
    <t>well 1</t>
  </si>
  <si>
    <t>well 2</t>
  </si>
  <si>
    <t>well 3</t>
  </si>
  <si>
    <t>Early apoptotic cells %</t>
  </si>
  <si>
    <t>Late apoptotic cells %</t>
  </si>
  <si>
    <t>Total apoptotic cells %</t>
  </si>
  <si>
    <t>Necrotic cells %</t>
  </si>
  <si>
    <t>trial 1</t>
  </si>
  <si>
    <t>trial 2</t>
  </si>
  <si>
    <t>trial 3</t>
  </si>
  <si>
    <t>Parental (FBS 0%)</t>
  </si>
  <si>
    <t>GIV KO (FBS 0%)</t>
  </si>
  <si>
    <t>Parental (FBS 0.2%)</t>
  </si>
  <si>
    <t>GIV KO (FBS 0.2%)</t>
  </si>
  <si>
    <t>Parental (FBS 2%)</t>
  </si>
  <si>
    <t>GIV KO (FBS 2%)</t>
  </si>
  <si>
    <t>Parental (FBS 5%)</t>
  </si>
  <si>
    <t>GIV KO (FBS 5%)</t>
  </si>
  <si>
    <t>Parental (FBS 10%)</t>
  </si>
  <si>
    <t>GIV KO (FBS 10%)</t>
  </si>
  <si>
    <t>BFA</t>
  </si>
  <si>
    <t>Parental (10% serum)</t>
  </si>
  <si>
    <t>GIV KO (10% serum)</t>
  </si>
  <si>
    <t>Parental (0.25% serum)</t>
  </si>
  <si>
    <t>GIV KO (0.25% serum)</t>
  </si>
  <si>
    <t>Parental (5% serum)</t>
  </si>
  <si>
    <t>GIV KO (5% serum)</t>
  </si>
  <si>
    <t>Parental (0% serum)</t>
  </si>
  <si>
    <t>GIV KO (0% serum)</t>
  </si>
  <si>
    <t>Parental (2% serum)</t>
  </si>
  <si>
    <t>GIV KO (2% serum)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</si>
</sst>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5" borderId="0" xfId="0" applyFill="1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 applyFont="1"/>
    <xf numFmtId="2" fontId="0" fillId="0" borderId="0" xfId="0" applyNumberFormat="1"/>
    <xf numFmtId="0" fontId="1" fillId="2" borderId="0" xfId="0" applyFont="1" applyFill="1"/>
    <xf numFmtId="0" fontId="3" fillId="10" borderId="0" xfId="0" applyFont="1" applyFill="1" applyAlignment="1">
      <alignment horizontal="center"/>
    </xf>
    <xf numFmtId="0" fontId="1" fillId="0" borderId="0" xfId="0" applyFont="1"/>
    <xf numFmtId="0" fontId="3" fillId="11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2" borderId="0" xfId="0" applyNumberFormat="1" applyFont="1" applyFill="1"/>
    <xf numFmtId="164" fontId="1" fillId="0" borderId="0" xfId="0" applyNumberFormat="1" applyFont="1"/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4" Type="http://schemas.openxmlformats.org/officeDocument/2006/relationships/image" Target="../media/image11.emf"/><Relationship Id="rId5" Type="http://schemas.openxmlformats.org/officeDocument/2006/relationships/image" Target="../media/image12.emf"/><Relationship Id="rId6" Type="http://schemas.openxmlformats.org/officeDocument/2006/relationships/image" Target="../media/image13.emf"/><Relationship Id="rId7" Type="http://schemas.openxmlformats.org/officeDocument/2006/relationships/image" Target="../media/image14.emf"/><Relationship Id="rId1" Type="http://schemas.openxmlformats.org/officeDocument/2006/relationships/image" Target="../media/image8.emf"/><Relationship Id="rId2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0</xdr:row>
          <xdr:rowOff>25400</xdr:rowOff>
        </xdr:from>
        <xdr:to>
          <xdr:col>16</xdr:col>
          <xdr:colOff>546100</xdr:colOff>
          <xdr:row>15</xdr:row>
          <xdr:rowOff>165100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="" xmlns:a16="http://schemas.microsoft.com/office/drawing/2014/main" id="{6705E07B-AAF2-4EFF-9C52-0C77DDA774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317500</xdr:colOff>
          <xdr:row>37</xdr:row>
          <xdr:rowOff>127000</xdr:rowOff>
        </xdr:from>
        <xdr:to>
          <xdr:col>16</xdr:col>
          <xdr:colOff>342900</xdr:colOff>
          <xdr:row>53</xdr:row>
          <xdr:rowOff>177800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="" xmlns:a16="http://schemas.microsoft.com/office/drawing/2014/main" id="{99AAF3D3-27B2-4DAF-BAF1-ECA1A22C3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16</xdr:row>
          <xdr:rowOff>190500</xdr:rowOff>
        </xdr:from>
        <xdr:to>
          <xdr:col>16</xdr:col>
          <xdr:colOff>431800</xdr:colOff>
          <xdr:row>30</xdr:row>
          <xdr:rowOff>139700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="" xmlns:a16="http://schemas.microsoft.com/office/drawing/2014/main" id="{9CC6352C-03E9-4F64-9DD7-0B95456A4B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152400</xdr:colOff>
          <xdr:row>0</xdr:row>
          <xdr:rowOff>114300</xdr:rowOff>
        </xdr:from>
        <xdr:to>
          <xdr:col>38</xdr:col>
          <xdr:colOff>571500</xdr:colOff>
          <xdr:row>16</xdr:row>
          <xdr:rowOff>38100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="" xmlns:a16="http://schemas.microsoft.com/office/drawing/2014/main" id="{E3276AF8-E04C-4C60-A086-61194AD0E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304800</xdr:colOff>
          <xdr:row>18</xdr:row>
          <xdr:rowOff>0</xdr:rowOff>
        </xdr:from>
        <xdr:to>
          <xdr:col>38</xdr:col>
          <xdr:colOff>495300</xdr:colOff>
          <xdr:row>33</xdr:row>
          <xdr:rowOff>101600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="" xmlns:a16="http://schemas.microsoft.com/office/drawing/2014/main" id="{79CEF8FE-FDD0-408A-83E6-D4842CFF8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482600</xdr:colOff>
          <xdr:row>39</xdr:row>
          <xdr:rowOff>152400</xdr:rowOff>
        </xdr:from>
        <xdr:to>
          <xdr:col>27</xdr:col>
          <xdr:colOff>774700</xdr:colOff>
          <xdr:row>55</xdr:row>
          <xdr:rowOff>114300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="" xmlns:a16="http://schemas.microsoft.com/office/drawing/2014/main" id="{4A058004-192B-41D6-8467-3F326881E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533400</xdr:colOff>
          <xdr:row>39</xdr:row>
          <xdr:rowOff>38100</xdr:rowOff>
        </xdr:from>
        <xdr:to>
          <xdr:col>39</xdr:col>
          <xdr:colOff>190500</xdr:colOff>
          <xdr:row>54</xdr:row>
          <xdr:rowOff>165100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="" xmlns:a16="http://schemas.microsoft.com/office/drawing/2014/main" id="{CF72EA12-2D6B-42CE-AF0E-1038C245C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482600</xdr:colOff>
          <xdr:row>1</xdr:row>
          <xdr:rowOff>101600</xdr:rowOff>
        </xdr:from>
        <xdr:to>
          <xdr:col>42</xdr:col>
          <xdr:colOff>127000</xdr:colOff>
          <xdr:row>17</xdr:row>
          <xdr:rowOff>101600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571500</xdr:colOff>
          <xdr:row>18</xdr:row>
          <xdr:rowOff>38100</xdr:rowOff>
        </xdr:from>
        <xdr:to>
          <xdr:col>41</xdr:col>
          <xdr:colOff>762000</xdr:colOff>
          <xdr:row>34</xdr:row>
          <xdr:rowOff>63500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17</xdr:row>
          <xdr:rowOff>38100</xdr:rowOff>
        </xdr:from>
        <xdr:to>
          <xdr:col>18</xdr:col>
          <xdr:colOff>203200</xdr:colOff>
          <xdr:row>33</xdr:row>
          <xdr:rowOff>63500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34</xdr:row>
          <xdr:rowOff>25400</xdr:rowOff>
        </xdr:from>
        <xdr:to>
          <xdr:col>17</xdr:col>
          <xdr:colOff>609600</xdr:colOff>
          <xdr:row>49</xdr:row>
          <xdr:rowOff>139700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63500</xdr:colOff>
          <xdr:row>0</xdr:row>
          <xdr:rowOff>38100</xdr:rowOff>
        </xdr:from>
        <xdr:to>
          <xdr:col>18</xdr:col>
          <xdr:colOff>355600</xdr:colOff>
          <xdr:row>16</xdr:row>
          <xdr:rowOff>63500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41</xdr:row>
          <xdr:rowOff>76200</xdr:rowOff>
        </xdr:from>
        <xdr:to>
          <xdr:col>28</xdr:col>
          <xdr:colOff>12700</xdr:colOff>
          <xdr:row>57</xdr:row>
          <xdr:rowOff>127000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228600</xdr:colOff>
          <xdr:row>40</xdr:row>
          <xdr:rowOff>190500</xdr:rowOff>
        </xdr:from>
        <xdr:to>
          <xdr:col>38</xdr:col>
          <xdr:colOff>647700</xdr:colOff>
          <xdr:row>56</xdr:row>
          <xdr:rowOff>177800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oleObject" Target="../embeddings/oleObject5.bin"/><Relationship Id="rId12" Type="http://schemas.openxmlformats.org/officeDocument/2006/relationships/image" Target="../media/image5.emf"/><Relationship Id="rId13" Type="http://schemas.openxmlformats.org/officeDocument/2006/relationships/oleObject" Target="../embeddings/oleObject6.bin"/><Relationship Id="rId14" Type="http://schemas.openxmlformats.org/officeDocument/2006/relationships/image" Target="../media/image6.emf"/><Relationship Id="rId15" Type="http://schemas.openxmlformats.org/officeDocument/2006/relationships/oleObject" Target="../embeddings/oleObject7.bin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2.emf"/><Relationship Id="rId7" Type="http://schemas.openxmlformats.org/officeDocument/2006/relationships/oleObject" Target="../embeddings/oleObject3.bin"/><Relationship Id="rId8" Type="http://schemas.openxmlformats.org/officeDocument/2006/relationships/image" Target="../media/image3.emf"/><Relationship Id="rId9" Type="http://schemas.openxmlformats.org/officeDocument/2006/relationships/oleObject" Target="../embeddings/oleObject4.bin"/><Relationship Id="rId10" Type="http://schemas.openxmlformats.org/officeDocument/2006/relationships/image" Target="../media/image4.emf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oleObject" Target="../embeddings/oleObject12.bin"/><Relationship Id="rId12" Type="http://schemas.openxmlformats.org/officeDocument/2006/relationships/image" Target="../media/image12.emf"/><Relationship Id="rId13" Type="http://schemas.openxmlformats.org/officeDocument/2006/relationships/oleObject" Target="../embeddings/oleObject13.bin"/><Relationship Id="rId14" Type="http://schemas.openxmlformats.org/officeDocument/2006/relationships/image" Target="../media/image13.emf"/><Relationship Id="rId15" Type="http://schemas.openxmlformats.org/officeDocument/2006/relationships/oleObject" Target="../embeddings/oleObject14.bin"/><Relationship Id="rId16" Type="http://schemas.openxmlformats.org/officeDocument/2006/relationships/image" Target="../media/image14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oleObject" Target="../embeddings/oleObject8.bin"/><Relationship Id="rId4" Type="http://schemas.openxmlformats.org/officeDocument/2006/relationships/image" Target="../media/image8.emf"/><Relationship Id="rId5" Type="http://schemas.openxmlformats.org/officeDocument/2006/relationships/oleObject" Target="../embeddings/oleObject9.bin"/><Relationship Id="rId6" Type="http://schemas.openxmlformats.org/officeDocument/2006/relationships/image" Target="../media/image9.emf"/><Relationship Id="rId7" Type="http://schemas.openxmlformats.org/officeDocument/2006/relationships/oleObject" Target="../embeddings/oleObject10.bin"/><Relationship Id="rId8" Type="http://schemas.openxmlformats.org/officeDocument/2006/relationships/image" Target="../media/image10.emf"/><Relationship Id="rId9" Type="http://schemas.openxmlformats.org/officeDocument/2006/relationships/oleObject" Target="../embeddings/oleObject11.bin"/><Relationship Id="rId10" Type="http://schemas.openxmlformats.org/officeDocument/2006/relationships/image" Target="../media/image1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E24" sqref="E24"/>
    </sheetView>
  </sheetViews>
  <sheetFormatPr baseColWidth="10" defaultRowHeight="15" x14ac:dyDescent="0.2"/>
  <sheetData>
    <row r="2" spans="2:7" x14ac:dyDescent="0.2">
      <c r="E2" t="s">
        <v>7</v>
      </c>
    </row>
    <row r="4" spans="2:7" x14ac:dyDescent="0.2">
      <c r="B4" t="s">
        <v>5</v>
      </c>
      <c r="C4" s="1"/>
      <c r="D4" s="1"/>
      <c r="E4" s="1" t="s">
        <v>6</v>
      </c>
      <c r="F4" s="1"/>
      <c r="G4" s="1"/>
    </row>
    <row r="5" spans="2:7" x14ac:dyDescent="0.2">
      <c r="B5" s="4">
        <v>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2:7" x14ac:dyDescent="0.2">
      <c r="B6" t="s">
        <v>0</v>
      </c>
      <c r="C6">
        <v>185.05</v>
      </c>
      <c r="F6">
        <v>120.9222</v>
      </c>
      <c r="G6">
        <v>190.5557</v>
      </c>
    </row>
    <row r="7" spans="2:7" x14ac:dyDescent="0.2">
      <c r="B7" t="s">
        <v>1</v>
      </c>
      <c r="C7">
        <v>288.92</v>
      </c>
      <c r="E7">
        <v>161.0746</v>
      </c>
      <c r="F7">
        <v>200.71</v>
      </c>
    </row>
    <row r="8" spans="2:7" x14ac:dyDescent="0.2">
      <c r="B8" t="s">
        <v>2</v>
      </c>
      <c r="C8">
        <v>317.95999999999998</v>
      </c>
      <c r="F8">
        <v>237.0369</v>
      </c>
      <c r="G8">
        <v>288.42680000000001</v>
      </c>
    </row>
    <row r="9" spans="2:7" x14ac:dyDescent="0.2">
      <c r="B9" t="s">
        <v>3</v>
      </c>
      <c r="C9">
        <v>182.1</v>
      </c>
      <c r="E9">
        <v>189.05860000000001</v>
      </c>
      <c r="G9">
        <v>222.09899999999999</v>
      </c>
    </row>
    <row r="10" spans="2:7" x14ac:dyDescent="0.2">
      <c r="B10" t="s">
        <v>4</v>
      </c>
      <c r="C10">
        <v>109.5</v>
      </c>
      <c r="E10">
        <v>144.79750000000001</v>
      </c>
      <c r="F10">
        <v>184.71</v>
      </c>
    </row>
    <row r="17" spans="8:8" x14ac:dyDescent="0.2">
      <c r="H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8" workbookViewId="0">
      <selection activeCell="K23" sqref="K23"/>
    </sheetView>
  </sheetViews>
  <sheetFormatPr baseColWidth="10" defaultRowHeight="15" x14ac:dyDescent="0.2"/>
  <sheetData>
    <row r="1" spans="1:9" x14ac:dyDescent="0.2">
      <c r="A1" s="7" t="s">
        <v>19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</row>
    <row r="4" spans="1:9" x14ac:dyDescent="0.2">
      <c r="B4" t="s">
        <v>16</v>
      </c>
      <c r="C4">
        <v>1.2200000000000001E-2</v>
      </c>
      <c r="D4">
        <v>6.5000000000000002E-2</v>
      </c>
      <c r="E4">
        <v>0.13800000000000001</v>
      </c>
      <c r="F4">
        <v>0.21099999999999999</v>
      </c>
      <c r="G4">
        <v>0.32900000000000001</v>
      </c>
      <c r="H4">
        <v>0.29899999999999999</v>
      </c>
      <c r="I4">
        <v>0.19900000000000001</v>
      </c>
    </row>
    <row r="5" spans="1:9" x14ac:dyDescent="0.2">
      <c r="C5">
        <v>2.1999999999999999E-2</v>
      </c>
      <c r="D5">
        <v>0.13</v>
      </c>
      <c r="E5">
        <v>0.32300000000000001</v>
      </c>
      <c r="F5">
        <v>0.19800000000000001</v>
      </c>
      <c r="G5">
        <v>0.21299999999999999</v>
      </c>
      <c r="H5">
        <v>0.218</v>
      </c>
      <c r="I5">
        <v>0.188</v>
      </c>
    </row>
    <row r="6" spans="1:9" x14ac:dyDescent="0.2">
      <c r="C6">
        <v>1.7000000000000001E-2</v>
      </c>
      <c r="D6">
        <v>4.2999999999999997E-2</v>
      </c>
      <c r="E6">
        <v>9.0999999999999998E-2</v>
      </c>
      <c r="F6">
        <v>0.19400000000000001</v>
      </c>
      <c r="G6">
        <v>0.128</v>
      </c>
      <c r="H6">
        <v>0.255</v>
      </c>
      <c r="I6">
        <v>0.32600000000000001</v>
      </c>
    </row>
    <row r="7" spans="1:9" x14ac:dyDescent="0.2">
      <c r="C7">
        <v>1.18E-2</v>
      </c>
      <c r="D7">
        <v>0.151</v>
      </c>
      <c r="E7">
        <v>0.21</v>
      </c>
      <c r="F7">
        <v>0.21</v>
      </c>
      <c r="G7">
        <v>0.29199999999999998</v>
      </c>
      <c r="H7">
        <v>0.29499999999999998</v>
      </c>
      <c r="I7">
        <v>0.379</v>
      </c>
    </row>
    <row r="8" spans="1:9" x14ac:dyDescent="0.2">
      <c r="C8">
        <v>1.2E-2</v>
      </c>
      <c r="D8">
        <v>0.113</v>
      </c>
      <c r="E8">
        <v>0.32400000000000001</v>
      </c>
      <c r="F8">
        <v>0.121</v>
      </c>
      <c r="G8">
        <v>0.13300000000000001</v>
      </c>
      <c r="H8">
        <v>0.317</v>
      </c>
      <c r="I8">
        <v>0.377</v>
      </c>
    </row>
    <row r="9" spans="1:9" x14ac:dyDescent="0.2">
      <c r="C9">
        <v>5.1000000000000004E-3</v>
      </c>
      <c r="D9">
        <v>7.5999999999999998E-2</v>
      </c>
      <c r="E9">
        <v>0.22700000000000001</v>
      </c>
      <c r="F9">
        <v>0.125</v>
      </c>
      <c r="G9">
        <v>0.222</v>
      </c>
      <c r="H9">
        <v>0.23599999999999999</v>
      </c>
      <c r="I9">
        <v>0.29599999999999999</v>
      </c>
    </row>
    <row r="10" spans="1:9" x14ac:dyDescent="0.2">
      <c r="C10">
        <v>2.0999999999999999E-3</v>
      </c>
      <c r="D10">
        <v>5.79E-2</v>
      </c>
      <c r="E10">
        <v>0.29099999999999998</v>
      </c>
      <c r="F10">
        <v>0.10299999999999999</v>
      </c>
      <c r="G10">
        <v>0.33500000000000002</v>
      </c>
      <c r="H10">
        <v>0.39100000000000001</v>
      </c>
      <c r="I10">
        <v>0.29899999999999999</v>
      </c>
    </row>
    <row r="11" spans="1:9" x14ac:dyDescent="0.2">
      <c r="C11">
        <v>1.2999999999999999E-3</v>
      </c>
      <c r="D11">
        <v>6.7100000000000007E-2</v>
      </c>
      <c r="E11">
        <v>0.13500000000000001</v>
      </c>
      <c r="F11">
        <v>0.223</v>
      </c>
      <c r="G11">
        <v>0.315</v>
      </c>
      <c r="H11">
        <v>0.249</v>
      </c>
      <c r="I11">
        <v>0.26700000000000002</v>
      </c>
    </row>
    <row r="13" spans="1:9" x14ac:dyDescent="0.2">
      <c r="B13" t="s">
        <v>17</v>
      </c>
      <c r="C13">
        <f>AVERAGE(C4:C12)</f>
        <v>1.0437500000000001E-2</v>
      </c>
      <c r="D13">
        <f t="shared" ref="D13:I13" si="0">AVERAGE(D4:D12)</f>
        <v>8.7874999999999995E-2</v>
      </c>
      <c r="E13">
        <f t="shared" si="0"/>
        <v>0.21737500000000001</v>
      </c>
      <c r="F13">
        <f>AVERAGE(F4:F12)</f>
        <v>0.173125</v>
      </c>
      <c r="G13">
        <f>AVERAGE(G4:G12)</f>
        <v>0.24587499999999998</v>
      </c>
      <c r="H13">
        <f>AVERAGE(H4:H12)</f>
        <v>0.28250000000000003</v>
      </c>
      <c r="I13">
        <f t="shared" si="0"/>
        <v>0.291375</v>
      </c>
    </row>
    <row r="14" spans="1:9" x14ac:dyDescent="0.2">
      <c r="B14" t="s">
        <v>18</v>
      </c>
      <c r="C14">
        <f>STDEV(C4:C12)</f>
        <v>7.227514391940997E-3</v>
      </c>
      <c r="D14">
        <f t="shared" ref="D14:I14" si="1">STDEV(D4:D12)</f>
        <v>3.8542546064613561E-2</v>
      </c>
      <c r="E14">
        <f t="shared" si="1"/>
        <v>9.0356338223407717E-2</v>
      </c>
      <c r="F14">
        <f>STDEV(F4:F12)</f>
        <v>4.8235841742126001E-2</v>
      </c>
      <c r="G14">
        <f>STDEV(G4:G12)</f>
        <v>8.4553343264136396E-2</v>
      </c>
      <c r="H14">
        <f>STDEV(H4:H12)</f>
        <v>5.5538918143689157E-2</v>
      </c>
      <c r="I14">
        <f t="shared" si="1"/>
        <v>7.1815114803819025E-2</v>
      </c>
    </row>
    <row r="20" spans="1:9" x14ac:dyDescent="0.2">
      <c r="A20" s="7" t="s">
        <v>20</v>
      </c>
      <c r="B20" s="7"/>
      <c r="C20" s="7"/>
      <c r="D20" s="7"/>
      <c r="E20" s="7"/>
      <c r="F20" s="7"/>
      <c r="G20" s="7"/>
      <c r="H20" s="7"/>
      <c r="I20" s="7"/>
    </row>
    <row r="21" spans="1:9" x14ac:dyDescent="0.2">
      <c r="A21" t="s">
        <v>8</v>
      </c>
      <c r="C21" s="5" t="s">
        <v>9</v>
      </c>
      <c r="D21" s="5" t="s">
        <v>10</v>
      </c>
      <c r="E21" s="5" t="s">
        <v>11</v>
      </c>
      <c r="F21" s="5" t="s">
        <v>12</v>
      </c>
      <c r="G21" s="5" t="s">
        <v>13</v>
      </c>
      <c r="H21" s="5" t="s">
        <v>14</v>
      </c>
      <c r="I21" s="5" t="s">
        <v>15</v>
      </c>
    </row>
    <row r="23" spans="1:9" x14ac:dyDescent="0.2">
      <c r="B23" t="s">
        <v>16</v>
      </c>
      <c r="C23">
        <v>1.01E-2</v>
      </c>
      <c r="D23">
        <v>2.1100000000000001E-2</v>
      </c>
      <c r="E23">
        <v>3.7100000000000001E-2</v>
      </c>
      <c r="G23">
        <v>2.5999999999999999E-3</v>
      </c>
      <c r="I23">
        <v>1.6999999999999999E-3</v>
      </c>
    </row>
    <row r="24" spans="1:9" x14ac:dyDescent="0.2">
      <c r="C24">
        <v>1.34E-2</v>
      </c>
      <c r="D24">
        <v>8.3999999999999995E-3</v>
      </c>
      <c r="E24">
        <v>1.9199999999999998E-2</v>
      </c>
      <c r="G24">
        <v>9.9000000000000008E-3</v>
      </c>
      <c r="I24">
        <v>2.29E-2</v>
      </c>
    </row>
    <row r="25" spans="1:9" x14ac:dyDescent="0.2">
      <c r="C25">
        <v>1.37E-2</v>
      </c>
      <c r="D25">
        <v>1.77E-2</v>
      </c>
      <c r="E25">
        <v>7.3000000000000001E-3</v>
      </c>
      <c r="G25">
        <v>1.3100000000000001E-2</v>
      </c>
      <c r="I25">
        <v>1.1299999999999999E-2</v>
      </c>
    </row>
    <row r="26" spans="1:9" x14ac:dyDescent="0.2">
      <c r="C26">
        <v>2.7000000000000001E-3</v>
      </c>
      <c r="D26">
        <v>1.2E-2</v>
      </c>
      <c r="E26">
        <v>3.1199999999999999E-2</v>
      </c>
      <c r="G26">
        <v>3.0200000000000001E-2</v>
      </c>
      <c r="I26">
        <v>2.9399999999999999E-2</v>
      </c>
    </row>
    <row r="27" spans="1:9" x14ac:dyDescent="0.2">
      <c r="C27">
        <v>3.2000000000000002E-3</v>
      </c>
      <c r="D27">
        <v>2.1299999999999999E-2</v>
      </c>
      <c r="E27">
        <v>9.7000000000000003E-3</v>
      </c>
      <c r="G27">
        <v>3.0999999999999999E-3</v>
      </c>
      <c r="I27">
        <v>1.77E-2</v>
      </c>
    </row>
    <row r="28" spans="1:9" x14ac:dyDescent="0.2">
      <c r="C28">
        <v>1.5E-3</v>
      </c>
      <c r="D28">
        <v>1.0200000000000001E-2</v>
      </c>
      <c r="E28">
        <v>3.0200000000000001E-2</v>
      </c>
      <c r="G28">
        <v>2.8199999999999999E-2</v>
      </c>
      <c r="I28">
        <v>2.0199999999999999E-2</v>
      </c>
    </row>
    <row r="29" spans="1:9" x14ac:dyDescent="0.2">
      <c r="C29">
        <v>1.21E-2</v>
      </c>
      <c r="D29">
        <v>3.1199999999999999E-2</v>
      </c>
      <c r="E29">
        <v>3.1199999999999999E-2</v>
      </c>
      <c r="G29">
        <v>3.2899999999999999E-2</v>
      </c>
      <c r="I29">
        <v>1.4200000000000001E-2</v>
      </c>
    </row>
    <row r="30" spans="1:9" x14ac:dyDescent="0.2">
      <c r="C30">
        <v>1.1299999999999999E-2</v>
      </c>
      <c r="D30">
        <v>1.3299999999999999E-2</v>
      </c>
      <c r="E30">
        <v>2.3900000000000001E-2</v>
      </c>
      <c r="G30">
        <v>1.3899999999999999E-2</v>
      </c>
      <c r="I30">
        <v>2.69E-2</v>
      </c>
    </row>
    <row r="32" spans="1:9" x14ac:dyDescent="0.2">
      <c r="B32" t="s">
        <v>17</v>
      </c>
      <c r="C32">
        <f>AVERAGE(C23:C31)</f>
        <v>8.5000000000000006E-3</v>
      </c>
      <c r="D32">
        <f t="shared" ref="D32:I32" si="2">AVERAGE(D23:D31)</f>
        <v>1.6900000000000002E-2</v>
      </c>
      <c r="E32">
        <f t="shared" si="2"/>
        <v>2.3725E-2</v>
      </c>
      <c r="F32" t="e">
        <f>AVERAGE(F23:F31)</f>
        <v>#DIV/0!</v>
      </c>
      <c r="G32">
        <f>AVERAGE(G23:G31)</f>
        <v>1.6737499999999999E-2</v>
      </c>
      <c r="H32" t="e">
        <f>AVERAGE(H23:H31)</f>
        <v>#DIV/0!</v>
      </c>
      <c r="I32">
        <f t="shared" si="2"/>
        <v>1.8037499999999998E-2</v>
      </c>
    </row>
    <row r="33" spans="2:9" x14ac:dyDescent="0.2">
      <c r="B33" t="s">
        <v>18</v>
      </c>
      <c r="C33">
        <f>STDEV(C23:C31)</f>
        <v>5.1428174601643624E-3</v>
      </c>
      <c r="D33">
        <f t="shared" ref="D33:I33" si="3">STDEV(D23:D31)</f>
        <v>7.5236769126348201E-3</v>
      </c>
      <c r="E33">
        <f t="shared" si="3"/>
        <v>1.082031818914239E-2</v>
      </c>
      <c r="F33" t="e">
        <f>STDEV(F23:F31)</f>
        <v>#DIV/0!</v>
      </c>
      <c r="G33">
        <f>STDEV(G23:G31)</f>
        <v>1.2116922935653732E-2</v>
      </c>
      <c r="H33" t="e">
        <f>STDEV(H23:H31)</f>
        <v>#DIV/0!</v>
      </c>
      <c r="I33">
        <f t="shared" si="3"/>
        <v>8.9691435329292048E-3</v>
      </c>
    </row>
  </sheetData>
  <mergeCells count="2">
    <mergeCell ref="A1:I1"/>
    <mergeCell ref="A20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19" sqref="J19"/>
    </sheetView>
  </sheetViews>
  <sheetFormatPr baseColWidth="10" defaultRowHeight="15" x14ac:dyDescent="0.2"/>
  <sheetData>
    <row r="1" spans="1:8" x14ac:dyDescent="0.2">
      <c r="B1" s="8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">
      <c r="A2">
        <v>1</v>
      </c>
      <c r="B2" t="s">
        <v>28</v>
      </c>
      <c r="D2">
        <v>75.887</v>
      </c>
      <c r="E2">
        <v>87.197000000000003</v>
      </c>
      <c r="F2">
        <v>88.034000000000006</v>
      </c>
      <c r="G2">
        <f>AVERAGE(D2:F2)</f>
        <v>83.706000000000003</v>
      </c>
      <c r="H2">
        <v>100</v>
      </c>
    </row>
    <row r="3" spans="1:8" x14ac:dyDescent="0.2">
      <c r="A3">
        <v>6</v>
      </c>
      <c r="B3" t="s">
        <v>28</v>
      </c>
      <c r="D3">
        <v>76.494</v>
      </c>
      <c r="E3">
        <v>91.587000000000003</v>
      </c>
      <c r="F3">
        <v>89.268000000000001</v>
      </c>
      <c r="G3">
        <f t="shared" ref="G3:G8" si="0">AVERAGE(D3:F3)</f>
        <v>85.783000000000015</v>
      </c>
      <c r="H3">
        <v>50</v>
      </c>
    </row>
    <row r="4" spans="1:8" x14ac:dyDescent="0.2">
      <c r="A4">
        <v>11</v>
      </c>
      <c r="B4" t="s">
        <v>28</v>
      </c>
      <c r="D4">
        <v>64.290000000000006</v>
      </c>
      <c r="E4">
        <v>69.162000000000006</v>
      </c>
      <c r="F4">
        <v>78.117000000000004</v>
      </c>
      <c r="G4">
        <f t="shared" si="0"/>
        <v>70.52300000000001</v>
      </c>
      <c r="H4">
        <v>25</v>
      </c>
    </row>
    <row r="5" spans="1:8" x14ac:dyDescent="0.2">
      <c r="A5">
        <v>16</v>
      </c>
      <c r="B5" t="s">
        <v>28</v>
      </c>
      <c r="D5">
        <v>48.918999999999997</v>
      </c>
      <c r="E5">
        <v>39.875</v>
      </c>
      <c r="F5">
        <v>37.283000000000001</v>
      </c>
      <c r="G5">
        <f t="shared" si="0"/>
        <v>42.025666666666666</v>
      </c>
      <c r="H5">
        <v>10</v>
      </c>
    </row>
    <row r="6" spans="1:8" x14ac:dyDescent="0.2">
      <c r="A6">
        <v>21</v>
      </c>
      <c r="B6" t="s">
        <v>28</v>
      </c>
      <c r="D6">
        <v>20.66</v>
      </c>
      <c r="E6">
        <v>19.177</v>
      </c>
      <c r="F6">
        <v>19.923999999999999</v>
      </c>
      <c r="G6">
        <f t="shared" si="0"/>
        <v>19.920333333333335</v>
      </c>
      <c r="H6">
        <v>1</v>
      </c>
    </row>
    <row r="7" spans="1:8" x14ac:dyDescent="0.2">
      <c r="A7">
        <v>26</v>
      </c>
      <c r="B7" t="s">
        <v>28</v>
      </c>
      <c r="D7">
        <v>11.266999999999999</v>
      </c>
      <c r="E7">
        <v>13.992000000000001</v>
      </c>
      <c r="F7">
        <v>12.169</v>
      </c>
      <c r="G7">
        <f>AVERAGE(D7:F7)</f>
        <v>12.475999999999999</v>
      </c>
      <c r="H7">
        <v>0.1</v>
      </c>
    </row>
    <row r="8" spans="1:8" x14ac:dyDescent="0.2">
      <c r="A8">
        <v>31</v>
      </c>
      <c r="B8" t="s">
        <v>28</v>
      </c>
      <c r="D8">
        <v>0.71799999999999997</v>
      </c>
      <c r="E8">
        <v>0.54800000000000004</v>
      </c>
      <c r="F8">
        <v>0.39300000000000002</v>
      </c>
      <c r="G8">
        <f t="shared" si="0"/>
        <v>0.55300000000000005</v>
      </c>
      <c r="H8">
        <v>0</v>
      </c>
    </row>
    <row r="12" spans="1:8" x14ac:dyDescent="0.2">
      <c r="B12" s="8" t="s">
        <v>29</v>
      </c>
      <c r="D12" t="s">
        <v>23</v>
      </c>
      <c r="E12" t="s">
        <v>24</v>
      </c>
      <c r="F12" t="s">
        <v>25</v>
      </c>
      <c r="G12" s="9" t="s">
        <v>26</v>
      </c>
      <c r="H12" t="s">
        <v>27</v>
      </c>
    </row>
    <row r="13" spans="1:8" x14ac:dyDescent="0.2">
      <c r="A13">
        <v>1</v>
      </c>
      <c r="B13" t="s">
        <v>28</v>
      </c>
      <c r="D13">
        <v>25.338999999999999</v>
      </c>
      <c r="E13">
        <v>23.599</v>
      </c>
      <c r="F13">
        <v>19.183</v>
      </c>
      <c r="G13">
        <f>AVERAGE(D13:F13)</f>
        <v>22.707000000000004</v>
      </c>
      <c r="H13">
        <v>100</v>
      </c>
    </row>
    <row r="14" spans="1:8" x14ac:dyDescent="0.2">
      <c r="A14">
        <v>6</v>
      </c>
      <c r="B14" t="s">
        <v>28</v>
      </c>
      <c r="D14">
        <v>28.928000000000001</v>
      </c>
      <c r="E14">
        <v>18.280999999999999</v>
      </c>
      <c r="F14">
        <v>21.986000000000001</v>
      </c>
      <c r="G14">
        <f t="shared" ref="G14:G19" si="1">AVERAGE(D14:F14)</f>
        <v>23.065000000000001</v>
      </c>
      <c r="H14">
        <v>50</v>
      </c>
    </row>
    <row r="15" spans="1:8" x14ac:dyDescent="0.2">
      <c r="A15">
        <v>11</v>
      </c>
      <c r="B15" t="s">
        <v>28</v>
      </c>
      <c r="D15">
        <v>17.378</v>
      </c>
      <c r="E15">
        <v>12.811999999999999</v>
      </c>
      <c r="F15">
        <v>19.117999999999999</v>
      </c>
      <c r="G15">
        <f t="shared" si="1"/>
        <v>16.435999999999996</v>
      </c>
      <c r="H15">
        <v>25</v>
      </c>
    </row>
    <row r="16" spans="1:8" x14ac:dyDescent="0.2">
      <c r="A16">
        <v>16</v>
      </c>
      <c r="B16" t="s">
        <v>28</v>
      </c>
      <c r="D16">
        <v>14.106999999999999</v>
      </c>
      <c r="E16">
        <v>10.722</v>
      </c>
      <c r="F16">
        <v>18.280999999999999</v>
      </c>
      <c r="G16">
        <f t="shared" si="1"/>
        <v>14.37</v>
      </c>
      <c r="H16">
        <v>10</v>
      </c>
    </row>
    <row r="17" spans="1:8" x14ac:dyDescent="0.2">
      <c r="A17">
        <v>21</v>
      </c>
      <c r="B17" t="s">
        <v>28</v>
      </c>
      <c r="D17">
        <v>13.286</v>
      </c>
      <c r="E17">
        <v>11.442</v>
      </c>
      <c r="F17">
        <v>12.756</v>
      </c>
      <c r="G17">
        <f t="shared" si="1"/>
        <v>12.494666666666667</v>
      </c>
      <c r="H17">
        <v>1</v>
      </c>
    </row>
    <row r="18" spans="1:8" x14ac:dyDescent="0.2">
      <c r="A18">
        <v>26</v>
      </c>
      <c r="B18" t="s">
        <v>28</v>
      </c>
      <c r="D18">
        <v>0.16200000000000001</v>
      </c>
      <c r="E18">
        <v>0.48099999999999998</v>
      </c>
      <c r="F18">
        <v>0.51900000000000002</v>
      </c>
      <c r="G18">
        <f t="shared" si="1"/>
        <v>0.38733333333333331</v>
      </c>
      <c r="H18">
        <v>0.1</v>
      </c>
    </row>
    <row r="19" spans="1:8" x14ac:dyDescent="0.2">
      <c r="A19">
        <v>31</v>
      </c>
      <c r="B19" t="s">
        <v>28</v>
      </c>
      <c r="D19">
        <v>0.21</v>
      </c>
      <c r="E19">
        <v>0.33100000000000002</v>
      </c>
      <c r="F19">
        <v>4.3999999999999997E-2</v>
      </c>
      <c r="G19">
        <f t="shared" si="1"/>
        <v>0.19500000000000003</v>
      </c>
      <c r="H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0" sqref="F20"/>
    </sheetView>
  </sheetViews>
  <sheetFormatPr baseColWidth="10" defaultRowHeight="15" x14ac:dyDescent="0.2"/>
  <sheetData>
    <row r="1" spans="1:7" x14ac:dyDescent="0.2">
      <c r="E1" t="s">
        <v>30</v>
      </c>
      <c r="F1" t="s">
        <v>31</v>
      </c>
    </row>
    <row r="2" spans="1:7" x14ac:dyDescent="0.2">
      <c r="B2" s="10"/>
      <c r="C2" s="10"/>
      <c r="D2" s="10" t="s">
        <v>32</v>
      </c>
      <c r="E2" s="10"/>
      <c r="F2" s="10"/>
      <c r="G2" s="10"/>
    </row>
    <row r="3" spans="1:7" x14ac:dyDescent="0.2">
      <c r="B3" s="1"/>
      <c r="C3" s="1" t="s">
        <v>33</v>
      </c>
      <c r="D3" s="1"/>
      <c r="E3" s="3"/>
      <c r="F3" s="3" t="s">
        <v>34</v>
      </c>
      <c r="G3" s="3"/>
    </row>
    <row r="4" spans="1:7" x14ac:dyDescent="0.2">
      <c r="A4" t="s">
        <v>35</v>
      </c>
      <c r="B4" t="s">
        <v>36</v>
      </c>
      <c r="C4" t="s">
        <v>37</v>
      </c>
      <c r="D4" t="s">
        <v>38</v>
      </c>
      <c r="E4" t="s">
        <v>36</v>
      </c>
      <c r="F4" t="s">
        <v>37</v>
      </c>
      <c r="G4" t="s">
        <v>38</v>
      </c>
    </row>
    <row r="5" spans="1:7" ht="16" x14ac:dyDescent="0.2">
      <c r="A5" s="11">
        <v>0</v>
      </c>
      <c r="B5" s="12">
        <v>0.46300000000000002</v>
      </c>
      <c r="C5" s="12">
        <v>0.55649999999999999</v>
      </c>
      <c r="D5" s="12">
        <v>0.54879999999999995</v>
      </c>
      <c r="E5" s="13">
        <v>4.7800000000000002E-2</v>
      </c>
      <c r="F5" s="13">
        <v>4.2700000000000002E-2</v>
      </c>
      <c r="G5" s="13">
        <v>4.8399999999999999E-2</v>
      </c>
    </row>
    <row r="6" spans="1:7" ht="16" x14ac:dyDescent="0.2">
      <c r="A6" s="11">
        <v>0.25</v>
      </c>
      <c r="B6" s="12">
        <v>0.56699999999999995</v>
      </c>
      <c r="C6" s="12">
        <v>0.5222</v>
      </c>
      <c r="D6" s="12">
        <v>0.50970000000000004</v>
      </c>
      <c r="E6" s="13">
        <v>0.21890000000000001</v>
      </c>
      <c r="F6" s="13">
        <v>0.2495</v>
      </c>
      <c r="G6" s="13">
        <v>0.26640000000000003</v>
      </c>
    </row>
    <row r="7" spans="1:7" ht="16" x14ac:dyDescent="0.2">
      <c r="A7" s="11">
        <v>2</v>
      </c>
      <c r="B7" s="12">
        <v>0.72970000000000002</v>
      </c>
      <c r="C7" s="12">
        <v>0.70299999999999996</v>
      </c>
      <c r="D7" s="12">
        <v>0.79090000000000005</v>
      </c>
      <c r="E7" s="13">
        <v>0.318</v>
      </c>
      <c r="F7" s="13">
        <v>0.39760000000000001</v>
      </c>
      <c r="G7" s="13">
        <v>0.41220000000000001</v>
      </c>
    </row>
    <row r="8" spans="1:7" ht="16" x14ac:dyDescent="0.2">
      <c r="A8" s="11">
        <v>5</v>
      </c>
      <c r="B8" s="12">
        <v>0.66490000000000005</v>
      </c>
      <c r="C8" s="12">
        <v>0.74709999999999999</v>
      </c>
      <c r="D8" s="12">
        <v>0.69389999999999996</v>
      </c>
      <c r="E8" s="13">
        <v>0.62939999999999996</v>
      </c>
      <c r="F8" s="13">
        <v>0.71960000000000002</v>
      </c>
      <c r="G8" s="13">
        <v>0.56200000000000006</v>
      </c>
    </row>
    <row r="9" spans="1:7" ht="16" x14ac:dyDescent="0.2">
      <c r="A9" s="11">
        <v>10</v>
      </c>
      <c r="B9" s="12">
        <v>0.7349</v>
      </c>
      <c r="C9" s="12">
        <v>0.9274</v>
      </c>
      <c r="D9" s="12">
        <v>0.92479999999999996</v>
      </c>
      <c r="E9" s="13">
        <v>0.90880000000000005</v>
      </c>
      <c r="F9" s="13">
        <v>1.0687</v>
      </c>
      <c r="G9" s="13">
        <v>1.1009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J16" sqref="J16"/>
    </sheetView>
  </sheetViews>
  <sheetFormatPr baseColWidth="10" defaultColWidth="8.83203125" defaultRowHeight="15" x14ac:dyDescent="0.2"/>
  <sheetData>
    <row r="1" spans="1:16" x14ac:dyDescent="0.2">
      <c r="A1" s="6" t="s">
        <v>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B2" s="2" t="s">
        <v>39</v>
      </c>
      <c r="C2" s="2"/>
      <c r="D2" s="2"/>
      <c r="F2" s="14" t="s">
        <v>40</v>
      </c>
      <c r="G2" s="14"/>
      <c r="H2" s="14"/>
      <c r="J2" s="15" t="s">
        <v>41</v>
      </c>
      <c r="K2" s="15"/>
      <c r="L2" s="15"/>
      <c r="N2" s="16" t="s">
        <v>42</v>
      </c>
      <c r="O2" s="16"/>
    </row>
    <row r="4" spans="1:16" x14ac:dyDescent="0.2">
      <c r="B4" s="2" t="s">
        <v>43</v>
      </c>
      <c r="C4" s="2" t="s">
        <v>44</v>
      </c>
      <c r="D4" s="2" t="s">
        <v>45</v>
      </c>
      <c r="F4" s="14" t="s">
        <v>43</v>
      </c>
      <c r="G4" s="14" t="s">
        <v>44</v>
      </c>
      <c r="H4" s="14" t="s">
        <v>45</v>
      </c>
      <c r="J4" s="15" t="s">
        <v>43</v>
      </c>
      <c r="K4" s="15" t="s">
        <v>44</v>
      </c>
      <c r="L4" s="15" t="s">
        <v>45</v>
      </c>
      <c r="N4" s="17" t="s">
        <v>43</v>
      </c>
      <c r="O4" s="17" t="s">
        <v>44</v>
      </c>
      <c r="P4" s="17" t="s">
        <v>45</v>
      </c>
    </row>
    <row r="5" spans="1:16" x14ac:dyDescent="0.2">
      <c r="A5" t="s">
        <v>46</v>
      </c>
      <c r="B5" s="18">
        <v>7.91</v>
      </c>
      <c r="C5" s="19">
        <v>6.11</v>
      </c>
      <c r="D5" s="19">
        <v>5.92</v>
      </c>
      <c r="E5" s="19"/>
      <c r="F5" s="19">
        <v>20.94</v>
      </c>
      <c r="G5" s="19">
        <v>22.15</v>
      </c>
      <c r="H5" s="19">
        <v>21.73</v>
      </c>
      <c r="I5" s="19"/>
      <c r="J5" s="19">
        <f>B5+F5</f>
        <v>28.85</v>
      </c>
      <c r="K5" s="19">
        <f t="shared" ref="K5:L14" si="0">C5+G5</f>
        <v>28.259999999999998</v>
      </c>
      <c r="L5" s="19">
        <f t="shared" si="0"/>
        <v>27.65</v>
      </c>
      <c r="M5" s="19"/>
      <c r="N5" s="19">
        <v>8.2100000000000009</v>
      </c>
      <c r="O5" s="19">
        <v>15.22</v>
      </c>
      <c r="P5" s="19">
        <v>12.96</v>
      </c>
    </row>
    <row r="6" spans="1:16" x14ac:dyDescent="0.2">
      <c r="A6" t="s">
        <v>47</v>
      </c>
      <c r="B6" s="18">
        <v>8.5399999999999991</v>
      </c>
      <c r="C6" s="19">
        <v>10.15</v>
      </c>
      <c r="D6" s="19">
        <v>15.22</v>
      </c>
      <c r="E6" s="19"/>
      <c r="F6" s="19">
        <v>29.16</v>
      </c>
      <c r="G6" s="19">
        <v>32.67</v>
      </c>
      <c r="H6" s="19">
        <v>30.08</v>
      </c>
      <c r="I6" s="19"/>
      <c r="J6" s="19">
        <f t="shared" ref="J6:J14" si="1">B6+F6</f>
        <v>37.700000000000003</v>
      </c>
      <c r="K6" s="19">
        <f t="shared" si="0"/>
        <v>42.82</v>
      </c>
      <c r="L6" s="19">
        <f t="shared" si="0"/>
        <v>45.3</v>
      </c>
      <c r="M6" s="19"/>
      <c r="N6" s="19">
        <v>31.76</v>
      </c>
      <c r="O6" s="19">
        <v>25.82</v>
      </c>
      <c r="P6" s="19">
        <v>30.14</v>
      </c>
    </row>
    <row r="7" spans="1:16" x14ac:dyDescent="0.2">
      <c r="A7" t="s">
        <v>48</v>
      </c>
      <c r="B7" s="19">
        <v>8.7799999999999994</v>
      </c>
      <c r="C7" s="19">
        <v>8.11</v>
      </c>
      <c r="D7" s="19">
        <v>9.15</v>
      </c>
      <c r="E7" s="19"/>
      <c r="F7" s="19">
        <v>14.22</v>
      </c>
      <c r="G7" s="19">
        <v>8.35</v>
      </c>
      <c r="H7" s="19">
        <v>11.36</v>
      </c>
      <c r="I7" s="19"/>
      <c r="J7" s="19">
        <f t="shared" si="1"/>
        <v>23</v>
      </c>
      <c r="K7" s="19">
        <f t="shared" si="0"/>
        <v>16.46</v>
      </c>
      <c r="L7" s="19">
        <f t="shared" si="0"/>
        <v>20.509999999999998</v>
      </c>
      <c r="M7" s="19"/>
      <c r="N7" s="19">
        <v>9.33</v>
      </c>
      <c r="O7" s="19">
        <v>25.11</v>
      </c>
      <c r="P7" s="19">
        <v>8.3699999999999992</v>
      </c>
    </row>
    <row r="8" spans="1:16" x14ac:dyDescent="0.2">
      <c r="A8" t="s">
        <v>49</v>
      </c>
      <c r="B8" s="19">
        <v>7.13</v>
      </c>
      <c r="C8" s="19">
        <v>10.25</v>
      </c>
      <c r="D8" s="19">
        <v>14.35</v>
      </c>
      <c r="E8" s="19"/>
      <c r="F8" s="19">
        <v>16.350000000000001</v>
      </c>
      <c r="G8" s="19">
        <v>18.97</v>
      </c>
      <c r="H8" s="19">
        <v>20.82</v>
      </c>
      <c r="I8" s="19"/>
      <c r="J8" s="19">
        <f t="shared" si="1"/>
        <v>23.48</v>
      </c>
      <c r="K8" s="19">
        <f t="shared" si="0"/>
        <v>29.22</v>
      </c>
      <c r="L8" s="19">
        <f t="shared" si="0"/>
        <v>35.17</v>
      </c>
      <c r="M8" s="19"/>
      <c r="N8" s="19">
        <v>23.67</v>
      </c>
      <c r="O8" s="19">
        <v>22.46</v>
      </c>
      <c r="P8" s="19">
        <v>15.96</v>
      </c>
    </row>
    <row r="9" spans="1:16" x14ac:dyDescent="0.2">
      <c r="A9" t="s">
        <v>50</v>
      </c>
      <c r="B9" s="19">
        <v>11.6</v>
      </c>
      <c r="C9" s="19">
        <v>2.15</v>
      </c>
      <c r="D9" s="19">
        <v>3.25</v>
      </c>
      <c r="E9" s="19"/>
      <c r="F9" s="19">
        <v>1.25</v>
      </c>
      <c r="G9" s="19">
        <v>2.2999999999999998</v>
      </c>
      <c r="H9" s="19">
        <v>4.6100000000000003</v>
      </c>
      <c r="I9" s="19"/>
      <c r="J9" s="19">
        <f t="shared" si="1"/>
        <v>12.85</v>
      </c>
      <c r="K9" s="19">
        <f t="shared" si="0"/>
        <v>4.4499999999999993</v>
      </c>
      <c r="L9" s="19">
        <f t="shared" si="0"/>
        <v>7.86</v>
      </c>
      <c r="M9" s="19"/>
      <c r="N9" s="19">
        <v>8.2799999999999994</v>
      </c>
      <c r="O9" s="19">
        <v>11.05</v>
      </c>
      <c r="P9" s="19">
        <v>10.97</v>
      </c>
    </row>
    <row r="10" spans="1:16" x14ac:dyDescent="0.2">
      <c r="A10" t="s">
        <v>51</v>
      </c>
      <c r="B10" s="19">
        <v>4.05</v>
      </c>
      <c r="C10" s="19">
        <v>10.130000000000001</v>
      </c>
      <c r="D10" s="19">
        <v>12.25</v>
      </c>
      <c r="E10" s="19"/>
      <c r="F10" s="19">
        <v>12.55</v>
      </c>
      <c r="G10" s="19">
        <v>13.36</v>
      </c>
      <c r="H10" s="19">
        <v>14.82</v>
      </c>
      <c r="I10" s="19"/>
      <c r="J10" s="19">
        <f t="shared" si="1"/>
        <v>16.600000000000001</v>
      </c>
      <c r="K10" s="19">
        <f t="shared" si="0"/>
        <v>23.490000000000002</v>
      </c>
      <c r="L10" s="19">
        <f t="shared" si="0"/>
        <v>27.07</v>
      </c>
      <c r="M10" s="19"/>
      <c r="N10" s="19">
        <v>21.1</v>
      </c>
      <c r="O10" s="19">
        <v>18.2</v>
      </c>
      <c r="P10" s="19">
        <v>20.73</v>
      </c>
    </row>
    <row r="11" spans="1:16" x14ac:dyDescent="0.2">
      <c r="A11" t="s">
        <v>52</v>
      </c>
      <c r="B11" s="19">
        <v>5.14</v>
      </c>
      <c r="C11" s="19">
        <v>6.22</v>
      </c>
      <c r="D11" s="19">
        <v>4.97</v>
      </c>
      <c r="E11" s="19"/>
      <c r="F11" s="19">
        <v>0.32</v>
      </c>
      <c r="G11" s="19">
        <v>0.11</v>
      </c>
      <c r="H11" s="19">
        <v>0.4</v>
      </c>
      <c r="I11" s="19"/>
      <c r="J11" s="19">
        <f t="shared" si="1"/>
        <v>5.46</v>
      </c>
      <c r="K11" s="19">
        <f t="shared" si="0"/>
        <v>6.33</v>
      </c>
      <c r="L11" s="19">
        <f t="shared" si="0"/>
        <v>5.37</v>
      </c>
      <c r="M11" s="19"/>
      <c r="N11" s="19">
        <v>3.43</v>
      </c>
      <c r="O11" s="19">
        <v>4.1500000000000004</v>
      </c>
      <c r="P11" s="19">
        <v>3.02</v>
      </c>
    </row>
    <row r="12" spans="1:16" x14ac:dyDescent="0.2">
      <c r="A12" t="s">
        <v>53</v>
      </c>
      <c r="B12" s="19">
        <v>4.63</v>
      </c>
      <c r="C12" s="19">
        <v>5.0199999999999996</v>
      </c>
      <c r="D12" s="19">
        <v>6.91</v>
      </c>
      <c r="E12" s="19"/>
      <c r="F12" s="19">
        <v>0.21</v>
      </c>
      <c r="G12" s="19">
        <v>0.69</v>
      </c>
      <c r="H12" s="19">
        <v>0.84</v>
      </c>
      <c r="I12" s="19"/>
      <c r="J12" s="19">
        <f t="shared" si="1"/>
        <v>4.84</v>
      </c>
      <c r="K12" s="19">
        <f t="shared" si="0"/>
        <v>5.7099999999999991</v>
      </c>
      <c r="L12" s="19">
        <f t="shared" si="0"/>
        <v>7.75</v>
      </c>
      <c r="M12" s="19"/>
      <c r="N12" s="19">
        <v>2.38</v>
      </c>
      <c r="O12" s="19">
        <v>5.82</v>
      </c>
      <c r="P12" s="19">
        <v>4.6100000000000003</v>
      </c>
    </row>
    <row r="13" spans="1:16" x14ac:dyDescent="0.2">
      <c r="A13" t="s">
        <v>54</v>
      </c>
      <c r="B13" s="19">
        <v>4.22</v>
      </c>
      <c r="C13" s="19">
        <v>5.13</v>
      </c>
      <c r="D13" s="19">
        <v>4.0599999999999996</v>
      </c>
      <c r="E13" s="19"/>
      <c r="F13" s="19">
        <v>0.4</v>
      </c>
      <c r="G13" s="19">
        <v>0.25</v>
      </c>
      <c r="H13" s="18">
        <v>1.02</v>
      </c>
      <c r="I13" s="19"/>
      <c r="J13" s="19">
        <f t="shared" si="1"/>
        <v>4.62</v>
      </c>
      <c r="K13" s="19">
        <f t="shared" si="0"/>
        <v>5.38</v>
      </c>
      <c r="L13" s="19">
        <f t="shared" si="0"/>
        <v>5.08</v>
      </c>
      <c r="M13" s="19"/>
      <c r="N13" s="19">
        <v>5.2</v>
      </c>
      <c r="O13" s="19">
        <v>4.37</v>
      </c>
      <c r="P13" s="19">
        <v>5.59</v>
      </c>
    </row>
    <row r="14" spans="1:16" x14ac:dyDescent="0.2">
      <c r="A14" t="s">
        <v>55</v>
      </c>
      <c r="B14" s="19">
        <v>6.47</v>
      </c>
      <c r="C14" s="19">
        <v>4.93</v>
      </c>
      <c r="D14" s="19">
        <v>4.12</v>
      </c>
      <c r="E14" s="19"/>
      <c r="F14" s="19">
        <v>0.66</v>
      </c>
      <c r="G14" s="19">
        <v>0.91</v>
      </c>
      <c r="H14" s="18">
        <v>0.37</v>
      </c>
      <c r="I14" s="19"/>
      <c r="J14" s="19">
        <f t="shared" si="1"/>
        <v>7.13</v>
      </c>
      <c r="K14" s="19">
        <f t="shared" si="0"/>
        <v>5.84</v>
      </c>
      <c r="L14" s="19">
        <f t="shared" si="0"/>
        <v>4.49</v>
      </c>
      <c r="M14" s="19"/>
      <c r="N14" s="19">
        <v>6.92</v>
      </c>
      <c r="O14" s="19">
        <v>4.09</v>
      </c>
      <c r="P14" s="19">
        <v>5.2</v>
      </c>
    </row>
  </sheetData>
  <mergeCells count="1">
    <mergeCell ref="A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M47"/>
  <sheetViews>
    <sheetView zoomScale="25" workbookViewId="0">
      <selection activeCell="AA70" sqref="AA70"/>
    </sheetView>
  </sheetViews>
  <sheetFormatPr baseColWidth="10" defaultRowHeight="15" x14ac:dyDescent="0.2"/>
  <sheetData>
    <row r="3" spans="3:39" ht="16" x14ac:dyDescent="0.2">
      <c r="C3" s="20" t="s">
        <v>56</v>
      </c>
      <c r="D3" s="21" t="s">
        <v>57</v>
      </c>
      <c r="E3" s="21"/>
      <c r="F3" s="21"/>
      <c r="G3" s="21" t="s">
        <v>58</v>
      </c>
      <c r="H3" s="21"/>
      <c r="I3" s="21"/>
      <c r="J3" s="22"/>
      <c r="X3" s="20" t="s">
        <v>56</v>
      </c>
      <c r="Y3" s="23" t="s">
        <v>59</v>
      </c>
      <c r="Z3" s="23"/>
      <c r="AA3" s="23"/>
      <c r="AB3" s="23" t="s">
        <v>60</v>
      </c>
      <c r="AC3" s="23"/>
      <c r="AD3" s="23"/>
    </row>
    <row r="4" spans="3:39" ht="16" x14ac:dyDescent="0.2">
      <c r="C4" s="24">
        <v>0</v>
      </c>
      <c r="D4" s="25">
        <v>0.75</v>
      </c>
      <c r="E4" s="25">
        <v>0.872</v>
      </c>
      <c r="F4" s="25">
        <v>0.85</v>
      </c>
      <c r="G4" s="26">
        <v>0.995</v>
      </c>
      <c r="H4" s="26">
        <v>0.996</v>
      </c>
      <c r="I4" s="26">
        <v>0.85899999999999999</v>
      </c>
      <c r="J4" s="27"/>
      <c r="X4" s="24">
        <v>0</v>
      </c>
      <c r="Y4" s="25">
        <v>0.64500000000000002</v>
      </c>
      <c r="Z4" s="25">
        <v>0.621</v>
      </c>
      <c r="AA4" s="25">
        <v>0.52100000000000002</v>
      </c>
      <c r="AB4" s="26">
        <v>0.32100000000000001</v>
      </c>
      <c r="AC4" s="26">
        <v>0.29499999999999998</v>
      </c>
      <c r="AD4" s="26">
        <v>0.314</v>
      </c>
    </row>
    <row r="5" spans="3:39" ht="16" x14ac:dyDescent="0.2">
      <c r="C5" s="24">
        <v>0.01</v>
      </c>
      <c r="D5" s="25">
        <v>0.752</v>
      </c>
      <c r="E5" s="25">
        <v>0.85099999999999998</v>
      </c>
      <c r="F5" s="25">
        <v>0.75900000000000001</v>
      </c>
      <c r="G5" s="26">
        <v>0.71199999999999997</v>
      </c>
      <c r="H5" s="26">
        <v>0.65</v>
      </c>
      <c r="I5" s="26">
        <v>0.89500000000000002</v>
      </c>
      <c r="J5" s="27"/>
      <c r="X5" s="24">
        <v>0.01</v>
      </c>
      <c r="Y5" s="25">
        <v>0.34499999999999997</v>
      </c>
      <c r="Z5" s="25">
        <v>0.251</v>
      </c>
      <c r="AA5" s="25">
        <v>0.33400000000000002</v>
      </c>
      <c r="AB5" s="26">
        <v>0.30099999999999999</v>
      </c>
      <c r="AC5" s="26">
        <v>0.28499999999999998</v>
      </c>
      <c r="AD5" s="26">
        <v>0.245</v>
      </c>
    </row>
    <row r="6" spans="3:39" ht="16" x14ac:dyDescent="0.2">
      <c r="C6" s="24">
        <v>0.05</v>
      </c>
      <c r="D6" s="25">
        <v>0.56100000000000005</v>
      </c>
      <c r="E6" s="25">
        <v>0.61499999999999999</v>
      </c>
      <c r="F6" s="25">
        <v>0.64800000000000002</v>
      </c>
      <c r="G6" s="26">
        <v>0.52100000000000002</v>
      </c>
      <c r="H6" s="26">
        <v>0.41199999999999998</v>
      </c>
      <c r="I6" s="26">
        <v>0.69199999999999995</v>
      </c>
      <c r="J6" s="27"/>
      <c r="X6" s="24">
        <v>0.05</v>
      </c>
      <c r="Y6" s="25">
        <v>0.215</v>
      </c>
      <c r="Z6" s="25">
        <v>0.26300000000000001</v>
      </c>
      <c r="AA6" s="25">
        <v>0.248</v>
      </c>
      <c r="AB6" s="26">
        <v>0.20100000000000001</v>
      </c>
      <c r="AC6" s="26">
        <v>0.251</v>
      </c>
      <c r="AD6" s="26">
        <v>0.22</v>
      </c>
    </row>
    <row r="7" spans="3:39" ht="16" x14ac:dyDescent="0.2">
      <c r="C7" s="24">
        <v>0.1</v>
      </c>
      <c r="D7" s="25">
        <v>0.32100000000000001</v>
      </c>
      <c r="E7" s="25">
        <v>0.42499999999999999</v>
      </c>
      <c r="F7" s="25">
        <v>0.36499999999999999</v>
      </c>
      <c r="G7" s="26">
        <v>0.441</v>
      </c>
      <c r="H7" s="26">
        <v>0.51</v>
      </c>
      <c r="I7" s="26">
        <v>0.35599999999999998</v>
      </c>
      <c r="J7" s="27"/>
      <c r="X7" s="24">
        <v>0.1</v>
      </c>
      <c r="Y7" s="25">
        <v>0.154</v>
      </c>
      <c r="Z7" s="25">
        <v>0.182</v>
      </c>
      <c r="AA7" s="25">
        <v>0.17399999999999999</v>
      </c>
      <c r="AB7" s="26">
        <v>0.19500000000000001</v>
      </c>
      <c r="AC7" s="26">
        <v>0.215</v>
      </c>
      <c r="AD7" s="26">
        <v>0.16800000000000001</v>
      </c>
    </row>
    <row r="8" spans="3:39" ht="16" x14ac:dyDescent="0.2">
      <c r="C8" s="24">
        <v>0.5</v>
      </c>
      <c r="D8" s="25">
        <v>0.12</v>
      </c>
      <c r="E8" s="25">
        <v>0.13500000000000001</v>
      </c>
      <c r="F8" s="25">
        <v>0.14199999999999999</v>
      </c>
      <c r="G8" s="26">
        <v>0.13200000000000001</v>
      </c>
      <c r="H8" s="26">
        <v>0.312</v>
      </c>
      <c r="I8" s="26">
        <v>0.186</v>
      </c>
      <c r="J8" s="27"/>
      <c r="X8" s="24">
        <v>0.5</v>
      </c>
      <c r="Y8" s="25">
        <v>0.124</v>
      </c>
      <c r="Z8" s="25">
        <v>0.115</v>
      </c>
      <c r="AA8" s="25">
        <v>0.09</v>
      </c>
      <c r="AB8" s="26">
        <v>0.13400000000000001</v>
      </c>
      <c r="AC8" s="26">
        <v>0.08</v>
      </c>
      <c r="AD8" s="26">
        <v>0.13</v>
      </c>
    </row>
    <row r="9" spans="3:39" ht="16" x14ac:dyDescent="0.2">
      <c r="C9" s="24">
        <v>1</v>
      </c>
      <c r="D9" s="25">
        <v>0.1</v>
      </c>
      <c r="E9" s="25">
        <v>0.09</v>
      </c>
      <c r="F9" s="25">
        <v>0.08</v>
      </c>
      <c r="G9" s="26">
        <v>0.12</v>
      </c>
      <c r="H9" s="26">
        <v>0.15</v>
      </c>
      <c r="I9" s="26">
        <v>0.09</v>
      </c>
      <c r="J9" s="27"/>
      <c r="X9" s="24">
        <v>1</v>
      </c>
      <c r="Y9" s="25">
        <v>9.5000000000000001E-2</v>
      </c>
      <c r="Z9" s="25">
        <v>7.4999999999999997E-2</v>
      </c>
      <c r="AA9" s="25">
        <v>3.5000000000000003E-2</v>
      </c>
      <c r="AB9" s="26">
        <v>4.4999999999999998E-2</v>
      </c>
      <c r="AC9" s="26">
        <v>8.8999999999999996E-2</v>
      </c>
      <c r="AD9" s="26">
        <v>6.5000000000000002E-2</v>
      </c>
    </row>
    <row r="10" spans="3:39" ht="16" x14ac:dyDescent="0.2">
      <c r="C10" s="24">
        <v>10</v>
      </c>
      <c r="D10" s="25">
        <v>0.05</v>
      </c>
      <c r="E10" s="25">
        <v>0.04</v>
      </c>
      <c r="F10" s="25">
        <v>0.06</v>
      </c>
      <c r="G10" s="26">
        <v>0.05</v>
      </c>
      <c r="H10" s="26">
        <v>0.12</v>
      </c>
      <c r="I10" s="26">
        <v>5.5E-2</v>
      </c>
      <c r="J10" s="27"/>
      <c r="X10" s="24">
        <v>10</v>
      </c>
      <c r="Y10" s="25">
        <v>0.05</v>
      </c>
      <c r="Z10" s="25">
        <v>3.5000000000000003E-2</v>
      </c>
      <c r="AA10" s="25">
        <v>0.06</v>
      </c>
      <c r="AB10" s="26">
        <v>0.05</v>
      </c>
      <c r="AC10" s="26">
        <v>0.05</v>
      </c>
      <c r="AD10" s="26">
        <v>0.06</v>
      </c>
    </row>
    <row r="11" spans="3:39" ht="16" x14ac:dyDescent="0.2">
      <c r="C11" s="24">
        <v>100</v>
      </c>
      <c r="D11" s="25">
        <v>0.04</v>
      </c>
      <c r="E11" s="25">
        <v>0.02</v>
      </c>
      <c r="F11" s="25">
        <v>0.03</v>
      </c>
      <c r="G11" s="26">
        <v>0.04</v>
      </c>
      <c r="H11" s="26">
        <v>0.12</v>
      </c>
      <c r="I11" s="26">
        <v>0.06</v>
      </c>
      <c r="J11" s="27"/>
      <c r="X11" s="24">
        <v>100</v>
      </c>
      <c r="Y11" s="25">
        <v>0.03</v>
      </c>
      <c r="Z11" s="25">
        <v>0.02</v>
      </c>
      <c r="AA11" s="25">
        <v>0.05</v>
      </c>
      <c r="AB11" s="26">
        <v>0.02</v>
      </c>
      <c r="AC11" s="26">
        <v>3.5000000000000003E-2</v>
      </c>
      <c r="AD11" s="26">
        <v>0.02</v>
      </c>
      <c r="AF11" s="22"/>
      <c r="AM11" s="22"/>
    </row>
    <row r="12" spans="3:39" ht="16" x14ac:dyDescent="0.2">
      <c r="C12" s="22"/>
      <c r="D12" s="22"/>
      <c r="E12" s="22"/>
      <c r="F12" s="22"/>
      <c r="G12" s="22"/>
      <c r="H12" s="22"/>
      <c r="I12" s="22"/>
      <c r="J12" s="22"/>
      <c r="K12" s="22"/>
      <c r="Y12" s="27"/>
      <c r="AF12" s="27"/>
      <c r="AM12" s="22"/>
    </row>
    <row r="13" spans="3:39" ht="16" x14ac:dyDescent="0.2">
      <c r="C13" s="22"/>
      <c r="D13" s="22"/>
      <c r="E13" s="22"/>
      <c r="F13" s="22"/>
      <c r="G13" s="22"/>
      <c r="H13" s="22"/>
      <c r="I13" s="22"/>
      <c r="J13" s="22"/>
      <c r="K13" s="22"/>
      <c r="Y13" s="27"/>
      <c r="AF13" s="27"/>
      <c r="AM13" s="22"/>
    </row>
    <row r="14" spans="3:39" ht="16" x14ac:dyDescent="0.2">
      <c r="AF14" s="27"/>
      <c r="AM14" s="22"/>
    </row>
    <row r="15" spans="3:39" ht="16" x14ac:dyDescent="0.2">
      <c r="AF15" s="27"/>
      <c r="AM15" s="22"/>
    </row>
    <row r="16" spans="3:39" ht="16" x14ac:dyDescent="0.2">
      <c r="AF16" s="27"/>
      <c r="AM16" s="22"/>
    </row>
    <row r="17" spans="3:39" ht="16" x14ac:dyDescent="0.2">
      <c r="AF17" s="27"/>
      <c r="AM17" s="22"/>
    </row>
    <row r="18" spans="3:39" ht="16" x14ac:dyDescent="0.2">
      <c r="AF18" s="27"/>
      <c r="AM18" s="22"/>
    </row>
    <row r="19" spans="3:39" ht="16" x14ac:dyDescent="0.2">
      <c r="C19" s="20" t="s">
        <v>56</v>
      </c>
      <c r="D19" s="28" t="s">
        <v>61</v>
      </c>
      <c r="E19" s="28"/>
      <c r="F19" s="28"/>
      <c r="G19" s="28" t="s">
        <v>62</v>
      </c>
      <c r="H19" s="28"/>
      <c r="I19" s="28"/>
      <c r="Y19" s="27"/>
      <c r="AF19" s="27"/>
      <c r="AM19" s="22"/>
    </row>
    <row r="20" spans="3:39" ht="16" x14ac:dyDescent="0.2">
      <c r="C20" s="24">
        <v>0</v>
      </c>
      <c r="D20" s="25">
        <v>0.82099999999999995</v>
      </c>
      <c r="E20" s="25">
        <v>0.86499999999999999</v>
      </c>
      <c r="F20" s="25">
        <v>0.79500000000000004</v>
      </c>
      <c r="G20" s="26">
        <v>0.75800000000000001</v>
      </c>
      <c r="H20" s="26">
        <v>0.82399999999999995</v>
      </c>
      <c r="I20" s="26">
        <v>0.86199999999999999</v>
      </c>
      <c r="X20" s="20" t="s">
        <v>56</v>
      </c>
      <c r="Y20" s="29" t="s">
        <v>63</v>
      </c>
      <c r="Z20" s="29"/>
      <c r="AA20" s="29"/>
      <c r="AB20" s="29" t="s">
        <v>64</v>
      </c>
      <c r="AC20" s="29"/>
      <c r="AD20" s="29"/>
    </row>
    <row r="21" spans="3:39" ht="16" x14ac:dyDescent="0.2">
      <c r="C21" s="24">
        <v>0.01</v>
      </c>
      <c r="D21" s="25">
        <v>0.74199999999999999</v>
      </c>
      <c r="E21" s="25">
        <v>0.81200000000000006</v>
      </c>
      <c r="F21" s="25">
        <v>0.76500000000000001</v>
      </c>
      <c r="G21" s="26">
        <v>0.71</v>
      </c>
      <c r="H21" s="26">
        <v>0.82</v>
      </c>
      <c r="I21" s="26">
        <v>0.75</v>
      </c>
      <c r="X21" s="24">
        <v>0</v>
      </c>
      <c r="Y21" s="25">
        <v>0.65100000000000002</v>
      </c>
      <c r="Z21" s="25">
        <v>0.52100000000000002</v>
      </c>
      <c r="AA21" s="25">
        <v>0.498</v>
      </c>
      <c r="AB21" s="26">
        <v>0.153</v>
      </c>
      <c r="AC21" s="26">
        <v>0.124</v>
      </c>
      <c r="AD21" s="26">
        <v>0.185</v>
      </c>
    </row>
    <row r="22" spans="3:39" ht="16" x14ac:dyDescent="0.2">
      <c r="C22" s="24">
        <v>0.05</v>
      </c>
      <c r="D22" s="25">
        <v>0.621</v>
      </c>
      <c r="E22" s="25">
        <v>0.59099999999999997</v>
      </c>
      <c r="F22" s="25">
        <v>0.52300000000000002</v>
      </c>
      <c r="G22" s="26">
        <v>0.52400000000000002</v>
      </c>
      <c r="H22" s="26">
        <v>0.42599999999999999</v>
      </c>
      <c r="I22" s="26">
        <v>0.58899999999999997</v>
      </c>
      <c r="X22" s="24">
        <v>0.01</v>
      </c>
      <c r="Y22" s="25">
        <v>0.32500000000000001</v>
      </c>
      <c r="Z22" s="25">
        <v>0.36399999999999999</v>
      </c>
      <c r="AA22" s="25">
        <v>0.42499999999999999</v>
      </c>
      <c r="AB22" s="26">
        <v>0.126</v>
      </c>
      <c r="AC22" s="26">
        <v>0.13500000000000001</v>
      </c>
      <c r="AD22" s="26">
        <v>0.14199999999999999</v>
      </c>
    </row>
    <row r="23" spans="3:39" ht="16" x14ac:dyDescent="0.2">
      <c r="C23" s="24">
        <v>0.1</v>
      </c>
      <c r="D23" s="25">
        <v>0.32200000000000001</v>
      </c>
      <c r="E23" s="25">
        <v>0.29099999999999998</v>
      </c>
      <c r="F23" s="25">
        <v>0.35099999999999998</v>
      </c>
      <c r="G23" s="26">
        <v>0.32500000000000001</v>
      </c>
      <c r="H23" s="26">
        <v>0.28100000000000003</v>
      </c>
      <c r="I23" s="26">
        <v>0.34599999999999997</v>
      </c>
      <c r="X23" s="24">
        <v>0.05</v>
      </c>
      <c r="Y23" s="25">
        <v>0.106</v>
      </c>
      <c r="Z23" s="25">
        <v>0.14699999999999999</v>
      </c>
      <c r="AA23" s="25">
        <v>0.11</v>
      </c>
      <c r="AB23" s="26">
        <v>0.10199999999999999</v>
      </c>
      <c r="AC23" s="26">
        <v>9.5000000000000001E-2</v>
      </c>
      <c r="AD23" s="26">
        <v>9.2999999999999999E-2</v>
      </c>
    </row>
    <row r="24" spans="3:39" ht="16" x14ac:dyDescent="0.2">
      <c r="C24" s="24">
        <v>0.5</v>
      </c>
      <c r="D24" s="25">
        <v>0.112</v>
      </c>
      <c r="E24" s="25">
        <v>0.152</v>
      </c>
      <c r="F24" s="25">
        <v>0.13200000000000001</v>
      </c>
      <c r="G24" s="26">
        <v>0.10199999999999999</v>
      </c>
      <c r="H24" s="26">
        <v>0.152</v>
      </c>
      <c r="I24" s="26">
        <v>0.16200000000000001</v>
      </c>
      <c r="X24" s="24">
        <v>0.1</v>
      </c>
      <c r="Y24" s="25">
        <v>0.112</v>
      </c>
      <c r="Z24" s="25">
        <v>9.2999999999999999E-2</v>
      </c>
      <c r="AA24" s="25">
        <v>9.0999999999999998E-2</v>
      </c>
      <c r="AB24" s="26">
        <v>8.5000000000000006E-2</v>
      </c>
      <c r="AC24" s="26">
        <v>9.7000000000000003E-2</v>
      </c>
      <c r="AD24" s="26">
        <v>9.4E-2</v>
      </c>
    </row>
    <row r="25" spans="3:39" ht="16" x14ac:dyDescent="0.2">
      <c r="C25" s="24">
        <v>1</v>
      </c>
      <c r="D25" s="25">
        <v>5.1999999999999998E-2</v>
      </c>
      <c r="E25" s="25">
        <v>8.5999999999999993E-2</v>
      </c>
      <c r="F25" s="25">
        <v>4.4999999999999998E-2</v>
      </c>
      <c r="G25" s="26">
        <v>3.2000000000000001E-2</v>
      </c>
      <c r="H25" s="26">
        <v>0.06</v>
      </c>
      <c r="I25" s="26">
        <v>0.09</v>
      </c>
      <c r="X25" s="24">
        <v>0.5</v>
      </c>
      <c r="Y25" s="25">
        <v>7.5999999999999998E-2</v>
      </c>
      <c r="Z25" s="25">
        <v>7.1999999999999995E-2</v>
      </c>
      <c r="AA25" s="25">
        <v>8.1000000000000003E-2</v>
      </c>
      <c r="AB25" s="26">
        <v>7.3999999999999996E-2</v>
      </c>
      <c r="AC25" s="26">
        <v>8.1000000000000003E-2</v>
      </c>
      <c r="AD25" s="26">
        <v>8.5999999999999993E-2</v>
      </c>
    </row>
    <row r="26" spans="3:39" ht="16" x14ac:dyDescent="0.2">
      <c r="C26" s="24">
        <v>10</v>
      </c>
      <c r="D26" s="25">
        <v>2.5000000000000001E-2</v>
      </c>
      <c r="E26" s="25">
        <v>6.5000000000000002E-2</v>
      </c>
      <c r="F26" s="25">
        <v>0.03</v>
      </c>
      <c r="G26" s="26">
        <v>0.02</v>
      </c>
      <c r="H26" s="26">
        <v>2.5000000000000001E-2</v>
      </c>
      <c r="I26" s="26">
        <v>0.04</v>
      </c>
      <c r="X26" s="24">
        <v>1</v>
      </c>
      <c r="Y26" s="25">
        <v>0.05</v>
      </c>
      <c r="Z26" s="25">
        <v>6.2E-2</v>
      </c>
      <c r="AA26" s="25">
        <v>6.7000000000000004E-2</v>
      </c>
      <c r="AB26" s="26">
        <v>0.04</v>
      </c>
      <c r="AC26" s="26">
        <v>6.9000000000000006E-2</v>
      </c>
      <c r="AD26" s="26">
        <v>7.0999999999999994E-2</v>
      </c>
    </row>
    <row r="27" spans="3:39" ht="16" x14ac:dyDescent="0.2">
      <c r="C27" s="24">
        <v>100</v>
      </c>
      <c r="D27" s="25">
        <v>3.5999999999999997E-2</v>
      </c>
      <c r="E27" s="25">
        <v>5.6000000000000001E-2</v>
      </c>
      <c r="F27" s="25">
        <v>0.01</v>
      </c>
      <c r="G27" s="26">
        <v>0.02</v>
      </c>
      <c r="H27" s="26">
        <v>0.02</v>
      </c>
      <c r="I27" s="26">
        <v>0.06</v>
      </c>
      <c r="X27" s="24">
        <v>10</v>
      </c>
      <c r="Y27" s="25">
        <v>6.0999999999999999E-2</v>
      </c>
      <c r="Z27" s="25">
        <v>0.05</v>
      </c>
      <c r="AA27" s="25">
        <v>5.8000000000000003E-2</v>
      </c>
      <c r="AB27" s="26">
        <v>6.0999999999999999E-2</v>
      </c>
      <c r="AC27" s="26">
        <v>5.8000000000000003E-2</v>
      </c>
      <c r="AD27" s="26">
        <v>3.5999999999999997E-2</v>
      </c>
    </row>
    <row r="28" spans="3:39" ht="16" x14ac:dyDescent="0.2">
      <c r="X28" s="24">
        <v>100</v>
      </c>
      <c r="Y28" s="25">
        <v>2.5999999999999999E-2</v>
      </c>
      <c r="Z28" s="25">
        <v>0.03</v>
      </c>
      <c r="AA28" s="25">
        <v>5.0999999999999997E-2</v>
      </c>
      <c r="AB28" s="26">
        <v>5.8999999999999997E-2</v>
      </c>
      <c r="AC28" s="26">
        <v>2.4E-2</v>
      </c>
      <c r="AD28" s="26">
        <v>3.5999999999999997E-2</v>
      </c>
    </row>
    <row r="39" spans="3:9" ht="16" x14ac:dyDescent="0.2">
      <c r="C39" s="20" t="s">
        <v>56</v>
      </c>
      <c r="D39" s="30" t="s">
        <v>65</v>
      </c>
      <c r="E39" s="30"/>
      <c r="F39" s="30"/>
      <c r="G39" s="30" t="s">
        <v>66</v>
      </c>
      <c r="H39" s="30"/>
      <c r="I39" s="30"/>
    </row>
    <row r="40" spans="3:9" ht="16" x14ac:dyDescent="0.2">
      <c r="C40" s="24">
        <v>0</v>
      </c>
      <c r="D40" s="25">
        <v>0.82099999999999995</v>
      </c>
      <c r="E40" s="25">
        <v>0.751</v>
      </c>
      <c r="F40" s="25">
        <v>0.89100000000000001</v>
      </c>
      <c r="G40" s="26">
        <v>0.42499999999999999</v>
      </c>
      <c r="H40" s="26">
        <v>0.45100000000000001</v>
      </c>
      <c r="I40" s="26">
        <v>0.36899999999999999</v>
      </c>
    </row>
    <row r="41" spans="3:9" ht="16" x14ac:dyDescent="0.2">
      <c r="C41" s="24">
        <v>0.01</v>
      </c>
      <c r="D41" s="25">
        <v>0.74099999999999999</v>
      </c>
      <c r="E41" s="25">
        <v>0.78900000000000003</v>
      </c>
      <c r="F41" s="25">
        <v>0.85099999999999998</v>
      </c>
      <c r="G41" s="26">
        <v>0.41499999999999998</v>
      </c>
      <c r="H41" s="26">
        <v>0.36899999999999999</v>
      </c>
      <c r="I41" s="26">
        <v>0.379</v>
      </c>
    </row>
    <row r="42" spans="3:9" ht="16" x14ac:dyDescent="0.2">
      <c r="C42" s="24">
        <v>0.05</v>
      </c>
      <c r="D42" s="25">
        <v>0.51200000000000001</v>
      </c>
      <c r="E42" s="25">
        <v>0.45100000000000001</v>
      </c>
      <c r="F42" s="25">
        <v>0.42099999999999999</v>
      </c>
      <c r="G42" s="26">
        <v>0.221</v>
      </c>
      <c r="H42" s="26">
        <v>0.28999999999999998</v>
      </c>
      <c r="I42" s="26">
        <v>0.311</v>
      </c>
    </row>
    <row r="43" spans="3:9" ht="16" x14ac:dyDescent="0.2">
      <c r="C43" s="24">
        <v>0.1</v>
      </c>
      <c r="D43" s="25">
        <v>0.251</v>
      </c>
      <c r="E43" s="25">
        <v>0.312</v>
      </c>
      <c r="F43" s="25">
        <v>0.27800000000000002</v>
      </c>
      <c r="G43" s="26">
        <v>0.1711</v>
      </c>
      <c r="H43" s="26">
        <v>0.28100000000000003</v>
      </c>
      <c r="I43" s="26">
        <v>0.221</v>
      </c>
    </row>
    <row r="44" spans="3:9" ht="16" x14ac:dyDescent="0.2">
      <c r="C44" s="24">
        <v>0.5</v>
      </c>
      <c r="D44" s="25">
        <v>0.124</v>
      </c>
      <c r="E44" s="25">
        <v>0.154</v>
      </c>
      <c r="F44" s="25">
        <v>0.215</v>
      </c>
      <c r="G44" s="26">
        <v>0.14399999999999999</v>
      </c>
      <c r="H44" s="26">
        <v>0.154</v>
      </c>
      <c r="I44" s="26">
        <v>0.185</v>
      </c>
    </row>
    <row r="45" spans="3:9" ht="16" x14ac:dyDescent="0.2">
      <c r="C45" s="24">
        <v>1</v>
      </c>
      <c r="D45" s="25">
        <v>0.11</v>
      </c>
      <c r="E45" s="25">
        <v>0.09</v>
      </c>
      <c r="F45" s="25">
        <v>0.12</v>
      </c>
      <c r="G45" s="26">
        <v>7.0000000000000007E-2</v>
      </c>
      <c r="H45" s="26">
        <v>0.09</v>
      </c>
      <c r="I45" s="26">
        <v>7.0000000000000007E-2</v>
      </c>
    </row>
    <row r="46" spans="3:9" ht="16" x14ac:dyDescent="0.2">
      <c r="C46" s="24">
        <v>10</v>
      </c>
      <c r="D46" s="25">
        <v>7.0000000000000007E-2</v>
      </c>
      <c r="E46" s="25">
        <v>0.05</v>
      </c>
      <c r="F46" s="25">
        <v>0.04</v>
      </c>
      <c r="G46" s="26">
        <v>0.06</v>
      </c>
      <c r="H46" s="26">
        <v>0.03</v>
      </c>
      <c r="I46" s="26">
        <v>0.08</v>
      </c>
    </row>
    <row r="47" spans="3:9" ht="16" x14ac:dyDescent="0.2">
      <c r="C47" s="24">
        <v>100</v>
      </c>
      <c r="D47" s="25">
        <v>0.04</v>
      </c>
      <c r="E47" s="25">
        <v>0.05</v>
      </c>
      <c r="F47" s="25">
        <v>0.02</v>
      </c>
      <c r="G47" s="26">
        <v>0.03</v>
      </c>
      <c r="H47" s="26">
        <v>0.02</v>
      </c>
      <c r="I47" s="26">
        <v>0.04</v>
      </c>
    </row>
  </sheetData>
  <mergeCells count="10">
    <mergeCell ref="Y20:AA20"/>
    <mergeCell ref="AB20:AD20"/>
    <mergeCell ref="D39:F39"/>
    <mergeCell ref="G39:I39"/>
    <mergeCell ref="D3:F3"/>
    <mergeCell ref="G3:I3"/>
    <mergeCell ref="Y3:AA3"/>
    <mergeCell ref="AB3:AD3"/>
    <mergeCell ref="D19:F19"/>
    <mergeCell ref="G19:I1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6145" r:id="rId3">
          <objectPr defaultSize="0" autoPict="0" r:id="rId4">
            <anchor moveWithCells="1">
              <from>
                <xdr:col>10</xdr:col>
                <xdr:colOff>457200</xdr:colOff>
                <xdr:row>0</xdr:row>
                <xdr:rowOff>25400</xdr:rowOff>
              </from>
              <to>
                <xdr:col>16</xdr:col>
                <xdr:colOff>546100</xdr:colOff>
                <xdr:row>15</xdr:row>
                <xdr:rowOff>165100</xdr:rowOff>
              </to>
            </anchor>
          </objectPr>
        </oleObject>
      </mc:Choice>
      <mc:Fallback>
        <oleObject progId="Prism5.Document" shapeId="6145" r:id="rId3"/>
      </mc:Fallback>
    </mc:AlternateContent>
    <mc:AlternateContent xmlns:mc="http://schemas.openxmlformats.org/markup-compatibility/2006">
      <mc:Choice Requires="x14">
        <oleObject progId="Prism5.Document" shapeId="6146" r:id="rId5">
          <objectPr defaultSize="0" autoPict="0" r:id="rId6">
            <anchor moveWithCells="1">
              <from>
                <xdr:col>10</xdr:col>
                <xdr:colOff>317500</xdr:colOff>
                <xdr:row>37</xdr:row>
                <xdr:rowOff>127000</xdr:rowOff>
              </from>
              <to>
                <xdr:col>16</xdr:col>
                <xdr:colOff>342900</xdr:colOff>
                <xdr:row>53</xdr:row>
                <xdr:rowOff>177800</xdr:rowOff>
              </to>
            </anchor>
          </objectPr>
        </oleObject>
      </mc:Choice>
      <mc:Fallback>
        <oleObject progId="Prism5.Document" shapeId="6146" r:id="rId5"/>
      </mc:Fallback>
    </mc:AlternateContent>
    <mc:AlternateContent xmlns:mc="http://schemas.openxmlformats.org/markup-compatibility/2006">
      <mc:Choice Requires="x14">
        <oleObject progId="Prism5.Document" shapeId="6147" r:id="rId7">
          <objectPr defaultSize="0" autoPict="0" r:id="rId8">
            <anchor moveWithCells="1">
              <from>
                <xdr:col>10</xdr:col>
                <xdr:colOff>381000</xdr:colOff>
                <xdr:row>16</xdr:row>
                <xdr:rowOff>190500</xdr:rowOff>
              </from>
              <to>
                <xdr:col>16</xdr:col>
                <xdr:colOff>431800</xdr:colOff>
                <xdr:row>30</xdr:row>
                <xdr:rowOff>139700</xdr:rowOff>
              </to>
            </anchor>
          </objectPr>
        </oleObject>
      </mc:Choice>
      <mc:Fallback>
        <oleObject progId="Prism5.Document" shapeId="6147" r:id="rId7"/>
      </mc:Fallback>
    </mc:AlternateContent>
    <mc:AlternateContent xmlns:mc="http://schemas.openxmlformats.org/markup-compatibility/2006">
      <mc:Choice Requires="x14">
        <oleObject progId="Prism5.Document" shapeId="6148" r:id="rId9">
          <objectPr defaultSize="0" autoPict="0" r:id="rId10">
            <anchor moveWithCells="1">
              <from>
                <xdr:col>31</xdr:col>
                <xdr:colOff>152400</xdr:colOff>
                <xdr:row>0</xdr:row>
                <xdr:rowOff>114300</xdr:rowOff>
              </from>
              <to>
                <xdr:col>38</xdr:col>
                <xdr:colOff>571500</xdr:colOff>
                <xdr:row>16</xdr:row>
                <xdr:rowOff>38100</xdr:rowOff>
              </to>
            </anchor>
          </objectPr>
        </oleObject>
      </mc:Choice>
      <mc:Fallback>
        <oleObject progId="Prism5.Document" shapeId="6148" r:id="rId9"/>
      </mc:Fallback>
    </mc:AlternateContent>
    <mc:AlternateContent xmlns:mc="http://schemas.openxmlformats.org/markup-compatibility/2006">
      <mc:Choice Requires="x14">
        <oleObject progId="Prism5.Document" shapeId="6149" r:id="rId11">
          <objectPr defaultSize="0" autoPict="0" r:id="rId12">
            <anchor moveWithCells="1">
              <from>
                <xdr:col>31</xdr:col>
                <xdr:colOff>304800</xdr:colOff>
                <xdr:row>18</xdr:row>
                <xdr:rowOff>0</xdr:rowOff>
              </from>
              <to>
                <xdr:col>38</xdr:col>
                <xdr:colOff>495300</xdr:colOff>
                <xdr:row>33</xdr:row>
                <xdr:rowOff>101600</xdr:rowOff>
              </to>
            </anchor>
          </objectPr>
        </oleObject>
      </mc:Choice>
      <mc:Fallback>
        <oleObject progId="Prism5.Document" shapeId="6149" r:id="rId11"/>
      </mc:Fallback>
    </mc:AlternateContent>
    <mc:AlternateContent xmlns:mc="http://schemas.openxmlformats.org/markup-compatibility/2006">
      <mc:Choice Requires="x14">
        <oleObject progId="Prism5.Document" shapeId="6150" r:id="rId13">
          <objectPr defaultSize="0" autoPict="0" r:id="rId14">
            <anchor moveWithCells="1">
              <from>
                <xdr:col>20</xdr:col>
                <xdr:colOff>482600</xdr:colOff>
                <xdr:row>39</xdr:row>
                <xdr:rowOff>152400</xdr:rowOff>
              </from>
              <to>
                <xdr:col>27</xdr:col>
                <xdr:colOff>774700</xdr:colOff>
                <xdr:row>55</xdr:row>
                <xdr:rowOff>114300</xdr:rowOff>
              </to>
            </anchor>
          </objectPr>
        </oleObject>
      </mc:Choice>
      <mc:Fallback>
        <oleObject progId="Prism5.Document" shapeId="6150" r:id="rId13"/>
      </mc:Fallback>
    </mc:AlternateContent>
    <mc:AlternateContent xmlns:mc="http://schemas.openxmlformats.org/markup-compatibility/2006">
      <mc:Choice Requires="x14">
        <oleObject progId="Prism5.Document" shapeId="6151" r:id="rId15">
          <objectPr defaultSize="0" autoPict="0" r:id="rId16">
            <anchor moveWithCells="1">
              <from>
                <xdr:col>31</xdr:col>
                <xdr:colOff>533400</xdr:colOff>
                <xdr:row>39</xdr:row>
                <xdr:rowOff>38100</xdr:rowOff>
              </from>
              <to>
                <xdr:col>39</xdr:col>
                <xdr:colOff>190500</xdr:colOff>
                <xdr:row>54</xdr:row>
                <xdr:rowOff>165100</xdr:rowOff>
              </to>
            </anchor>
          </objectPr>
        </oleObject>
      </mc:Choice>
      <mc:Fallback>
        <oleObject progId="Prism5.Document" shapeId="6151" r:id="rId1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AH43"/>
  <sheetViews>
    <sheetView topLeftCell="Y21" zoomScale="125" workbookViewId="0">
      <selection activeCell="AB25" sqref="AB25"/>
    </sheetView>
  </sheetViews>
  <sheetFormatPr baseColWidth="10" defaultRowHeight="15" x14ac:dyDescent="0.2"/>
  <sheetData>
    <row r="3" spans="4:34" ht="16" x14ac:dyDescent="0.2">
      <c r="D3" s="20" t="s">
        <v>56</v>
      </c>
      <c r="E3" s="31" t="s">
        <v>57</v>
      </c>
      <c r="F3" s="31"/>
      <c r="G3" s="31"/>
      <c r="H3" s="31" t="s">
        <v>58</v>
      </c>
      <c r="I3" s="31"/>
      <c r="J3" s="31"/>
    </row>
    <row r="4" spans="4:34" ht="16" x14ac:dyDescent="0.2">
      <c r="D4" s="24">
        <v>0</v>
      </c>
      <c r="E4" s="25">
        <v>1.21</v>
      </c>
      <c r="F4" s="25">
        <v>0.94199999999999995</v>
      </c>
      <c r="G4" s="25">
        <v>0.89319999999999999</v>
      </c>
      <c r="H4" s="26">
        <v>0.98499999999999999</v>
      </c>
      <c r="I4" s="26">
        <v>0.91400000000000003</v>
      </c>
      <c r="J4" s="26">
        <v>0.88100000000000001</v>
      </c>
    </row>
    <row r="5" spans="4:34" ht="16" x14ac:dyDescent="0.2">
      <c r="D5" s="24">
        <v>0.01</v>
      </c>
      <c r="E5" s="25">
        <v>0.79</v>
      </c>
      <c r="F5" s="25">
        <v>0.81499999999999995</v>
      </c>
      <c r="G5" s="25">
        <v>0.77100000000000002</v>
      </c>
      <c r="H5" s="26">
        <v>0.72299999999999998</v>
      </c>
      <c r="I5" s="26">
        <v>0.65400000000000003</v>
      </c>
      <c r="J5" s="26">
        <v>0.82399999999999995</v>
      </c>
      <c r="AB5" s="20" t="s">
        <v>56</v>
      </c>
      <c r="AC5" s="23" t="s">
        <v>59</v>
      </c>
      <c r="AD5" s="23"/>
      <c r="AE5" s="23"/>
      <c r="AF5" s="23" t="s">
        <v>60</v>
      </c>
      <c r="AG5" s="23"/>
      <c r="AH5" s="23"/>
    </row>
    <row r="6" spans="4:34" ht="16" x14ac:dyDescent="0.2">
      <c r="D6" s="24">
        <v>0.05</v>
      </c>
      <c r="E6" s="25">
        <v>0.51400000000000001</v>
      </c>
      <c r="F6" s="25">
        <v>0.622</v>
      </c>
      <c r="G6" s="25">
        <v>0.58399999999999996</v>
      </c>
      <c r="H6" s="26">
        <v>0.42099999999999999</v>
      </c>
      <c r="I6" s="26">
        <v>0.51</v>
      </c>
      <c r="J6" s="26">
        <v>0.40200000000000002</v>
      </c>
      <c r="AB6" s="24">
        <v>0</v>
      </c>
      <c r="AC6" s="25">
        <v>0.63100000000000001</v>
      </c>
      <c r="AD6" s="25">
        <v>0.54600000000000004</v>
      </c>
      <c r="AE6" s="25">
        <v>0.55000000000000004</v>
      </c>
      <c r="AF6" s="26">
        <v>0.23599999999999999</v>
      </c>
      <c r="AG6" s="26">
        <v>0.254</v>
      </c>
      <c r="AH6" s="26">
        <v>0.41199999999999998</v>
      </c>
    </row>
    <row r="7" spans="4:34" ht="16" x14ac:dyDescent="0.2">
      <c r="D7" s="24">
        <v>0.1</v>
      </c>
      <c r="E7" s="25">
        <v>0.442</v>
      </c>
      <c r="F7" s="25">
        <v>0.56100000000000005</v>
      </c>
      <c r="G7" s="25">
        <v>0.41899999999999998</v>
      </c>
      <c r="H7" s="26">
        <v>0.32</v>
      </c>
      <c r="I7" s="26">
        <v>0.42399999999999999</v>
      </c>
      <c r="J7" s="26">
        <v>0.372</v>
      </c>
      <c r="AB7" s="24">
        <v>0.01</v>
      </c>
      <c r="AC7" s="25">
        <v>0.32200000000000001</v>
      </c>
      <c r="AD7" s="25">
        <v>0.248</v>
      </c>
      <c r="AE7" s="25">
        <v>0.216</v>
      </c>
      <c r="AF7" s="26">
        <v>0.20399999999999999</v>
      </c>
      <c r="AG7" s="26">
        <v>0.23100000000000001</v>
      </c>
      <c r="AH7" s="26">
        <v>0.22</v>
      </c>
    </row>
    <row r="8" spans="4:34" ht="16" x14ac:dyDescent="0.2">
      <c r="D8" s="24">
        <v>0.5</v>
      </c>
      <c r="E8" s="25">
        <v>0.36899999999999999</v>
      </c>
      <c r="F8" s="25">
        <v>0.40899999999999997</v>
      </c>
      <c r="G8" s="25">
        <v>0.32100000000000001</v>
      </c>
      <c r="H8" s="26">
        <v>0.3</v>
      </c>
      <c r="I8" s="26">
        <v>0.35099999999999998</v>
      </c>
      <c r="J8" s="26">
        <v>0.32500000000000001</v>
      </c>
      <c r="AB8" s="24">
        <v>0.05</v>
      </c>
      <c r="AC8" s="25">
        <v>0.214</v>
      </c>
      <c r="AD8" s="25">
        <v>0.182</v>
      </c>
      <c r="AE8" s="25">
        <v>0.14499999999999999</v>
      </c>
      <c r="AF8" s="26">
        <v>0.2</v>
      </c>
      <c r="AG8" s="26">
        <v>0.183</v>
      </c>
      <c r="AH8" s="26">
        <v>0.17199999999999999</v>
      </c>
    </row>
    <row r="9" spans="4:34" ht="16" x14ac:dyDescent="0.2">
      <c r="D9" s="24">
        <v>1</v>
      </c>
      <c r="E9" s="25">
        <v>0.35199999999999998</v>
      </c>
      <c r="F9" s="25">
        <v>0.45300000000000001</v>
      </c>
      <c r="G9" s="25">
        <v>0.316</v>
      </c>
      <c r="H9" s="26">
        <v>0.25800000000000001</v>
      </c>
      <c r="I9" s="26">
        <v>0.17</v>
      </c>
      <c r="J9" s="26">
        <v>0.36599999999999999</v>
      </c>
      <c r="AB9" s="24">
        <v>0.1</v>
      </c>
      <c r="AC9" s="25">
        <v>0.14799999999999999</v>
      </c>
      <c r="AD9" s="25">
        <v>0.12</v>
      </c>
      <c r="AE9" s="25">
        <v>0.17299999999999999</v>
      </c>
      <c r="AF9" s="26">
        <v>0.16400000000000001</v>
      </c>
      <c r="AG9" s="26">
        <v>0.108</v>
      </c>
      <c r="AH9" s="26">
        <v>0.14699999999999999</v>
      </c>
    </row>
    <row r="10" spans="4:34" ht="16" x14ac:dyDescent="0.2">
      <c r="D10" s="24">
        <v>10</v>
      </c>
      <c r="E10" s="25">
        <v>0.16200000000000001</v>
      </c>
      <c r="F10" s="25">
        <v>0.17</v>
      </c>
      <c r="G10" s="25">
        <v>0.16700000000000001</v>
      </c>
      <c r="H10" s="26">
        <v>0.19400000000000001</v>
      </c>
      <c r="I10" s="26">
        <v>9.9000000000000005E-2</v>
      </c>
      <c r="J10" s="26">
        <v>9.5000000000000001E-2</v>
      </c>
      <c r="AB10" s="24">
        <v>0.5</v>
      </c>
      <c r="AC10" s="25">
        <v>0.10100000000000001</v>
      </c>
      <c r="AD10" s="25">
        <v>0.113</v>
      </c>
      <c r="AE10" s="25">
        <v>0.01</v>
      </c>
      <c r="AF10" s="26">
        <v>0.105</v>
      </c>
      <c r="AG10" s="26">
        <v>0.154</v>
      </c>
      <c r="AH10" s="26">
        <v>0.13900000000000001</v>
      </c>
    </row>
    <row r="11" spans="4:34" ht="16" x14ac:dyDescent="0.2">
      <c r="D11" s="24">
        <v>100</v>
      </c>
      <c r="E11" s="25">
        <v>7.4999999999999997E-2</v>
      </c>
      <c r="F11" s="25">
        <v>9.2999999999999999E-2</v>
      </c>
      <c r="G11" s="25">
        <v>9.0999999999999998E-2</v>
      </c>
      <c r="H11" s="26">
        <v>9.0999999999999998E-2</v>
      </c>
      <c r="I11" s="26">
        <v>9.5000000000000001E-2</v>
      </c>
      <c r="J11" s="26">
        <v>0.189</v>
      </c>
      <c r="AB11" s="24">
        <v>1</v>
      </c>
      <c r="AC11" s="25">
        <v>0.1</v>
      </c>
      <c r="AD11" s="25">
        <v>0.1</v>
      </c>
      <c r="AE11" s="25">
        <v>0.129</v>
      </c>
      <c r="AF11" s="26">
        <v>0.104</v>
      </c>
      <c r="AG11" s="26">
        <v>0.09</v>
      </c>
      <c r="AH11" s="26">
        <v>0.11</v>
      </c>
    </row>
    <row r="12" spans="4:34" ht="16" x14ac:dyDescent="0.2">
      <c r="AB12" s="24">
        <v>10</v>
      </c>
      <c r="AC12" s="25">
        <v>0.08</v>
      </c>
      <c r="AD12" s="25">
        <v>9.1999999999999998E-2</v>
      </c>
      <c r="AE12" s="25">
        <v>7.2999999999999995E-2</v>
      </c>
      <c r="AF12" s="26">
        <v>9.1999999999999998E-2</v>
      </c>
      <c r="AG12" s="26">
        <v>9.4E-2</v>
      </c>
      <c r="AH12" s="26">
        <v>9.0999999999999998E-2</v>
      </c>
    </row>
    <row r="13" spans="4:34" ht="16" x14ac:dyDescent="0.2">
      <c r="AB13" s="24">
        <v>100</v>
      </c>
      <c r="AC13" s="25">
        <v>0.05</v>
      </c>
      <c r="AD13" s="25">
        <v>0.05</v>
      </c>
      <c r="AE13" s="25">
        <v>6.2E-2</v>
      </c>
      <c r="AF13" s="26">
        <v>7.0000000000000007E-2</v>
      </c>
      <c r="AG13" s="26">
        <v>7.0999999999999994E-2</v>
      </c>
      <c r="AH13" s="26">
        <v>5.3999999999999999E-2</v>
      </c>
    </row>
    <row r="21" spans="4:34" ht="16" x14ac:dyDescent="0.2">
      <c r="D21" s="20" t="s">
        <v>56</v>
      </c>
      <c r="E21" s="21" t="s">
        <v>61</v>
      </c>
      <c r="F21" s="21"/>
      <c r="G21" s="21"/>
      <c r="H21" s="21" t="s">
        <v>62</v>
      </c>
      <c r="I21" s="21"/>
      <c r="J21" s="21"/>
    </row>
    <row r="22" spans="4:34" ht="16" x14ac:dyDescent="0.2">
      <c r="D22" s="24">
        <v>0</v>
      </c>
      <c r="E22" s="25">
        <v>0.745</v>
      </c>
      <c r="F22" s="25">
        <v>0.69199999999999995</v>
      </c>
      <c r="G22" s="25">
        <v>0.66100000000000003</v>
      </c>
      <c r="H22" s="26">
        <v>0.81399999999999995</v>
      </c>
      <c r="I22" s="26">
        <v>0.63400000000000001</v>
      </c>
      <c r="J22" s="26">
        <v>0.71799999999999997</v>
      </c>
    </row>
    <row r="23" spans="4:34" ht="16" x14ac:dyDescent="0.2">
      <c r="D23" s="24">
        <v>0.01</v>
      </c>
      <c r="E23" s="25">
        <v>0.44</v>
      </c>
      <c r="F23" s="25">
        <v>0.46899999999999997</v>
      </c>
      <c r="G23" s="25">
        <v>0.42799999999999999</v>
      </c>
      <c r="H23" s="26">
        <v>0.46100000000000002</v>
      </c>
      <c r="I23" s="26">
        <v>0.502</v>
      </c>
      <c r="J23" s="26">
        <v>0.499</v>
      </c>
      <c r="AB23" s="20" t="s">
        <v>56</v>
      </c>
      <c r="AC23" s="29" t="s">
        <v>63</v>
      </c>
      <c r="AD23" s="29"/>
      <c r="AE23" s="29"/>
      <c r="AF23" s="29" t="s">
        <v>64</v>
      </c>
      <c r="AG23" s="29"/>
      <c r="AH23" s="29"/>
    </row>
    <row r="24" spans="4:34" ht="16" x14ac:dyDescent="0.2">
      <c r="D24" s="24">
        <v>0.05</v>
      </c>
      <c r="E24" s="25">
        <v>0.35699999999999998</v>
      </c>
      <c r="F24" s="25">
        <v>0.316</v>
      </c>
      <c r="G24" s="25">
        <v>0.3</v>
      </c>
      <c r="H24" s="26">
        <v>0.41199999999999998</v>
      </c>
      <c r="I24" s="26">
        <v>0.317</v>
      </c>
      <c r="J24" s="26">
        <v>0.32500000000000001</v>
      </c>
      <c r="AB24" s="24">
        <v>0</v>
      </c>
      <c r="AC24" s="25">
        <v>0.442</v>
      </c>
      <c r="AD24" s="25">
        <v>0.48899999999999999</v>
      </c>
      <c r="AE24" s="25">
        <v>0.49299999999999999</v>
      </c>
      <c r="AF24" s="26">
        <v>0.124</v>
      </c>
      <c r="AG24" s="26">
        <v>0.15</v>
      </c>
      <c r="AH24" s="26">
        <v>0.16400000000000001</v>
      </c>
    </row>
    <row r="25" spans="4:34" ht="16" x14ac:dyDescent="0.2">
      <c r="D25" s="24">
        <v>0.1</v>
      </c>
      <c r="E25" s="25">
        <v>0.29499999999999998</v>
      </c>
      <c r="F25" s="25">
        <v>0.34100000000000003</v>
      </c>
      <c r="G25" s="25">
        <v>0.28899999999999998</v>
      </c>
      <c r="H25" s="26">
        <v>0.245</v>
      </c>
      <c r="I25" s="26">
        <v>0.23799999999999999</v>
      </c>
      <c r="J25" s="26">
        <v>0.30099999999999999</v>
      </c>
      <c r="AB25" s="24">
        <v>0.01</v>
      </c>
      <c r="AC25" s="25">
        <v>0.21099999999999999</v>
      </c>
      <c r="AD25" s="25">
        <v>0.151</v>
      </c>
      <c r="AE25" s="25">
        <v>0.13900000000000001</v>
      </c>
      <c r="AF25" s="26">
        <v>0.13300000000000001</v>
      </c>
      <c r="AG25" s="26">
        <v>0.128</v>
      </c>
      <c r="AH25" s="26">
        <v>0.105</v>
      </c>
    </row>
    <row r="26" spans="4:34" ht="16" x14ac:dyDescent="0.2">
      <c r="D26" s="24">
        <v>0.5</v>
      </c>
      <c r="E26" s="25">
        <v>0.22</v>
      </c>
      <c r="F26" s="25">
        <v>0.21299999999999999</v>
      </c>
      <c r="G26" s="25">
        <v>0.192</v>
      </c>
      <c r="H26" s="26">
        <v>0.105</v>
      </c>
      <c r="I26" s="26">
        <v>0.17899999999999999</v>
      </c>
      <c r="J26" s="26">
        <v>0.13400000000000001</v>
      </c>
      <c r="AB26" s="24">
        <v>0.05</v>
      </c>
      <c r="AC26" s="25">
        <v>0.14699999999999999</v>
      </c>
      <c r="AD26" s="25">
        <v>0.11</v>
      </c>
      <c r="AE26" s="25">
        <v>0.123</v>
      </c>
      <c r="AF26" s="26">
        <v>0.10199999999999999</v>
      </c>
      <c r="AG26" s="26">
        <v>0.14000000000000001</v>
      </c>
      <c r="AH26" s="26">
        <v>0.13100000000000001</v>
      </c>
    </row>
    <row r="27" spans="4:34" ht="16" x14ac:dyDescent="0.2">
      <c r="D27" s="24">
        <v>1</v>
      </c>
      <c r="E27" s="25">
        <v>0.11</v>
      </c>
      <c r="F27" s="25">
        <v>0.107</v>
      </c>
      <c r="G27" s="25">
        <v>9.5000000000000001E-2</v>
      </c>
      <c r="H27" s="26">
        <v>9.6000000000000002E-2</v>
      </c>
      <c r="I27" s="26">
        <v>9.2999999999999999E-2</v>
      </c>
      <c r="J27" s="26">
        <v>0.152</v>
      </c>
      <c r="AB27" s="24">
        <v>0.1</v>
      </c>
      <c r="AC27" s="25">
        <v>0.1</v>
      </c>
      <c r="AD27" s="25">
        <v>0.114</v>
      </c>
      <c r="AE27" s="25">
        <v>0.112</v>
      </c>
      <c r="AF27" s="26">
        <v>0.11899999999999999</v>
      </c>
      <c r="AG27" s="26">
        <v>0.13200000000000001</v>
      </c>
      <c r="AH27" s="26">
        <v>0.107</v>
      </c>
    </row>
    <row r="28" spans="4:34" ht="16" x14ac:dyDescent="0.2">
      <c r="D28" s="24">
        <v>10</v>
      </c>
      <c r="E28" s="25">
        <v>0.08</v>
      </c>
      <c r="F28" s="25">
        <v>9.1999999999999998E-2</v>
      </c>
      <c r="G28" s="25">
        <v>7.3999999999999996E-2</v>
      </c>
      <c r="H28" s="26">
        <v>0.09</v>
      </c>
      <c r="I28" s="26">
        <v>0.09</v>
      </c>
      <c r="J28" s="26">
        <v>7.6999999999999999E-2</v>
      </c>
      <c r="AB28" s="24">
        <v>0.5</v>
      </c>
      <c r="AC28" s="25">
        <v>0.09</v>
      </c>
      <c r="AD28" s="25">
        <v>0.106</v>
      </c>
      <c r="AE28" s="25">
        <v>0.11799999999999999</v>
      </c>
      <c r="AF28" s="26">
        <v>9.5000000000000001E-2</v>
      </c>
      <c r="AG28" s="26">
        <v>0.10199999999999999</v>
      </c>
      <c r="AH28" s="26">
        <v>0.10100000000000001</v>
      </c>
    </row>
    <row r="29" spans="4:34" ht="16" x14ac:dyDescent="0.2">
      <c r="D29" s="24">
        <v>100</v>
      </c>
      <c r="E29" s="25">
        <v>7.0000000000000007E-2</v>
      </c>
      <c r="F29" s="25">
        <v>7.0999999999999994E-2</v>
      </c>
      <c r="G29" s="25">
        <v>9.1999999999999998E-2</v>
      </c>
      <c r="H29" s="26">
        <v>0.08</v>
      </c>
      <c r="I29" s="26">
        <v>9.1999999999999998E-2</v>
      </c>
      <c r="J29" s="26">
        <v>7.9000000000000001E-2</v>
      </c>
      <c r="AB29" s="24">
        <v>1</v>
      </c>
      <c r="AC29" s="25">
        <v>0.11600000000000001</v>
      </c>
      <c r="AD29" s="25">
        <v>0.112</v>
      </c>
      <c r="AE29" s="25">
        <v>8.5999999999999993E-2</v>
      </c>
      <c r="AF29" s="26">
        <v>9.9000000000000005E-2</v>
      </c>
      <c r="AG29" s="26">
        <v>9.0999999999999998E-2</v>
      </c>
      <c r="AH29" s="26">
        <v>0.12</v>
      </c>
    </row>
    <row r="30" spans="4:34" ht="16" x14ac:dyDescent="0.2">
      <c r="AB30" s="24">
        <v>10</v>
      </c>
      <c r="AC30" s="25">
        <v>9.1999999999999998E-2</v>
      </c>
      <c r="AD30" s="25">
        <v>8.4000000000000005E-2</v>
      </c>
      <c r="AE30" s="25">
        <v>6.4000000000000001E-2</v>
      </c>
      <c r="AF30" s="26">
        <v>0.05</v>
      </c>
      <c r="AG30" s="26">
        <v>9.1999999999999998E-2</v>
      </c>
      <c r="AH30" s="26">
        <v>0.104</v>
      </c>
    </row>
    <row r="31" spans="4:34" ht="16" x14ac:dyDescent="0.2">
      <c r="AB31" s="24">
        <v>100</v>
      </c>
      <c r="AC31" s="25">
        <v>0.08</v>
      </c>
      <c r="AD31" s="25">
        <v>8.2000000000000003E-2</v>
      </c>
      <c r="AE31" s="25">
        <v>8.1000000000000003E-2</v>
      </c>
      <c r="AF31" s="26">
        <v>9.4E-2</v>
      </c>
      <c r="AG31" s="26">
        <v>0.05</v>
      </c>
      <c r="AH31" s="26">
        <v>6.3E-2</v>
      </c>
    </row>
    <row r="35" spans="4:10" ht="16" x14ac:dyDescent="0.2">
      <c r="D35" s="20" t="s">
        <v>56</v>
      </c>
      <c r="E35" s="30" t="s">
        <v>65</v>
      </c>
      <c r="F35" s="30"/>
      <c r="G35" s="30"/>
      <c r="H35" s="30" t="s">
        <v>66</v>
      </c>
      <c r="I35" s="30"/>
      <c r="J35" s="30"/>
    </row>
    <row r="36" spans="4:10" ht="16" x14ac:dyDescent="0.2">
      <c r="D36" s="24">
        <v>0</v>
      </c>
      <c r="E36" s="25">
        <v>0.71399999999999997</v>
      </c>
      <c r="F36" s="25">
        <v>0.75900000000000001</v>
      </c>
      <c r="G36" s="25">
        <v>0.70199999999999996</v>
      </c>
      <c r="H36" s="26">
        <v>0.51100000000000001</v>
      </c>
      <c r="I36" s="26">
        <v>0.496</v>
      </c>
      <c r="J36" s="26">
        <v>0.57299999999999995</v>
      </c>
    </row>
    <row r="37" spans="4:10" ht="16" x14ac:dyDescent="0.2">
      <c r="D37" s="24">
        <v>0.01</v>
      </c>
      <c r="E37" s="25">
        <v>0.63700000000000001</v>
      </c>
      <c r="F37" s="25">
        <v>0.54100000000000004</v>
      </c>
      <c r="G37" s="25">
        <v>0.622</v>
      </c>
      <c r="H37" s="26">
        <v>0.47899999999999998</v>
      </c>
      <c r="I37" s="26">
        <v>0.53</v>
      </c>
      <c r="J37" s="26">
        <v>0.46500000000000002</v>
      </c>
    </row>
    <row r="38" spans="4:10" ht="16" x14ac:dyDescent="0.2">
      <c r="D38" s="24">
        <v>0.05</v>
      </c>
      <c r="E38" s="25">
        <v>0.318</v>
      </c>
      <c r="F38" s="25">
        <v>0.39400000000000002</v>
      </c>
      <c r="G38" s="25">
        <v>0.42</v>
      </c>
      <c r="H38" s="26">
        <v>0.42699999999999999</v>
      </c>
      <c r="I38" s="26">
        <v>0.36899999999999999</v>
      </c>
      <c r="J38" s="26">
        <v>0.371</v>
      </c>
    </row>
    <row r="39" spans="4:10" ht="16" x14ac:dyDescent="0.2">
      <c r="D39" s="24">
        <v>0.1</v>
      </c>
      <c r="E39" s="25">
        <v>0.28499999999999998</v>
      </c>
      <c r="F39" s="25">
        <v>0.34599999999999997</v>
      </c>
      <c r="G39" s="25">
        <v>0.27600000000000002</v>
      </c>
      <c r="H39" s="26">
        <v>0.33</v>
      </c>
      <c r="I39" s="26">
        <v>0.249</v>
      </c>
      <c r="J39" s="26">
        <v>0.23799999999999999</v>
      </c>
    </row>
    <row r="40" spans="4:10" ht="16" x14ac:dyDescent="0.2">
      <c r="D40" s="24">
        <v>0.5</v>
      </c>
      <c r="E40" s="25">
        <v>0.22800000000000001</v>
      </c>
      <c r="F40" s="25">
        <v>0.27</v>
      </c>
      <c r="G40" s="25">
        <v>0.21</v>
      </c>
      <c r="H40" s="26">
        <v>0.24299999999999999</v>
      </c>
      <c r="I40" s="26">
        <v>0.193</v>
      </c>
      <c r="J40" s="26">
        <v>0.27400000000000002</v>
      </c>
    </row>
    <row r="41" spans="4:10" ht="16" x14ac:dyDescent="0.2">
      <c r="D41" s="24">
        <v>1</v>
      </c>
      <c r="E41" s="25">
        <v>0.125</v>
      </c>
      <c r="F41" s="25">
        <v>0.19700000000000001</v>
      </c>
      <c r="G41" s="25">
        <v>0.108</v>
      </c>
      <c r="H41" s="26">
        <v>0.14299999999999999</v>
      </c>
      <c r="I41" s="26">
        <v>0.13400000000000001</v>
      </c>
      <c r="J41" s="26">
        <v>0.13800000000000001</v>
      </c>
    </row>
    <row r="42" spans="4:10" ht="16" x14ac:dyDescent="0.2">
      <c r="D42" s="24">
        <v>10</v>
      </c>
      <c r="E42" s="25">
        <v>9.7000000000000003E-2</v>
      </c>
      <c r="F42" s="25">
        <v>5.6000000000000001E-2</v>
      </c>
      <c r="G42" s="25">
        <v>0.09</v>
      </c>
      <c r="H42" s="26">
        <v>0.11</v>
      </c>
      <c r="I42" s="26">
        <v>0.108</v>
      </c>
      <c r="J42" s="26">
        <v>0.13600000000000001</v>
      </c>
    </row>
    <row r="43" spans="4:10" ht="16" x14ac:dyDescent="0.2">
      <c r="D43" s="24">
        <v>100</v>
      </c>
      <c r="E43" s="25">
        <v>0.05</v>
      </c>
      <c r="F43" s="25">
        <v>0.05</v>
      </c>
      <c r="G43" s="25">
        <v>8.6999999999999994E-2</v>
      </c>
      <c r="H43" s="26">
        <v>9.5000000000000001E-2</v>
      </c>
      <c r="I43" s="26">
        <v>0.1</v>
      </c>
      <c r="J43" s="26">
        <v>1.17E-2</v>
      </c>
    </row>
  </sheetData>
  <mergeCells count="10">
    <mergeCell ref="AC23:AE23"/>
    <mergeCell ref="AF23:AH23"/>
    <mergeCell ref="E35:G35"/>
    <mergeCell ref="H35:J35"/>
    <mergeCell ref="E3:G3"/>
    <mergeCell ref="H3:J3"/>
    <mergeCell ref="AC5:AE5"/>
    <mergeCell ref="AF5:AH5"/>
    <mergeCell ref="E21:G21"/>
    <mergeCell ref="H21:J2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7169" r:id="rId3">
          <objectPr defaultSize="0" autoPict="0" r:id="rId4">
            <anchor moveWithCells="1">
              <from>
                <xdr:col>34</xdr:col>
                <xdr:colOff>482600</xdr:colOff>
                <xdr:row>1</xdr:row>
                <xdr:rowOff>101600</xdr:rowOff>
              </from>
              <to>
                <xdr:col>42</xdr:col>
                <xdr:colOff>127000</xdr:colOff>
                <xdr:row>17</xdr:row>
                <xdr:rowOff>101600</xdr:rowOff>
              </to>
            </anchor>
          </objectPr>
        </oleObject>
      </mc:Choice>
      <mc:Fallback>
        <oleObject progId="Prism5.Document" shapeId="7169" r:id="rId3"/>
      </mc:Fallback>
    </mc:AlternateContent>
    <mc:AlternateContent xmlns:mc="http://schemas.openxmlformats.org/markup-compatibility/2006">
      <mc:Choice Requires="x14">
        <oleObject progId="Prism5.Document" shapeId="7170" r:id="rId5">
          <objectPr defaultSize="0" autoPict="0" r:id="rId6">
            <anchor moveWithCells="1">
              <from>
                <xdr:col>34</xdr:col>
                <xdr:colOff>571500</xdr:colOff>
                <xdr:row>18</xdr:row>
                <xdr:rowOff>38100</xdr:rowOff>
              </from>
              <to>
                <xdr:col>41</xdr:col>
                <xdr:colOff>762000</xdr:colOff>
                <xdr:row>34</xdr:row>
                <xdr:rowOff>63500</xdr:rowOff>
              </to>
            </anchor>
          </objectPr>
        </oleObject>
      </mc:Choice>
      <mc:Fallback>
        <oleObject progId="Prism5.Document" shapeId="7170" r:id="rId5"/>
      </mc:Fallback>
    </mc:AlternateContent>
    <mc:AlternateContent xmlns:mc="http://schemas.openxmlformats.org/markup-compatibility/2006">
      <mc:Choice Requires="x14">
        <oleObject progId="Prism5.Document" shapeId="7171" r:id="rId7">
          <objectPr defaultSize="0" autoPict="0" r:id="rId8">
            <anchor moveWithCells="1">
              <from>
                <xdr:col>11</xdr:col>
                <xdr:colOff>76200</xdr:colOff>
                <xdr:row>17</xdr:row>
                <xdr:rowOff>38100</xdr:rowOff>
              </from>
              <to>
                <xdr:col>18</xdr:col>
                <xdr:colOff>203200</xdr:colOff>
                <xdr:row>33</xdr:row>
                <xdr:rowOff>63500</xdr:rowOff>
              </to>
            </anchor>
          </objectPr>
        </oleObject>
      </mc:Choice>
      <mc:Fallback>
        <oleObject progId="Prism5.Document" shapeId="7171" r:id="rId7"/>
      </mc:Fallback>
    </mc:AlternateContent>
    <mc:AlternateContent xmlns:mc="http://schemas.openxmlformats.org/markup-compatibility/2006">
      <mc:Choice Requires="x14">
        <oleObject progId="Prism5.Document" shapeId="7172" r:id="rId9">
          <objectPr defaultSize="0" autoPict="0" r:id="rId10">
            <anchor moveWithCells="1">
              <from>
                <xdr:col>10</xdr:col>
                <xdr:colOff>419100</xdr:colOff>
                <xdr:row>34</xdr:row>
                <xdr:rowOff>25400</xdr:rowOff>
              </from>
              <to>
                <xdr:col>17</xdr:col>
                <xdr:colOff>609600</xdr:colOff>
                <xdr:row>49</xdr:row>
                <xdr:rowOff>139700</xdr:rowOff>
              </to>
            </anchor>
          </objectPr>
        </oleObject>
      </mc:Choice>
      <mc:Fallback>
        <oleObject progId="Prism5.Document" shapeId="7172" r:id="rId9"/>
      </mc:Fallback>
    </mc:AlternateContent>
    <mc:AlternateContent xmlns:mc="http://schemas.openxmlformats.org/markup-compatibility/2006">
      <mc:Choice Requires="x14">
        <oleObject progId="Prism5.Document" shapeId="7173" r:id="rId11">
          <objectPr defaultSize="0" autoPict="0" r:id="rId12">
            <anchor moveWithCells="1">
              <from>
                <xdr:col>11</xdr:col>
                <xdr:colOff>63500</xdr:colOff>
                <xdr:row>0</xdr:row>
                <xdr:rowOff>38100</xdr:rowOff>
              </from>
              <to>
                <xdr:col>18</xdr:col>
                <xdr:colOff>355600</xdr:colOff>
                <xdr:row>16</xdr:row>
                <xdr:rowOff>63500</xdr:rowOff>
              </to>
            </anchor>
          </objectPr>
        </oleObject>
      </mc:Choice>
      <mc:Fallback>
        <oleObject progId="Prism5.Document" shapeId="7173" r:id="rId11"/>
      </mc:Fallback>
    </mc:AlternateContent>
    <mc:AlternateContent xmlns:mc="http://schemas.openxmlformats.org/markup-compatibility/2006">
      <mc:Choice Requires="x14">
        <oleObject progId="Prism5.Document" shapeId="7174" r:id="rId13">
          <objectPr defaultSize="0" autoPict="0" r:id="rId14">
            <anchor moveWithCells="1">
              <from>
                <xdr:col>20</xdr:col>
                <xdr:colOff>533400</xdr:colOff>
                <xdr:row>41</xdr:row>
                <xdr:rowOff>76200</xdr:rowOff>
              </from>
              <to>
                <xdr:col>28</xdr:col>
                <xdr:colOff>12700</xdr:colOff>
                <xdr:row>57</xdr:row>
                <xdr:rowOff>127000</xdr:rowOff>
              </to>
            </anchor>
          </objectPr>
        </oleObject>
      </mc:Choice>
      <mc:Fallback>
        <oleObject progId="Prism5.Document" shapeId="7174" r:id="rId13"/>
      </mc:Fallback>
    </mc:AlternateContent>
    <mc:AlternateContent xmlns:mc="http://schemas.openxmlformats.org/markup-compatibility/2006">
      <mc:Choice Requires="x14">
        <oleObject progId="Prism5.Document" shapeId="7175" r:id="rId15">
          <objectPr defaultSize="0" autoPict="0" r:id="rId16">
            <anchor moveWithCells="1">
              <from>
                <xdr:col>31</xdr:col>
                <xdr:colOff>228600</xdr:colOff>
                <xdr:row>40</xdr:row>
                <xdr:rowOff>190500</xdr:rowOff>
              </from>
              <to>
                <xdr:col>38</xdr:col>
                <xdr:colOff>647700</xdr:colOff>
                <xdr:row>56</xdr:row>
                <xdr:rowOff>177800</xdr:rowOff>
              </to>
            </anchor>
          </objectPr>
        </oleObject>
      </mc:Choice>
      <mc:Fallback>
        <oleObject progId="Prism5.Document" shapeId="7175" r:id="rId1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Figure2E,F, and Figure3J</vt:lpstr>
      <vt:lpstr>Figure3E,F,K</vt:lpstr>
      <vt:lpstr>Figure7C</vt:lpstr>
      <vt:lpstr>Figure7D</vt:lpstr>
      <vt:lpstr>Figure7E</vt:lpstr>
      <vt:lpstr>Figure7G,H</vt:lpstr>
      <vt:lpstr>Figure7I,J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Mohamed, Amer</dc:creator>
  <cp:lastModifiedBy>LQ</cp:lastModifiedBy>
  <dcterms:created xsi:type="dcterms:W3CDTF">2020-11-22T04:56:45Z</dcterms:created>
  <dcterms:modified xsi:type="dcterms:W3CDTF">2021-12-20T18:04:06Z</dcterms:modified>
</cp:coreProperties>
</file>