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335" windowHeight="12285"/>
  </bookViews>
  <sheets>
    <sheet name="CT and ENERGY" sheetId="2" r:id="rId1"/>
  </sheets>
  <calcPr calcId="124519"/>
</workbook>
</file>

<file path=xl/calcChain.xml><?xml version="1.0" encoding="utf-8"?>
<calcChain xmlns="http://schemas.openxmlformats.org/spreadsheetml/2006/main">
  <c r="B5" i="2"/>
  <c r="B4"/>
  <c r="B3"/>
  <c r="B2"/>
  <c r="A5"/>
  <c r="A4"/>
  <c r="A3"/>
  <c r="A2"/>
  <c r="A17"/>
  <c r="A18"/>
  <c r="A19"/>
  <c r="A16"/>
  <c r="A13" l="1"/>
  <c r="A12"/>
  <c r="A11"/>
  <c r="A10"/>
</calcChain>
</file>

<file path=xl/sharedStrings.xml><?xml version="1.0" encoding="utf-8"?>
<sst xmlns="http://schemas.openxmlformats.org/spreadsheetml/2006/main" count="6" uniqueCount="6">
  <si>
    <t>ENERGY WITH HRC - ENERGY WITH H</t>
  </si>
  <si>
    <t>CT WITH HRC - CT WITH H</t>
  </si>
  <si>
    <t>CT for only Human assembly line</t>
  </si>
  <si>
    <t>CT for HRCAL</t>
  </si>
  <si>
    <t>ENERGY for HRCAL</t>
  </si>
  <si>
    <t>ENERGY for only Human assembly 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</si>
</sst>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CYCLE TIME COMPARISON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'CT and ENERGY'!$B$1</c:f>
              <c:strCache>
                <c:ptCount val="1"/>
                <c:pt idx="0">
                  <c:v>CT for only Human assembly line</c:v>
                </c:pt>
              </c:strCache>
            </c:strRef>
          </c:tx>
          <c:cat>
            <c:numRef>
              <c:f>'CT and ENERGY'!$C$10:$C$13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'CT and ENERGY'!$B$2:$B$5</c:f>
              <c:numCache>
                <c:formatCode>General</c:formatCode>
                <c:ptCount val="4"/>
                <c:pt idx="0">
                  <c:v>1562.5</c:v>
                </c:pt>
                <c:pt idx="1">
                  <c:v>1522.5</c:v>
                </c:pt>
                <c:pt idx="2">
                  <c:v>1521</c:v>
                </c:pt>
                <c:pt idx="3">
                  <c:v>1485</c:v>
                </c:pt>
              </c:numCache>
            </c:numRef>
          </c:val>
        </c:ser>
        <c:ser>
          <c:idx val="0"/>
          <c:order val="1"/>
          <c:tx>
            <c:strRef>
              <c:f>'CT and ENERGY'!$A$1</c:f>
              <c:strCache>
                <c:ptCount val="1"/>
                <c:pt idx="0">
                  <c:v>CT for HRCAL</c:v>
                </c:pt>
              </c:strCache>
            </c:strRef>
          </c:tx>
          <c:cat>
            <c:numRef>
              <c:f>'CT and ENERGY'!$C$10:$C$13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'CT and ENERGY'!$A$2:$A$5</c:f>
              <c:numCache>
                <c:formatCode>General</c:formatCode>
                <c:ptCount val="4"/>
                <c:pt idx="0">
                  <c:v>1240</c:v>
                </c:pt>
                <c:pt idx="1">
                  <c:v>1290</c:v>
                </c:pt>
                <c:pt idx="2">
                  <c:v>1212</c:v>
                </c:pt>
                <c:pt idx="3">
                  <c:v>1250</c:v>
                </c:pt>
              </c:numCache>
            </c:numRef>
          </c:val>
        </c:ser>
        <c:gapWidth val="75"/>
        <c:overlap val="-25"/>
        <c:axId val="121131008"/>
        <c:axId val="121133312"/>
      </c:barChart>
      <c:catAx>
        <c:axId val="12113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aseline="0"/>
                  <a:t>Number of workstations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6631556301363973"/>
              <c:y val="0.84206946783547165"/>
            </c:manualLayout>
          </c:layout>
        </c:title>
        <c:numFmt formatCode="General" sourceLinked="0"/>
        <c:majorTickMark val="none"/>
        <c:tickLblPos val="nextTo"/>
        <c:crossAx val="121133312"/>
        <c:crosses val="autoZero"/>
        <c:auto val="1"/>
        <c:lblAlgn val="ctr"/>
        <c:lblOffset val="100"/>
        <c:tickLblSkip val="1"/>
      </c:catAx>
      <c:valAx>
        <c:axId val="12113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Cycle</a:t>
                </a:r>
                <a:r>
                  <a:rPr lang="en-US" sz="1200" baseline="0"/>
                  <a:t> time (min)</a:t>
                </a:r>
                <a:endParaRPr lang="en-US" sz="1200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21131008"/>
        <c:crossesAt val="1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ENERGY COMPARISON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'CT and ENERGY'!$D$1</c:f>
              <c:strCache>
                <c:ptCount val="1"/>
                <c:pt idx="0">
                  <c:v>ENERGY for only Human assembly line</c:v>
                </c:pt>
              </c:strCache>
            </c:strRef>
          </c:tx>
          <c:cat>
            <c:numRef>
              <c:f>'CT and ENERGY'!$C$10:$C$13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'CT and ENERGY'!$D$2:$D$5</c:f>
              <c:numCache>
                <c:formatCode>General</c:formatCode>
                <c:ptCount val="4"/>
                <c:pt idx="0">
                  <c:v>1111</c:v>
                </c:pt>
                <c:pt idx="1">
                  <c:v>1111</c:v>
                </c:pt>
                <c:pt idx="2">
                  <c:v>1111</c:v>
                </c:pt>
                <c:pt idx="3">
                  <c:v>1111</c:v>
                </c:pt>
              </c:numCache>
            </c:numRef>
          </c:val>
        </c:ser>
        <c:ser>
          <c:idx val="0"/>
          <c:order val="1"/>
          <c:tx>
            <c:strRef>
              <c:f>'CT and ENERGY'!$C$1</c:f>
              <c:strCache>
                <c:ptCount val="1"/>
                <c:pt idx="0">
                  <c:v>ENERGY for HRCAL</c:v>
                </c:pt>
              </c:strCache>
            </c:strRef>
          </c:tx>
          <c:cat>
            <c:numRef>
              <c:f>'CT and ENERGY'!$C$10:$C$13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'CT and ENERGY'!$C$2:$C$5</c:f>
              <c:numCache>
                <c:formatCode>General</c:formatCode>
                <c:ptCount val="4"/>
                <c:pt idx="0">
                  <c:v>1140</c:v>
                </c:pt>
                <c:pt idx="1">
                  <c:v>1134</c:v>
                </c:pt>
                <c:pt idx="2">
                  <c:v>1278</c:v>
                </c:pt>
                <c:pt idx="3">
                  <c:v>1245</c:v>
                </c:pt>
              </c:numCache>
            </c:numRef>
          </c:val>
        </c:ser>
        <c:gapWidth val="75"/>
        <c:overlap val="-25"/>
        <c:axId val="121154560"/>
        <c:axId val="121439360"/>
      </c:barChart>
      <c:catAx>
        <c:axId val="12115456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Number of workstations</a:t>
                </a:r>
              </a:p>
            </c:rich>
          </c:tx>
          <c:layout>
            <c:manualLayout>
              <c:xMode val="edge"/>
              <c:yMode val="edge"/>
              <c:x val="0.27446786217945207"/>
              <c:y val="0.84650335374744823"/>
            </c:manualLayout>
          </c:layout>
        </c:title>
        <c:numFmt formatCode="General" sourceLinked="1"/>
        <c:majorTickMark val="none"/>
        <c:tickLblPos val="nextTo"/>
        <c:crossAx val="121439360"/>
        <c:crosses val="autoZero"/>
        <c:auto val="1"/>
        <c:lblAlgn val="ctr"/>
        <c:lblOffset val="100"/>
      </c:catAx>
      <c:valAx>
        <c:axId val="12143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Energy</a:t>
                </a:r>
                <a:r>
                  <a:rPr lang="en-US" sz="1200" baseline="0"/>
                  <a:t> Consumption (Wth)</a:t>
                </a:r>
                <a:endParaRPr lang="en-US" sz="1200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211545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diff in CT</c:v>
          </c:tx>
          <c:val>
            <c:numRef>
              <c:f>'CT and ENERGY'!$A$10:$A$13</c:f>
              <c:numCache>
                <c:formatCode>General</c:formatCode>
                <c:ptCount val="4"/>
                <c:pt idx="0">
                  <c:v>322.5</c:v>
                </c:pt>
                <c:pt idx="1">
                  <c:v>232.5</c:v>
                </c:pt>
                <c:pt idx="2">
                  <c:v>309</c:v>
                </c:pt>
                <c:pt idx="3">
                  <c:v>235</c:v>
                </c:pt>
              </c:numCache>
            </c:numRef>
          </c:val>
        </c:ser>
        <c:ser>
          <c:idx val="1"/>
          <c:order val="1"/>
          <c:tx>
            <c:v>diff in ENERGY</c:v>
          </c:tx>
          <c:val>
            <c:numRef>
              <c:f>'CT and ENERGY'!$A$16:$A$19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167</c:v>
                </c:pt>
                <c:pt idx="3">
                  <c:v>134</c:v>
                </c:pt>
              </c:numCache>
            </c:numRef>
          </c:val>
        </c:ser>
        <c:marker val="1"/>
        <c:axId val="121476992"/>
        <c:axId val="121478528"/>
      </c:lineChart>
      <c:catAx>
        <c:axId val="121476992"/>
        <c:scaling>
          <c:orientation val="minMax"/>
        </c:scaling>
        <c:axPos val="b"/>
        <c:majorTickMark val="none"/>
        <c:tickLblPos val="nextTo"/>
        <c:crossAx val="121478528"/>
        <c:crosses val="autoZero"/>
        <c:auto val="1"/>
        <c:lblAlgn val="ctr"/>
        <c:lblOffset val="100"/>
      </c:catAx>
      <c:valAx>
        <c:axId val="121478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1476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22</xdr:row>
      <xdr:rowOff>57150</xdr:rowOff>
    </xdr:from>
    <xdr:to>
      <xdr:col>6</xdr:col>
      <xdr:colOff>38100</xdr:colOff>
      <xdr:row>43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161926</xdr:colOff>
      <xdr:row>22</xdr:row>
      <xdr:rowOff>47625</xdr:rowOff>
    </xdr:from>
    <xdr:to>
      <xdr:col>14</xdr:col>
      <xdr:colOff>19050</xdr:colOff>
      <xdr:row>43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16</xdr:row>
      <xdr:rowOff>180975</xdr:rowOff>
    </xdr:from>
    <xdr:to>
      <xdr:col>22</xdr:col>
      <xdr:colOff>514350</xdr:colOff>
      <xdr:row>31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topLeftCell="A8" workbookViewId="0">
      <selection activeCell="Q42" sqref="Q42"/>
    </sheetView>
  </sheetViews>
  <sheetFormatPr defaultRowHeight="15"/>
  <cols>
    <col min="1" max="1" width="25" customWidth="1"/>
    <col min="2" max="2" width="26.140625" customWidth="1"/>
    <col min="3" max="3" width="17.7109375" customWidth="1"/>
    <col min="4" max="4" width="17.42578125" customWidth="1"/>
  </cols>
  <sheetData>
    <row r="1" spans="1:4">
      <c r="A1" t="s">
        <v>3</v>
      </c>
      <c r="B1" t="s">
        <v>2</v>
      </c>
      <c r="C1" t="s">
        <v>4</v>
      </c>
      <c r="D1" t="s">
        <v>5</v>
      </c>
    </row>
    <row r="2" spans="1:4">
      <c r="A2">
        <f>620*2</f>
        <v>1240</v>
      </c>
      <c r="B2">
        <f>625*2.5</f>
        <v>1562.5</v>
      </c>
      <c r="C2">
        <v>1140</v>
      </c>
      <c r="D2">
        <v>1111</v>
      </c>
    </row>
    <row r="3" spans="1:4">
      <c r="A3">
        <f>430*3</f>
        <v>1290</v>
      </c>
      <c r="B3">
        <f>435*3.5</f>
        <v>1522.5</v>
      </c>
      <c r="C3">
        <v>1134</v>
      </c>
      <c r="D3">
        <v>1111</v>
      </c>
    </row>
    <row r="4" spans="1:4">
      <c r="A4">
        <f>303*4</f>
        <v>1212</v>
      </c>
      <c r="B4">
        <f>338*4.5</f>
        <v>1521</v>
      </c>
      <c r="C4">
        <v>1278</v>
      </c>
      <c r="D4">
        <v>1111</v>
      </c>
    </row>
    <row r="5" spans="1:4">
      <c r="A5">
        <f>250*5</f>
        <v>1250</v>
      </c>
      <c r="B5">
        <f>270*5.5</f>
        <v>1485</v>
      </c>
      <c r="C5">
        <v>1245</v>
      </c>
      <c r="D5">
        <v>1111</v>
      </c>
    </row>
    <row r="9" spans="1:4">
      <c r="A9" t="s">
        <v>1</v>
      </c>
    </row>
    <row r="10" spans="1:4">
      <c r="A10">
        <f>-(A2-B2)</f>
        <v>322.5</v>
      </c>
      <c r="C10">
        <v>2</v>
      </c>
    </row>
    <row r="11" spans="1:4">
      <c r="A11">
        <f t="shared" ref="A11:A13" si="0">-(A3-B3)</f>
        <v>232.5</v>
      </c>
      <c r="C11">
        <v>3</v>
      </c>
    </row>
    <row r="12" spans="1:4">
      <c r="A12">
        <f t="shared" si="0"/>
        <v>309</v>
      </c>
      <c r="C12">
        <v>4</v>
      </c>
    </row>
    <row r="13" spans="1:4">
      <c r="A13">
        <f t="shared" si="0"/>
        <v>235</v>
      </c>
      <c r="C13">
        <v>5</v>
      </c>
    </row>
    <row r="15" spans="1:4">
      <c r="A15" t="s">
        <v>0</v>
      </c>
    </row>
    <row r="16" spans="1:4">
      <c r="A16">
        <f>(C2-D2)</f>
        <v>29</v>
      </c>
    </row>
    <row r="17" spans="1:1">
      <c r="A17">
        <f t="shared" ref="A17:A19" si="1">(C3-D3)</f>
        <v>23</v>
      </c>
    </row>
    <row r="18" spans="1:1">
      <c r="A18">
        <f t="shared" si="1"/>
        <v>167</v>
      </c>
    </row>
    <row r="19" spans="1:1">
      <c r="A19">
        <f t="shared" si="1"/>
        <v>134</v>
      </c>
    </row>
  </sheetData>
  <sortState ref="C2:D25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and ENERGY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2022-03-29T14:31:48Z</dcterms:created>
  <dcterms:modified xsi:type="dcterms:W3CDTF">2022-05-15T10:33:02Z</dcterms:modified>
</cp:coreProperties>
</file>