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335" windowHeight="12285" activeTab="1"/>
  </bookViews>
  <sheets>
    <sheet name="CT and ENERGY" sheetId="2" r:id="rId1"/>
    <sheet name="HUMAN CONTRIBUTION" sheetId="3" r:id="rId2"/>
  </sheets>
  <calcPr calcId="124519"/>
</workbook>
</file>

<file path=xl/calcChain.xml><?xml version="1.0" encoding="utf-8"?>
<calcChain xmlns="http://schemas.openxmlformats.org/spreadsheetml/2006/main"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  <c r="F2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"/>
</calcChain>
</file>

<file path=xl/sharedStrings.xml><?xml version="1.0" encoding="utf-8"?>
<sst xmlns="http://schemas.openxmlformats.org/spreadsheetml/2006/main" count="13" uniqueCount="13">
  <si>
    <t>CT WITH HRC</t>
  </si>
  <si>
    <t>ENERGY WITH HRC</t>
  </si>
  <si>
    <t>CT WITH OR</t>
  </si>
  <si>
    <t>ENERGY WITH OR</t>
  </si>
  <si>
    <t>% CHANGE IN ENERGY</t>
  </si>
  <si>
    <t>% CHANGE IN CYCLE TIME</t>
  </si>
  <si>
    <t>HUMAN CONTRIBUTION FOR HRC %</t>
  </si>
  <si>
    <t>ROBOT CONTRIBUTION FOR HRC %</t>
  </si>
  <si>
    <t>ROBOT CONTRIBUTION IN ONLY ROBOT ASSEMBLY LINE %</t>
  </si>
  <si>
    <t>CT WITH HRCAL</t>
  </si>
  <si>
    <t>CT WITH RAL</t>
  </si>
  <si>
    <t>ENERGY WITH HRCAL</t>
  </si>
  <si>
    <t>ENERGY WITH RAL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</si>
</sst>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'CT and ENERGY'!$B$1</c:f>
              <c:strCache>
                <c:ptCount val="1"/>
                <c:pt idx="0">
                  <c:v>CT WITH RAL</c:v>
                </c:pt>
              </c:strCache>
            </c:strRef>
          </c:tx>
          <c:val>
            <c:numRef>
              <c:f>'CT and ENERGY'!$B$2:$B$25</c:f>
              <c:numCache>
                <c:formatCode>General</c:formatCode>
                <c:ptCount val="24"/>
                <c:pt idx="0">
                  <c:v>319</c:v>
                </c:pt>
                <c:pt idx="1">
                  <c:v>316</c:v>
                </c:pt>
                <c:pt idx="2">
                  <c:v>403</c:v>
                </c:pt>
                <c:pt idx="3">
                  <c:v>426</c:v>
                </c:pt>
                <c:pt idx="4">
                  <c:v>467</c:v>
                </c:pt>
                <c:pt idx="5">
                  <c:v>479</c:v>
                </c:pt>
                <c:pt idx="6">
                  <c:v>559</c:v>
                </c:pt>
                <c:pt idx="7">
                  <c:v>550</c:v>
                </c:pt>
                <c:pt idx="8">
                  <c:v>567</c:v>
                </c:pt>
                <c:pt idx="9">
                  <c:v>619</c:v>
                </c:pt>
                <c:pt idx="10">
                  <c:v>635</c:v>
                </c:pt>
                <c:pt idx="11">
                  <c:v>751</c:v>
                </c:pt>
                <c:pt idx="12">
                  <c:v>743</c:v>
                </c:pt>
                <c:pt idx="13">
                  <c:v>807</c:v>
                </c:pt>
                <c:pt idx="14">
                  <c:v>830</c:v>
                </c:pt>
                <c:pt idx="15">
                  <c:v>919</c:v>
                </c:pt>
                <c:pt idx="16">
                  <c:v>814</c:v>
                </c:pt>
                <c:pt idx="17">
                  <c:v>994</c:v>
                </c:pt>
                <c:pt idx="18">
                  <c:v>1049</c:v>
                </c:pt>
                <c:pt idx="19">
                  <c:v>1094</c:v>
                </c:pt>
                <c:pt idx="20">
                  <c:v>1198</c:v>
                </c:pt>
                <c:pt idx="21">
                  <c:v>1250</c:v>
                </c:pt>
                <c:pt idx="22">
                  <c:v>1326</c:v>
                </c:pt>
                <c:pt idx="23">
                  <c:v>1469</c:v>
                </c:pt>
              </c:numCache>
            </c:numRef>
          </c:val>
        </c:ser>
        <c:ser>
          <c:idx val="0"/>
          <c:order val="1"/>
          <c:tx>
            <c:strRef>
              <c:f>'CT and ENERGY'!$A$1</c:f>
              <c:strCache>
                <c:ptCount val="1"/>
                <c:pt idx="0">
                  <c:v>CT WITH HRCAL</c:v>
                </c:pt>
              </c:strCache>
            </c:strRef>
          </c:tx>
          <c:val>
            <c:numRef>
              <c:f>'CT and ENERGY'!$A$2:$A$25</c:f>
              <c:numCache>
                <c:formatCode>General</c:formatCode>
                <c:ptCount val="24"/>
                <c:pt idx="0">
                  <c:v>302</c:v>
                </c:pt>
                <c:pt idx="1">
                  <c:v>339</c:v>
                </c:pt>
                <c:pt idx="2">
                  <c:v>453</c:v>
                </c:pt>
                <c:pt idx="3">
                  <c:v>481</c:v>
                </c:pt>
                <c:pt idx="4">
                  <c:v>493</c:v>
                </c:pt>
                <c:pt idx="5">
                  <c:v>556</c:v>
                </c:pt>
                <c:pt idx="6">
                  <c:v>591</c:v>
                </c:pt>
                <c:pt idx="7">
                  <c:v>597</c:v>
                </c:pt>
                <c:pt idx="8">
                  <c:v>618</c:v>
                </c:pt>
                <c:pt idx="9">
                  <c:v>640</c:v>
                </c:pt>
                <c:pt idx="10">
                  <c:v>655</c:v>
                </c:pt>
                <c:pt idx="11">
                  <c:v>763</c:v>
                </c:pt>
                <c:pt idx="12">
                  <c:v>784</c:v>
                </c:pt>
                <c:pt idx="13">
                  <c:v>828</c:v>
                </c:pt>
                <c:pt idx="14">
                  <c:v>839</c:v>
                </c:pt>
                <c:pt idx="15">
                  <c:v>858</c:v>
                </c:pt>
                <c:pt idx="16">
                  <c:v>867</c:v>
                </c:pt>
                <c:pt idx="17">
                  <c:v>998</c:v>
                </c:pt>
                <c:pt idx="18">
                  <c:v>1015</c:v>
                </c:pt>
                <c:pt idx="19">
                  <c:v>1090</c:v>
                </c:pt>
                <c:pt idx="20">
                  <c:v>1222</c:v>
                </c:pt>
                <c:pt idx="21">
                  <c:v>1262</c:v>
                </c:pt>
                <c:pt idx="22">
                  <c:v>1386</c:v>
                </c:pt>
                <c:pt idx="23">
                  <c:v>1415</c:v>
                </c:pt>
              </c:numCache>
            </c:numRef>
          </c:val>
        </c:ser>
        <c:gapWidth val="300"/>
        <c:axId val="117580928"/>
        <c:axId val="117583232"/>
      </c:barChart>
      <c:catAx>
        <c:axId val="11758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DATA</a:t>
                </a:r>
                <a:r>
                  <a:rPr lang="en-US" sz="1200" baseline="0"/>
                  <a:t> SET NUMBER</a:t>
                </a:r>
                <a:endParaRPr lang="en-US" sz="1200"/>
              </a:p>
            </c:rich>
          </c:tx>
          <c:layout/>
        </c:title>
        <c:numFmt formatCode="General" sourceLinked="0"/>
        <c:majorTickMark val="none"/>
        <c:tickLblPos val="nextTo"/>
        <c:crossAx val="117583232"/>
        <c:crosses val="autoZero"/>
        <c:auto val="1"/>
        <c:lblAlgn val="ctr"/>
        <c:lblOffset val="100"/>
      </c:catAx>
      <c:valAx>
        <c:axId val="11758323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CYCLE</a:t>
                </a:r>
                <a:r>
                  <a:rPr lang="en-US" sz="1100" baseline="0"/>
                  <a:t> TIME</a:t>
                </a:r>
                <a:endParaRPr lang="en-US" sz="1100"/>
              </a:p>
            </c:rich>
          </c:tx>
          <c:layout/>
        </c:title>
        <c:numFmt formatCode="General" sourceLinked="1"/>
        <c:tickLblPos val="nextTo"/>
        <c:crossAx val="11758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'CT and ENERGY'!$D$1</c:f>
              <c:strCache>
                <c:ptCount val="1"/>
                <c:pt idx="0">
                  <c:v>ENERGY WITH RAL</c:v>
                </c:pt>
              </c:strCache>
            </c:strRef>
          </c:tx>
          <c:val>
            <c:numRef>
              <c:f>'CT and ENERGY'!$D$2:$D$25</c:f>
              <c:numCache>
                <c:formatCode>General</c:formatCode>
                <c:ptCount val="24"/>
                <c:pt idx="0">
                  <c:v>330</c:v>
                </c:pt>
                <c:pt idx="1">
                  <c:v>769</c:v>
                </c:pt>
                <c:pt idx="2">
                  <c:v>621</c:v>
                </c:pt>
                <c:pt idx="3">
                  <c:v>715</c:v>
                </c:pt>
                <c:pt idx="4">
                  <c:v>727</c:v>
                </c:pt>
                <c:pt idx="5">
                  <c:v>814</c:v>
                </c:pt>
                <c:pt idx="6">
                  <c:v>861</c:v>
                </c:pt>
                <c:pt idx="7">
                  <c:v>888</c:v>
                </c:pt>
                <c:pt idx="8">
                  <c:v>1181</c:v>
                </c:pt>
                <c:pt idx="9">
                  <c:v>1276</c:v>
                </c:pt>
                <c:pt idx="10">
                  <c:v>1637</c:v>
                </c:pt>
                <c:pt idx="11">
                  <c:v>1304</c:v>
                </c:pt>
                <c:pt idx="12">
                  <c:v>1648</c:v>
                </c:pt>
                <c:pt idx="13">
                  <c:v>1795</c:v>
                </c:pt>
                <c:pt idx="14">
                  <c:v>2071</c:v>
                </c:pt>
                <c:pt idx="15">
                  <c:v>2099</c:v>
                </c:pt>
                <c:pt idx="16">
                  <c:v>2028</c:v>
                </c:pt>
                <c:pt idx="17">
                  <c:v>2340</c:v>
                </c:pt>
                <c:pt idx="18">
                  <c:v>2333</c:v>
                </c:pt>
                <c:pt idx="19">
                  <c:v>2439</c:v>
                </c:pt>
                <c:pt idx="20">
                  <c:v>2491</c:v>
                </c:pt>
                <c:pt idx="21">
                  <c:v>2503</c:v>
                </c:pt>
                <c:pt idx="22">
                  <c:v>3011</c:v>
                </c:pt>
                <c:pt idx="23">
                  <c:v>3311</c:v>
                </c:pt>
              </c:numCache>
            </c:numRef>
          </c:val>
        </c:ser>
        <c:ser>
          <c:idx val="0"/>
          <c:order val="1"/>
          <c:tx>
            <c:strRef>
              <c:f>'CT and ENERGY'!$C$1</c:f>
              <c:strCache>
                <c:ptCount val="1"/>
                <c:pt idx="0">
                  <c:v>ENERGY WITH HRCAL</c:v>
                </c:pt>
              </c:strCache>
            </c:strRef>
          </c:tx>
          <c:val>
            <c:numRef>
              <c:f>'CT and ENERGY'!$C$2:$C$25</c:f>
              <c:numCache>
                <c:formatCode>General</c:formatCode>
                <c:ptCount val="24"/>
                <c:pt idx="0">
                  <c:v>249</c:v>
                </c:pt>
                <c:pt idx="1">
                  <c:v>610</c:v>
                </c:pt>
                <c:pt idx="2">
                  <c:v>640</c:v>
                </c:pt>
                <c:pt idx="3">
                  <c:v>698</c:v>
                </c:pt>
                <c:pt idx="4">
                  <c:v>704</c:v>
                </c:pt>
                <c:pt idx="5">
                  <c:v>769</c:v>
                </c:pt>
                <c:pt idx="6">
                  <c:v>859</c:v>
                </c:pt>
                <c:pt idx="7">
                  <c:v>936</c:v>
                </c:pt>
                <c:pt idx="8">
                  <c:v>1273</c:v>
                </c:pt>
                <c:pt idx="9">
                  <c:v>1301</c:v>
                </c:pt>
                <c:pt idx="10">
                  <c:v>1338</c:v>
                </c:pt>
                <c:pt idx="11">
                  <c:v>1345</c:v>
                </c:pt>
                <c:pt idx="12">
                  <c:v>1651</c:v>
                </c:pt>
                <c:pt idx="13">
                  <c:v>1748</c:v>
                </c:pt>
                <c:pt idx="14">
                  <c:v>1789</c:v>
                </c:pt>
                <c:pt idx="15">
                  <c:v>1845</c:v>
                </c:pt>
                <c:pt idx="16">
                  <c:v>1903</c:v>
                </c:pt>
                <c:pt idx="17">
                  <c:v>2212</c:v>
                </c:pt>
                <c:pt idx="18">
                  <c:v>2283</c:v>
                </c:pt>
                <c:pt idx="19">
                  <c:v>2320</c:v>
                </c:pt>
                <c:pt idx="20">
                  <c:v>2361</c:v>
                </c:pt>
                <c:pt idx="21">
                  <c:v>2528</c:v>
                </c:pt>
                <c:pt idx="22">
                  <c:v>2638</c:v>
                </c:pt>
                <c:pt idx="23">
                  <c:v>2792</c:v>
                </c:pt>
              </c:numCache>
            </c:numRef>
          </c:val>
        </c:ser>
        <c:gapWidth val="300"/>
        <c:axId val="117768192"/>
        <c:axId val="117770112"/>
      </c:barChart>
      <c:catAx>
        <c:axId val="11776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DATA</a:t>
                </a:r>
                <a:r>
                  <a:rPr lang="en-US" sz="1200" baseline="0"/>
                  <a:t> SET NUMBER</a:t>
                </a:r>
                <a:endParaRPr lang="en-US" sz="1200"/>
              </a:p>
            </c:rich>
          </c:tx>
          <c:layout/>
        </c:title>
        <c:majorTickMark val="none"/>
        <c:tickLblPos val="nextTo"/>
        <c:crossAx val="117770112"/>
        <c:crosses val="autoZero"/>
        <c:auto val="1"/>
        <c:lblAlgn val="ctr"/>
        <c:lblOffset val="100"/>
      </c:catAx>
      <c:valAx>
        <c:axId val="1177701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ENERGY</a:t>
                </a:r>
                <a:r>
                  <a:rPr lang="en-US" sz="1200" baseline="0"/>
                  <a:t> CONSUMPTION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11776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HUMAN % vs CYCLE TIME</c:v>
          </c:tx>
          <c:spPr>
            <a:ln w="28575">
              <a:noFill/>
            </a:ln>
          </c:spPr>
          <c:trendline>
            <c:spPr>
              <a:ln w="31750" cmpd="sng">
                <a:solidFill>
                  <a:srgbClr val="0070C0"/>
                </a:solidFill>
                <a:prstDash val="solid"/>
              </a:ln>
            </c:spPr>
            <c:trendlineType val="poly"/>
            <c:order val="5"/>
          </c:trendline>
          <c:xVal>
            <c:numRef>
              <c:f>'HUMAN CONTRIBUTION'!$E$2:$E$25</c:f>
              <c:numCache>
                <c:formatCode>0.0</c:formatCode>
                <c:ptCount val="24"/>
                <c:pt idx="0">
                  <c:v>30</c:v>
                </c:pt>
                <c:pt idx="1">
                  <c:v>47.5</c:v>
                </c:pt>
                <c:pt idx="2">
                  <c:v>49.166699999999999</c:v>
                </c:pt>
                <c:pt idx="3">
                  <c:v>35</c:v>
                </c:pt>
                <c:pt idx="4">
                  <c:v>37.5</c:v>
                </c:pt>
                <c:pt idx="5">
                  <c:v>42</c:v>
                </c:pt>
                <c:pt idx="6">
                  <c:v>37.857100000000003</c:v>
                </c:pt>
                <c:pt idx="7">
                  <c:v>40.833300000000001</c:v>
                </c:pt>
                <c:pt idx="8">
                  <c:v>35</c:v>
                </c:pt>
                <c:pt idx="9">
                  <c:v>30.714300000000001</c:v>
                </c:pt>
                <c:pt idx="10">
                  <c:v>42</c:v>
                </c:pt>
                <c:pt idx="11">
                  <c:v>45</c:v>
                </c:pt>
                <c:pt idx="12">
                  <c:v>32.857100000000003</c:v>
                </c:pt>
                <c:pt idx="13">
                  <c:v>42</c:v>
                </c:pt>
                <c:pt idx="14">
                  <c:v>40</c:v>
                </c:pt>
                <c:pt idx="15">
                  <c:v>44.473700000000001</c:v>
                </c:pt>
                <c:pt idx="16">
                  <c:v>46.25</c:v>
                </c:pt>
                <c:pt idx="17">
                  <c:v>31.25</c:v>
                </c:pt>
                <c:pt idx="18">
                  <c:v>41.25</c:v>
                </c:pt>
                <c:pt idx="19">
                  <c:v>38.8095</c:v>
                </c:pt>
                <c:pt idx="20">
                  <c:v>28.8889</c:v>
                </c:pt>
                <c:pt idx="21">
                  <c:v>40.769199999999998</c:v>
                </c:pt>
                <c:pt idx="22">
                  <c:v>43.823500000000003</c:v>
                </c:pt>
                <c:pt idx="23">
                  <c:v>38.181800000000003</c:v>
                </c:pt>
              </c:numCache>
            </c:numRef>
          </c:xVal>
          <c:yVal>
            <c:numRef>
              <c:f>'HUMAN CONTRIBUTION'!$F$2:$F$26</c:f>
              <c:numCache>
                <c:formatCode>0.0</c:formatCode>
                <c:ptCount val="25"/>
                <c:pt idx="0">
                  <c:v>-3.3497536945812803</c:v>
                </c:pt>
                <c:pt idx="1">
                  <c:v>1.5727391874180863</c:v>
                </c:pt>
                <c:pt idx="2">
                  <c:v>13.848920863309353</c:v>
                </c:pt>
                <c:pt idx="3">
                  <c:v>-5.629139072847682</c:v>
                </c:pt>
                <c:pt idx="4">
                  <c:v>-0.3669724770642202</c:v>
                </c:pt>
                <c:pt idx="5">
                  <c:v>6.1130334486735869</c:v>
                </c:pt>
                <c:pt idx="6">
                  <c:v>8.2524271844660202</c:v>
                </c:pt>
                <c:pt idx="7">
                  <c:v>6.7846607669616521</c:v>
                </c:pt>
                <c:pt idx="8">
                  <c:v>0.95087163232963556</c:v>
                </c:pt>
                <c:pt idx="9">
                  <c:v>-7.1095571095571088</c:v>
                </c:pt>
                <c:pt idx="10">
                  <c:v>3.28125</c:v>
                </c:pt>
                <c:pt idx="11">
                  <c:v>11.434511434511435</c:v>
                </c:pt>
                <c:pt idx="12">
                  <c:v>1.9639934533551555</c:v>
                </c:pt>
                <c:pt idx="13">
                  <c:v>2.5362318840579712</c:v>
                </c:pt>
                <c:pt idx="14">
                  <c:v>5.4145516074450084</c:v>
                </c:pt>
                <c:pt idx="15">
                  <c:v>11.037527593818984</c:v>
                </c:pt>
                <c:pt idx="16">
                  <c:v>4.329004329004329</c:v>
                </c:pt>
                <c:pt idx="17">
                  <c:v>1.0727056019070322</c:v>
                </c:pt>
                <c:pt idx="18">
                  <c:v>3.0534351145038165</c:v>
                </c:pt>
                <c:pt idx="19">
                  <c:v>5.2738336713995944</c:v>
                </c:pt>
                <c:pt idx="20">
                  <c:v>-3.8162544169611312</c:v>
                </c:pt>
                <c:pt idx="21">
                  <c:v>0.40080160320641278</c:v>
                </c:pt>
                <c:pt idx="22">
                  <c:v>5.2295918367346941</c:v>
                </c:pt>
                <c:pt idx="23">
                  <c:v>-8.545454545454545</c:v>
                </c:pt>
              </c:numCache>
            </c:numRef>
          </c:yVal>
        </c:ser>
        <c:ser>
          <c:idx val="1"/>
          <c:order val="1"/>
          <c:tx>
            <c:v>HUMAN %   vs   ENERGY CHANGE %</c:v>
          </c:tx>
          <c:spPr>
            <a:ln w="28575">
              <a:noFill/>
            </a:ln>
          </c:spPr>
          <c:trendline>
            <c:spPr>
              <a:ln w="31750" cap="rnd">
                <a:solidFill>
                  <a:srgbClr val="FF0000"/>
                </a:solidFill>
                <a:round/>
                <a:headEnd type="none"/>
                <a:tailEnd type="none"/>
              </a:ln>
            </c:spPr>
            <c:trendlineType val="poly"/>
            <c:order val="3"/>
          </c:trendline>
          <c:xVal>
            <c:numRef>
              <c:f>'HUMAN CONTRIBUTION'!$E$2:$E$25</c:f>
              <c:numCache>
                <c:formatCode>0.0</c:formatCode>
                <c:ptCount val="24"/>
                <c:pt idx="0">
                  <c:v>30</c:v>
                </c:pt>
                <c:pt idx="1">
                  <c:v>47.5</c:v>
                </c:pt>
                <c:pt idx="2">
                  <c:v>49.166699999999999</c:v>
                </c:pt>
                <c:pt idx="3">
                  <c:v>35</c:v>
                </c:pt>
                <c:pt idx="4">
                  <c:v>37.5</c:v>
                </c:pt>
                <c:pt idx="5">
                  <c:v>42</c:v>
                </c:pt>
                <c:pt idx="6">
                  <c:v>37.857100000000003</c:v>
                </c:pt>
                <c:pt idx="7">
                  <c:v>40.833300000000001</c:v>
                </c:pt>
                <c:pt idx="8">
                  <c:v>35</c:v>
                </c:pt>
                <c:pt idx="9">
                  <c:v>30.714300000000001</c:v>
                </c:pt>
                <c:pt idx="10">
                  <c:v>42</c:v>
                </c:pt>
                <c:pt idx="11">
                  <c:v>45</c:v>
                </c:pt>
                <c:pt idx="12">
                  <c:v>32.857100000000003</c:v>
                </c:pt>
                <c:pt idx="13">
                  <c:v>42</c:v>
                </c:pt>
                <c:pt idx="14">
                  <c:v>40</c:v>
                </c:pt>
                <c:pt idx="15">
                  <c:v>44.473700000000001</c:v>
                </c:pt>
                <c:pt idx="16">
                  <c:v>46.25</c:v>
                </c:pt>
                <c:pt idx="17">
                  <c:v>31.25</c:v>
                </c:pt>
                <c:pt idx="18">
                  <c:v>41.25</c:v>
                </c:pt>
                <c:pt idx="19">
                  <c:v>38.8095</c:v>
                </c:pt>
                <c:pt idx="20">
                  <c:v>28.8889</c:v>
                </c:pt>
                <c:pt idx="21">
                  <c:v>40.769199999999998</c:v>
                </c:pt>
                <c:pt idx="22">
                  <c:v>43.823500000000003</c:v>
                </c:pt>
                <c:pt idx="23">
                  <c:v>38.181800000000003</c:v>
                </c:pt>
              </c:numCache>
            </c:numRef>
          </c:xVal>
          <c:yVal>
            <c:numRef>
              <c:f>'HUMAN CONTRIBUTION'!$G$2:$G$25</c:f>
              <c:numCache>
                <c:formatCode>0.0</c:formatCode>
                <c:ptCount val="24"/>
                <c:pt idx="0">
                  <c:v>20.676202860858258</c:v>
                </c:pt>
                <c:pt idx="1">
                  <c:v>2.3776223776223775</c:v>
                </c:pt>
                <c:pt idx="2">
                  <c:v>24.545454545454547</c:v>
                </c:pt>
                <c:pt idx="3">
                  <c:v>-3.0595813204508859</c:v>
                </c:pt>
                <c:pt idx="4">
                  <c:v>0.23228803716608595</c:v>
                </c:pt>
                <c:pt idx="5">
                  <c:v>-5.4054054054054053</c:v>
                </c:pt>
                <c:pt idx="6">
                  <c:v>3.1636863823933976</c:v>
                </c:pt>
                <c:pt idx="7">
                  <c:v>5.5282555282555279</c:v>
                </c:pt>
                <c:pt idx="8">
                  <c:v>2.6183844011142061</c:v>
                </c:pt>
                <c:pt idx="9">
                  <c:v>-0.18203883495145631</c:v>
                </c:pt>
                <c:pt idx="10">
                  <c:v>-3.1441717791411041</c:v>
                </c:pt>
                <c:pt idx="11">
                  <c:v>-7.7900084674005079</c:v>
                </c:pt>
                <c:pt idx="12">
                  <c:v>18.265119120342089</c:v>
                </c:pt>
                <c:pt idx="13">
                  <c:v>13.61661033317238</c:v>
                </c:pt>
                <c:pt idx="14">
                  <c:v>12.10100047641734</c:v>
                </c:pt>
                <c:pt idx="15">
                  <c:v>-1.9592476489028214</c:v>
                </c:pt>
                <c:pt idx="16">
                  <c:v>2.1431633090441493</c:v>
                </c:pt>
                <c:pt idx="17">
                  <c:v>6.16370808678501</c:v>
                </c:pt>
                <c:pt idx="18">
                  <c:v>5.2187876354877556</c:v>
                </c:pt>
                <c:pt idx="19">
                  <c:v>4.8790487904879045</c:v>
                </c:pt>
                <c:pt idx="20">
                  <c:v>12.387910993025573</c:v>
                </c:pt>
                <c:pt idx="21">
                  <c:v>15.675022651766838</c:v>
                </c:pt>
                <c:pt idx="22">
                  <c:v>5.4700854700854702</c:v>
                </c:pt>
                <c:pt idx="23">
                  <c:v>-0.99880143827407109</c:v>
                </c:pt>
              </c:numCache>
            </c:numRef>
          </c:yVal>
        </c:ser>
        <c:axId val="117863168"/>
        <c:axId val="117865088"/>
      </c:scatterChart>
      <c:valAx>
        <c:axId val="117863168"/>
        <c:scaling>
          <c:orientation val="minMax"/>
          <c:max val="52"/>
          <c:min val="25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HUMAN</a:t>
                </a:r>
                <a:r>
                  <a:rPr lang="en-US" baseline="0"/>
                  <a:t> CONTRIBUTION %</a:t>
                </a:r>
                <a:endParaRPr lang="en-US"/>
              </a:p>
            </c:rich>
          </c:tx>
          <c:layout/>
        </c:title>
        <c:numFmt formatCode="0.0" sourceLinked="1"/>
        <c:tickLblPos val="nextTo"/>
        <c:crossAx val="117865088"/>
        <c:crosses val="autoZero"/>
        <c:crossBetween val="midCat"/>
      </c:valAx>
      <c:valAx>
        <c:axId val="1178650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CHANGE IN CYCLE TIME &amp; ENERGY</a:t>
                </a:r>
                <a:endParaRPr lang="en-US"/>
              </a:p>
            </c:rich>
          </c:tx>
          <c:layout/>
        </c:title>
        <c:numFmt formatCode="0.0" sourceLinked="1"/>
        <c:tickLblPos val="nextTo"/>
        <c:crossAx val="117863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HRCAL</a:t>
            </a:r>
            <a:r>
              <a:rPr lang="en-US" baseline="0"/>
              <a:t>  vs RAL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'HUMAN CONTRIBUTION'!$I$1</c:f>
              <c:strCache>
                <c:ptCount val="1"/>
                <c:pt idx="0">
                  <c:v>ROBOT CONTRIBUTION IN ONLY ROBOT ASSEMBLY LINE %</c:v>
                </c:pt>
              </c:strCache>
            </c:strRef>
          </c:tx>
          <c:dLbls>
            <c:showVal val="1"/>
          </c:dLbls>
          <c:val>
            <c:numRef>
              <c:f>'HUMAN CONTRIBUTION'!$I$2:$I$25</c:f>
              <c:numCache>
                <c:formatCode>0.0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'HUMAN CONTRIBUTION'!$H$1</c:f>
              <c:strCache>
                <c:ptCount val="1"/>
                <c:pt idx="0">
                  <c:v>ROBOT CONTRIBUTION FOR HRC %</c:v>
                </c:pt>
              </c:strCache>
            </c:strRef>
          </c:tx>
          <c:dLbls>
            <c:showVal val="1"/>
          </c:dLbls>
          <c:val>
            <c:numRef>
              <c:f>'HUMAN CONTRIBUTION'!$H$2:$H$25</c:f>
              <c:numCache>
                <c:formatCode>0.0</c:formatCode>
                <c:ptCount val="24"/>
                <c:pt idx="0">
                  <c:v>70</c:v>
                </c:pt>
                <c:pt idx="1">
                  <c:v>52.5</c:v>
                </c:pt>
                <c:pt idx="2">
                  <c:v>50.833300000000001</c:v>
                </c:pt>
                <c:pt idx="3">
                  <c:v>65</c:v>
                </c:pt>
                <c:pt idx="4">
                  <c:v>62.5</c:v>
                </c:pt>
                <c:pt idx="5">
                  <c:v>58</c:v>
                </c:pt>
                <c:pt idx="6">
                  <c:v>62.142899999999997</c:v>
                </c:pt>
                <c:pt idx="7">
                  <c:v>59.166699999999999</c:v>
                </c:pt>
                <c:pt idx="8">
                  <c:v>65</c:v>
                </c:pt>
                <c:pt idx="9">
                  <c:v>69.285699999999991</c:v>
                </c:pt>
                <c:pt idx="10">
                  <c:v>58</c:v>
                </c:pt>
                <c:pt idx="11">
                  <c:v>55</c:v>
                </c:pt>
                <c:pt idx="12">
                  <c:v>67.142899999999997</c:v>
                </c:pt>
                <c:pt idx="13">
                  <c:v>58</c:v>
                </c:pt>
                <c:pt idx="14">
                  <c:v>60</c:v>
                </c:pt>
                <c:pt idx="15">
                  <c:v>55.526299999999999</c:v>
                </c:pt>
                <c:pt idx="16">
                  <c:v>53.75</c:v>
                </c:pt>
                <c:pt idx="17">
                  <c:v>68.75</c:v>
                </c:pt>
                <c:pt idx="18">
                  <c:v>58.75</c:v>
                </c:pt>
                <c:pt idx="19">
                  <c:v>61.1905</c:v>
                </c:pt>
                <c:pt idx="20">
                  <c:v>71.111099999999993</c:v>
                </c:pt>
                <c:pt idx="21">
                  <c:v>59.230800000000002</c:v>
                </c:pt>
                <c:pt idx="22">
                  <c:v>56.176499999999997</c:v>
                </c:pt>
                <c:pt idx="23">
                  <c:v>61.818199999999997</c:v>
                </c:pt>
              </c:numCache>
            </c:numRef>
          </c:val>
        </c:ser>
        <c:ser>
          <c:idx val="0"/>
          <c:order val="2"/>
          <c:tx>
            <c:v>COST REDUCTION BY USING HRC</c:v>
          </c:tx>
          <c:dLbls>
            <c:showVal val="1"/>
          </c:dLbls>
          <c:val>
            <c:numRef>
              <c:f>'HUMAN CONTRIBUTION'!$E$2:$E$25</c:f>
              <c:numCache>
                <c:formatCode>0.0</c:formatCode>
                <c:ptCount val="24"/>
                <c:pt idx="0">
                  <c:v>30</c:v>
                </c:pt>
                <c:pt idx="1">
                  <c:v>47.5</c:v>
                </c:pt>
                <c:pt idx="2">
                  <c:v>49.166699999999999</c:v>
                </c:pt>
                <c:pt idx="3">
                  <c:v>35</c:v>
                </c:pt>
                <c:pt idx="4">
                  <c:v>37.5</c:v>
                </c:pt>
                <c:pt idx="5">
                  <c:v>42</c:v>
                </c:pt>
                <c:pt idx="6">
                  <c:v>37.857100000000003</c:v>
                </c:pt>
                <c:pt idx="7">
                  <c:v>40.833300000000001</c:v>
                </c:pt>
                <c:pt idx="8">
                  <c:v>35</c:v>
                </c:pt>
                <c:pt idx="9">
                  <c:v>30.714300000000001</c:v>
                </c:pt>
                <c:pt idx="10">
                  <c:v>42</c:v>
                </c:pt>
                <c:pt idx="11">
                  <c:v>45</c:v>
                </c:pt>
                <c:pt idx="12">
                  <c:v>32.857100000000003</c:v>
                </c:pt>
                <c:pt idx="13">
                  <c:v>42</c:v>
                </c:pt>
                <c:pt idx="14">
                  <c:v>40</c:v>
                </c:pt>
                <c:pt idx="15">
                  <c:v>44.473700000000001</c:v>
                </c:pt>
                <c:pt idx="16">
                  <c:v>46.25</c:v>
                </c:pt>
                <c:pt idx="17">
                  <c:v>31.25</c:v>
                </c:pt>
                <c:pt idx="18">
                  <c:v>41.25</c:v>
                </c:pt>
                <c:pt idx="19">
                  <c:v>38.8095</c:v>
                </c:pt>
                <c:pt idx="20">
                  <c:v>28.8889</c:v>
                </c:pt>
                <c:pt idx="21">
                  <c:v>40.769199999999998</c:v>
                </c:pt>
                <c:pt idx="22">
                  <c:v>43.823500000000003</c:v>
                </c:pt>
                <c:pt idx="23">
                  <c:v>38.181800000000003</c:v>
                </c:pt>
              </c:numCache>
            </c:numRef>
          </c:val>
        </c:ser>
        <c:dLbls>
          <c:showVal val="1"/>
        </c:dLbls>
        <c:overlap val="-25"/>
        <c:axId val="117986432"/>
        <c:axId val="117987968"/>
      </c:barChart>
      <c:catAx>
        <c:axId val="117986432"/>
        <c:scaling>
          <c:orientation val="minMax"/>
        </c:scaling>
        <c:axPos val="b"/>
        <c:majorTickMark val="none"/>
        <c:tickLblPos val="nextTo"/>
        <c:crossAx val="117987968"/>
        <c:crosses val="autoZero"/>
        <c:auto val="1"/>
        <c:lblAlgn val="ctr"/>
        <c:lblOffset val="100"/>
      </c:catAx>
      <c:valAx>
        <c:axId val="117987968"/>
        <c:scaling>
          <c:orientation val="minMax"/>
        </c:scaling>
        <c:delete val="1"/>
        <c:axPos val="l"/>
        <c:numFmt formatCode="0.0" sourceLinked="1"/>
        <c:majorTickMark val="none"/>
        <c:tickLblPos val="nextTo"/>
        <c:crossAx val="11798643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152400</xdr:rowOff>
    </xdr:from>
    <xdr:to>
      <xdr:col>25</xdr:col>
      <xdr:colOff>47624</xdr:colOff>
      <xdr:row>22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23</xdr:row>
      <xdr:rowOff>152400</xdr:rowOff>
    </xdr:from>
    <xdr:to>
      <xdr:col>25</xdr:col>
      <xdr:colOff>57150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457200</xdr:colOff>
      <xdr:row>22</xdr:row>
      <xdr:rowOff>85725</xdr:rowOff>
    </xdr:from>
    <xdr:ext cx="8672310" cy="298800"/>
    <xdr:sp macro="" textlink="">
      <xdr:nvSpPr>
        <xdr:cNvPr id="4" name="TextBox 3"/>
        <xdr:cNvSpPr txBox="1"/>
      </xdr:nvSpPr>
      <xdr:spPr>
        <a:xfrm>
          <a:off x="5238750" y="4276725"/>
          <a:ext cx="867231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400" b="1">
              <a:latin typeface="Times New Roman" pitchFamily="18" charset="0"/>
              <a:cs typeface="Times New Roman" pitchFamily="18" charset="0"/>
            </a:rPr>
            <a:t>(a)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    </a:t>
          </a:r>
          <a:r>
            <a:rPr lang="en-US" sz="1400" b="1">
              <a:latin typeface="Times New Roman" pitchFamily="18" charset="0"/>
              <a:cs typeface="Times New Roman" pitchFamily="18" charset="0"/>
            </a:rPr>
            <a:t>The above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 graph shows the cycle time values obtained using  HRCAL &amp; RAL for 24 data sets respectively</a:t>
          </a:r>
          <a:endParaRPr lang="en-US" sz="14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4</xdr:col>
      <xdr:colOff>400050</xdr:colOff>
      <xdr:row>45</xdr:row>
      <xdr:rowOff>76200</xdr:rowOff>
    </xdr:from>
    <xdr:ext cx="9470862" cy="298800"/>
    <xdr:sp macro="" textlink="">
      <xdr:nvSpPr>
        <xdr:cNvPr id="5" name="TextBox 4"/>
        <xdr:cNvSpPr txBox="1"/>
      </xdr:nvSpPr>
      <xdr:spPr>
        <a:xfrm>
          <a:off x="5181600" y="8648700"/>
          <a:ext cx="9470862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400" b="1">
              <a:latin typeface="Times New Roman" pitchFamily="18" charset="0"/>
              <a:cs typeface="Times New Roman" pitchFamily="18" charset="0"/>
            </a:rPr>
            <a:t>(b)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    </a:t>
          </a:r>
          <a:r>
            <a:rPr lang="en-US" sz="1400" b="1">
              <a:latin typeface="Times New Roman" pitchFamily="18" charset="0"/>
              <a:cs typeface="Times New Roman" pitchFamily="18" charset="0"/>
            </a:rPr>
            <a:t>The above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 graph shows the energy consumption values obtained using  HRCAL &amp; RAL for 24 data sets respectively</a:t>
          </a:r>
          <a:endParaRPr lang="en-US" sz="14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34</xdr:row>
      <xdr:rowOff>85725</xdr:rowOff>
    </xdr:from>
    <xdr:to>
      <xdr:col>11</xdr:col>
      <xdr:colOff>152400</xdr:colOff>
      <xdr:row>65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295274</xdr:colOff>
      <xdr:row>3</xdr:row>
      <xdr:rowOff>180974</xdr:rowOff>
    </xdr:from>
    <xdr:to>
      <xdr:col>14</xdr:col>
      <xdr:colOff>390525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295275</xdr:colOff>
      <xdr:row>32</xdr:row>
      <xdr:rowOff>133350</xdr:rowOff>
    </xdr:from>
    <xdr:ext cx="5475345" cy="298800"/>
    <xdr:sp macro="" textlink="">
      <xdr:nvSpPr>
        <xdr:cNvPr id="4" name="TextBox 3"/>
        <xdr:cNvSpPr txBox="1"/>
      </xdr:nvSpPr>
      <xdr:spPr>
        <a:xfrm>
          <a:off x="4133850" y="6229350"/>
          <a:ext cx="5475345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400" b="1">
              <a:latin typeface="Times New Roman" pitchFamily="18" charset="0"/>
              <a:cs typeface="Times New Roman" pitchFamily="18" charset="0"/>
            </a:rPr>
            <a:t>(a)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    Percentage of cost reduction by using HRCAL rather than RAL</a:t>
          </a:r>
          <a:endParaRPr lang="en-US" sz="14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11</xdr:col>
      <xdr:colOff>238126</xdr:colOff>
      <xdr:row>46</xdr:row>
      <xdr:rowOff>28574</xdr:rowOff>
    </xdr:from>
    <xdr:ext cx="1809750" cy="918200"/>
    <xdr:sp macro="" textlink="">
      <xdr:nvSpPr>
        <xdr:cNvPr id="5" name="TextBox 4"/>
        <xdr:cNvSpPr txBox="1"/>
      </xdr:nvSpPr>
      <xdr:spPr>
        <a:xfrm>
          <a:off x="17230726" y="8791574"/>
          <a:ext cx="1809750" cy="918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>
              <a:latin typeface="Times New Roman" pitchFamily="18" charset="0"/>
              <a:cs typeface="Times New Roman" pitchFamily="18" charset="0"/>
            </a:rPr>
            <a:t>(b)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    Trendline of human percentage vs energy &amp; cycle time values respectively</a:t>
          </a:r>
          <a:endParaRPr lang="en-US" sz="14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opLeftCell="A7" workbookViewId="0">
      <selection activeCell="D40" sqref="D40"/>
    </sheetView>
  </sheetViews>
  <sheetFormatPr defaultRowHeight="15"/>
  <cols>
    <col min="1" max="1" width="16.140625" customWidth="1"/>
    <col min="2" max="2" width="18.5703125" customWidth="1"/>
    <col min="3" max="3" width="19.5703125" customWidth="1"/>
    <col min="4" max="4" width="17.42578125" customWidth="1"/>
  </cols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>
        <v>302</v>
      </c>
      <c r="B2">
        <v>319</v>
      </c>
      <c r="C2">
        <v>249</v>
      </c>
      <c r="D2">
        <v>330</v>
      </c>
    </row>
    <row r="3" spans="1:4">
      <c r="A3">
        <v>339</v>
      </c>
      <c r="B3">
        <v>316</v>
      </c>
      <c r="C3">
        <v>610</v>
      </c>
      <c r="D3">
        <v>769</v>
      </c>
    </row>
    <row r="4" spans="1:4">
      <c r="A4">
        <v>453</v>
      </c>
      <c r="B4">
        <v>403</v>
      </c>
      <c r="C4">
        <v>640</v>
      </c>
      <c r="D4">
        <v>621</v>
      </c>
    </row>
    <row r="5" spans="1:4">
      <c r="A5">
        <v>481</v>
      </c>
      <c r="B5">
        <v>426</v>
      </c>
      <c r="C5">
        <v>698</v>
      </c>
      <c r="D5">
        <v>715</v>
      </c>
    </row>
    <row r="6" spans="1:4">
      <c r="A6">
        <v>493</v>
      </c>
      <c r="B6">
        <v>467</v>
      </c>
      <c r="C6">
        <v>704</v>
      </c>
      <c r="D6">
        <v>727</v>
      </c>
    </row>
    <row r="7" spans="1:4">
      <c r="A7">
        <v>556</v>
      </c>
      <c r="B7">
        <v>479</v>
      </c>
      <c r="C7">
        <v>769</v>
      </c>
      <c r="D7">
        <v>814</v>
      </c>
    </row>
    <row r="8" spans="1:4">
      <c r="A8">
        <v>591</v>
      </c>
      <c r="B8">
        <v>559</v>
      </c>
      <c r="C8">
        <v>859</v>
      </c>
      <c r="D8">
        <v>861</v>
      </c>
    </row>
    <row r="9" spans="1:4">
      <c r="A9">
        <v>597</v>
      </c>
      <c r="B9">
        <v>550</v>
      </c>
      <c r="C9">
        <v>936</v>
      </c>
      <c r="D9">
        <v>888</v>
      </c>
    </row>
    <row r="10" spans="1:4">
      <c r="A10">
        <v>618</v>
      </c>
      <c r="B10">
        <v>567</v>
      </c>
      <c r="C10">
        <v>1273</v>
      </c>
      <c r="D10">
        <v>1181</v>
      </c>
    </row>
    <row r="11" spans="1:4">
      <c r="A11">
        <v>640</v>
      </c>
      <c r="B11">
        <v>619</v>
      </c>
      <c r="C11">
        <v>1301</v>
      </c>
      <c r="D11">
        <v>1276</v>
      </c>
    </row>
    <row r="12" spans="1:4">
      <c r="A12">
        <v>655</v>
      </c>
      <c r="B12">
        <v>635</v>
      </c>
      <c r="C12">
        <v>1338</v>
      </c>
      <c r="D12">
        <v>1637</v>
      </c>
    </row>
    <row r="13" spans="1:4">
      <c r="A13">
        <v>763</v>
      </c>
      <c r="B13">
        <v>751</v>
      </c>
      <c r="C13">
        <v>1345</v>
      </c>
      <c r="D13">
        <v>1304</v>
      </c>
    </row>
    <row r="14" spans="1:4">
      <c r="A14">
        <v>784</v>
      </c>
      <c r="B14">
        <v>743</v>
      </c>
      <c r="C14">
        <v>1651</v>
      </c>
      <c r="D14">
        <v>1648</v>
      </c>
    </row>
    <row r="15" spans="1:4">
      <c r="A15">
        <v>828</v>
      </c>
      <c r="B15">
        <v>807</v>
      </c>
      <c r="C15">
        <v>1748</v>
      </c>
      <c r="D15">
        <v>1795</v>
      </c>
    </row>
    <row r="16" spans="1:4">
      <c r="A16">
        <v>839</v>
      </c>
      <c r="B16">
        <v>830</v>
      </c>
      <c r="C16">
        <v>1789</v>
      </c>
      <c r="D16">
        <v>2071</v>
      </c>
    </row>
    <row r="17" spans="1:4">
      <c r="A17">
        <v>858</v>
      </c>
      <c r="B17">
        <v>919</v>
      </c>
      <c r="C17">
        <v>1845</v>
      </c>
      <c r="D17">
        <v>2099</v>
      </c>
    </row>
    <row r="18" spans="1:4">
      <c r="A18">
        <v>867</v>
      </c>
      <c r="B18">
        <v>814</v>
      </c>
      <c r="C18">
        <v>1903</v>
      </c>
      <c r="D18">
        <v>2028</v>
      </c>
    </row>
    <row r="19" spans="1:4">
      <c r="A19">
        <v>998</v>
      </c>
      <c r="B19">
        <v>994</v>
      </c>
      <c r="C19">
        <v>2212</v>
      </c>
      <c r="D19">
        <v>2340</v>
      </c>
    </row>
    <row r="20" spans="1:4">
      <c r="A20">
        <v>1015</v>
      </c>
      <c r="B20">
        <v>1049</v>
      </c>
      <c r="C20">
        <v>2283</v>
      </c>
      <c r="D20">
        <v>2333</v>
      </c>
    </row>
    <row r="21" spans="1:4">
      <c r="A21">
        <v>1090</v>
      </c>
      <c r="B21">
        <v>1094</v>
      </c>
      <c r="C21">
        <v>2320</v>
      </c>
      <c r="D21">
        <v>2439</v>
      </c>
    </row>
    <row r="22" spans="1:4">
      <c r="A22">
        <v>1222</v>
      </c>
      <c r="B22">
        <v>1198</v>
      </c>
      <c r="C22">
        <v>2361</v>
      </c>
      <c r="D22">
        <v>2491</v>
      </c>
    </row>
    <row r="23" spans="1:4">
      <c r="A23">
        <v>1262</v>
      </c>
      <c r="B23">
        <v>1250</v>
      </c>
      <c r="C23">
        <v>2528</v>
      </c>
      <c r="D23">
        <v>2503</v>
      </c>
    </row>
    <row r="24" spans="1:4">
      <c r="A24">
        <v>1386</v>
      </c>
      <c r="B24">
        <v>1326</v>
      </c>
      <c r="C24">
        <v>2638</v>
      </c>
      <c r="D24">
        <v>3011</v>
      </c>
    </row>
    <row r="25" spans="1:4">
      <c r="A25">
        <v>1415</v>
      </c>
      <c r="B25">
        <v>1469</v>
      </c>
      <c r="C25">
        <v>2792</v>
      </c>
      <c r="D25">
        <v>3311</v>
      </c>
    </row>
  </sheetData>
  <sortState ref="C2:D25">
    <sortCondition ref="C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tabSelected="1" topLeftCell="C11" workbookViewId="0">
      <selection activeCell="L60" sqref="L60"/>
    </sheetView>
  </sheetViews>
  <sheetFormatPr defaultRowHeight="15"/>
  <cols>
    <col min="1" max="1" width="23.28515625" customWidth="1"/>
    <col min="2" max="2" width="18.42578125" customWidth="1"/>
    <col min="3" max="3" width="15.85546875" customWidth="1"/>
    <col min="4" max="4" width="19.5703125" customWidth="1"/>
    <col min="5" max="5" width="32.7109375" customWidth="1"/>
    <col min="6" max="6" width="27.140625" customWidth="1"/>
    <col min="7" max="7" width="24.85546875" customWidth="1"/>
    <col min="8" max="8" width="33.140625" customWidth="1"/>
    <col min="9" max="9" width="41.57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  <c r="H1" t="s">
        <v>7</v>
      </c>
      <c r="I1" t="s">
        <v>8</v>
      </c>
    </row>
    <row r="2" spans="1:9">
      <c r="A2">
        <v>1015</v>
      </c>
      <c r="B2">
        <v>610</v>
      </c>
      <c r="C2" s="1">
        <v>1049</v>
      </c>
      <c r="D2" s="1">
        <v>769</v>
      </c>
      <c r="E2" s="1">
        <v>30</v>
      </c>
      <c r="F2" s="1">
        <f>((A2-C2)/A2) * 100</f>
        <v>-3.3497536945812803</v>
      </c>
      <c r="G2" s="1">
        <f>((D2-B2) / D2) * 100</f>
        <v>20.676202860858258</v>
      </c>
      <c r="H2" s="1">
        <f>100-E2</f>
        <v>70</v>
      </c>
      <c r="I2" s="1">
        <v>100</v>
      </c>
    </row>
    <row r="3" spans="1:9">
      <c r="A3">
        <v>763</v>
      </c>
      <c r="B3">
        <v>698</v>
      </c>
      <c r="C3" s="1">
        <v>751</v>
      </c>
      <c r="D3" s="1">
        <v>715</v>
      </c>
      <c r="E3" s="1">
        <v>47.5</v>
      </c>
      <c r="F3" s="1">
        <f t="shared" ref="F3:F24" si="0">((A3-C3)/A3) * 100</f>
        <v>1.5727391874180863</v>
      </c>
      <c r="G3" s="1">
        <f t="shared" ref="G3:G25" si="1">((D3-B3) / D3) * 100</f>
        <v>2.3776223776223775</v>
      </c>
      <c r="H3" s="1">
        <f t="shared" ref="H3:H25" si="2">100-E3</f>
        <v>52.5</v>
      </c>
      <c r="I3" s="1">
        <v>100</v>
      </c>
    </row>
    <row r="4" spans="1:9">
      <c r="A4">
        <v>556</v>
      </c>
      <c r="B4">
        <v>249</v>
      </c>
      <c r="C4" s="1">
        <v>479</v>
      </c>
      <c r="D4" s="1">
        <v>330</v>
      </c>
      <c r="E4" s="1">
        <v>49.166699999999999</v>
      </c>
      <c r="F4" s="1">
        <f t="shared" si="0"/>
        <v>13.848920863309353</v>
      </c>
      <c r="G4" s="1">
        <f t="shared" si="1"/>
        <v>24.545454545454547</v>
      </c>
      <c r="H4" s="1">
        <f t="shared" si="2"/>
        <v>50.833300000000001</v>
      </c>
      <c r="I4" s="1">
        <v>100</v>
      </c>
    </row>
    <row r="5" spans="1:9">
      <c r="A5">
        <v>302</v>
      </c>
      <c r="B5">
        <v>640</v>
      </c>
      <c r="C5" s="1">
        <v>319</v>
      </c>
      <c r="D5" s="1">
        <v>621</v>
      </c>
      <c r="E5" s="1">
        <v>35</v>
      </c>
      <c r="F5" s="1">
        <f t="shared" si="0"/>
        <v>-5.629139072847682</v>
      </c>
      <c r="G5" s="1">
        <f t="shared" si="1"/>
        <v>-3.0595813204508859</v>
      </c>
      <c r="H5" s="1">
        <f t="shared" si="2"/>
        <v>65</v>
      </c>
      <c r="I5" s="1">
        <v>100</v>
      </c>
    </row>
    <row r="6" spans="1:9">
      <c r="A6">
        <v>1090</v>
      </c>
      <c r="B6">
        <v>859</v>
      </c>
      <c r="C6" s="1">
        <v>1094</v>
      </c>
      <c r="D6" s="1">
        <v>861</v>
      </c>
      <c r="E6" s="1">
        <v>37.5</v>
      </c>
      <c r="F6" s="1">
        <f t="shared" si="0"/>
        <v>-0.3669724770642202</v>
      </c>
      <c r="G6" s="1">
        <f t="shared" si="1"/>
        <v>0.23228803716608595</v>
      </c>
      <c r="H6" s="1">
        <f t="shared" si="2"/>
        <v>62.5</v>
      </c>
      <c r="I6" s="1">
        <v>100</v>
      </c>
    </row>
    <row r="7" spans="1:9">
      <c r="A7">
        <v>867</v>
      </c>
      <c r="B7">
        <v>936</v>
      </c>
      <c r="C7" s="1">
        <v>814</v>
      </c>
      <c r="D7" s="1">
        <v>888</v>
      </c>
      <c r="E7" s="1">
        <v>42</v>
      </c>
      <c r="F7" s="1">
        <f t="shared" si="0"/>
        <v>6.1130334486735869</v>
      </c>
      <c r="G7" s="1">
        <f t="shared" si="1"/>
        <v>-5.4054054054054053</v>
      </c>
      <c r="H7" s="1">
        <f t="shared" si="2"/>
        <v>58</v>
      </c>
      <c r="I7" s="1">
        <v>100</v>
      </c>
    </row>
    <row r="8" spans="1:9">
      <c r="A8">
        <v>618</v>
      </c>
      <c r="B8">
        <v>704</v>
      </c>
      <c r="C8" s="1">
        <v>567</v>
      </c>
      <c r="D8" s="1">
        <v>727</v>
      </c>
      <c r="E8" s="1">
        <v>37.857100000000003</v>
      </c>
      <c r="F8" s="1">
        <f t="shared" si="0"/>
        <v>8.2524271844660202</v>
      </c>
      <c r="G8" s="1">
        <f t="shared" si="1"/>
        <v>3.1636863823933976</v>
      </c>
      <c r="H8" s="1">
        <f t="shared" si="2"/>
        <v>62.142899999999997</v>
      </c>
      <c r="I8" s="1">
        <v>100</v>
      </c>
    </row>
    <row r="9" spans="1:9">
      <c r="A9">
        <v>339</v>
      </c>
      <c r="B9">
        <v>769</v>
      </c>
      <c r="C9" s="1">
        <v>316</v>
      </c>
      <c r="D9" s="1">
        <v>814</v>
      </c>
      <c r="E9" s="1">
        <v>40.833300000000001</v>
      </c>
      <c r="F9" s="1">
        <f t="shared" si="0"/>
        <v>6.7846607669616521</v>
      </c>
      <c r="G9" s="1">
        <f t="shared" si="1"/>
        <v>5.5282555282555279</v>
      </c>
      <c r="H9" s="1">
        <f t="shared" si="2"/>
        <v>59.166699999999999</v>
      </c>
      <c r="I9" s="1">
        <v>100</v>
      </c>
    </row>
    <row r="10" spans="1:9">
      <c r="A10">
        <v>1262</v>
      </c>
      <c r="B10">
        <v>1748</v>
      </c>
      <c r="C10" s="1">
        <v>1250</v>
      </c>
      <c r="D10" s="1">
        <v>1795</v>
      </c>
      <c r="E10" s="1">
        <v>35</v>
      </c>
      <c r="F10" s="1">
        <f t="shared" si="0"/>
        <v>0.95087163232963556</v>
      </c>
      <c r="G10" s="1">
        <f t="shared" si="1"/>
        <v>2.6183844011142061</v>
      </c>
      <c r="H10" s="1">
        <f t="shared" si="2"/>
        <v>65</v>
      </c>
      <c r="I10" s="1">
        <v>100</v>
      </c>
    </row>
    <row r="11" spans="1:9">
      <c r="A11">
        <v>858</v>
      </c>
      <c r="B11">
        <v>1651</v>
      </c>
      <c r="C11" s="1">
        <v>919</v>
      </c>
      <c r="D11" s="1">
        <v>1648</v>
      </c>
      <c r="E11" s="1">
        <v>30.714300000000001</v>
      </c>
      <c r="F11" s="1">
        <f t="shared" si="0"/>
        <v>-7.1095571095571088</v>
      </c>
      <c r="G11" s="1">
        <f t="shared" si="1"/>
        <v>-0.18203883495145631</v>
      </c>
      <c r="H11" s="1">
        <f t="shared" si="2"/>
        <v>69.285699999999991</v>
      </c>
      <c r="I11" s="1">
        <v>100</v>
      </c>
    </row>
    <row r="12" spans="1:9">
      <c r="A12">
        <v>640</v>
      </c>
      <c r="B12">
        <v>1345</v>
      </c>
      <c r="C12" s="1">
        <v>619</v>
      </c>
      <c r="D12" s="1">
        <v>1304</v>
      </c>
      <c r="E12" s="1">
        <v>42</v>
      </c>
      <c r="F12" s="1">
        <f t="shared" si="0"/>
        <v>3.28125</v>
      </c>
      <c r="G12" s="1">
        <f t="shared" si="1"/>
        <v>-3.1441717791411041</v>
      </c>
      <c r="H12" s="1">
        <f t="shared" si="2"/>
        <v>58</v>
      </c>
      <c r="I12" s="1">
        <v>100</v>
      </c>
    </row>
    <row r="13" spans="1:9">
      <c r="A13">
        <v>481</v>
      </c>
      <c r="B13">
        <v>1273</v>
      </c>
      <c r="C13" s="1">
        <v>426</v>
      </c>
      <c r="D13" s="1">
        <v>1181</v>
      </c>
      <c r="E13" s="1">
        <v>45</v>
      </c>
      <c r="F13" s="1">
        <f t="shared" si="0"/>
        <v>11.434511434511435</v>
      </c>
      <c r="G13" s="1">
        <f t="shared" si="1"/>
        <v>-7.7900084674005079</v>
      </c>
      <c r="H13" s="1">
        <f t="shared" si="2"/>
        <v>55</v>
      </c>
      <c r="I13" s="1">
        <v>100</v>
      </c>
    </row>
    <row r="14" spans="1:9">
      <c r="A14">
        <v>1222</v>
      </c>
      <c r="B14">
        <v>1338</v>
      </c>
      <c r="C14" s="1">
        <v>1198</v>
      </c>
      <c r="D14" s="1">
        <v>1637</v>
      </c>
      <c r="E14" s="1">
        <v>32.857100000000003</v>
      </c>
      <c r="F14" s="1">
        <f t="shared" si="0"/>
        <v>1.9639934533551555</v>
      </c>
      <c r="G14" s="1">
        <f t="shared" si="1"/>
        <v>18.265119120342089</v>
      </c>
      <c r="H14" s="1">
        <f t="shared" si="2"/>
        <v>67.142899999999997</v>
      </c>
      <c r="I14" s="1">
        <v>100</v>
      </c>
    </row>
    <row r="15" spans="1:9">
      <c r="A15">
        <v>828</v>
      </c>
      <c r="B15">
        <v>1789</v>
      </c>
      <c r="C15" s="1">
        <v>807</v>
      </c>
      <c r="D15" s="1">
        <v>2071</v>
      </c>
      <c r="E15" s="1">
        <v>42</v>
      </c>
      <c r="F15" s="1">
        <f t="shared" si="0"/>
        <v>2.5362318840579712</v>
      </c>
      <c r="G15" s="1">
        <f t="shared" si="1"/>
        <v>13.61661033317238</v>
      </c>
      <c r="H15" s="1">
        <f t="shared" si="2"/>
        <v>58</v>
      </c>
      <c r="I15" s="1">
        <v>100</v>
      </c>
    </row>
    <row r="16" spans="1:9">
      <c r="A16">
        <v>591</v>
      </c>
      <c r="B16">
        <v>1845</v>
      </c>
      <c r="C16" s="1">
        <v>559</v>
      </c>
      <c r="D16" s="1">
        <v>2099</v>
      </c>
      <c r="E16" s="1">
        <v>40</v>
      </c>
      <c r="F16" s="1">
        <f t="shared" si="0"/>
        <v>5.4145516074450084</v>
      </c>
      <c r="G16" s="1">
        <f t="shared" si="1"/>
        <v>12.10100047641734</v>
      </c>
      <c r="H16" s="1">
        <f t="shared" si="2"/>
        <v>60</v>
      </c>
      <c r="I16" s="1">
        <v>100</v>
      </c>
    </row>
    <row r="17" spans="1:9">
      <c r="A17">
        <v>453</v>
      </c>
      <c r="B17">
        <v>1301</v>
      </c>
      <c r="C17" s="1">
        <v>403</v>
      </c>
      <c r="D17" s="1">
        <v>1276</v>
      </c>
      <c r="E17" s="1">
        <v>44.473700000000001</v>
      </c>
      <c r="F17" s="1">
        <f t="shared" si="0"/>
        <v>11.037527593818984</v>
      </c>
      <c r="G17" s="1">
        <f t="shared" si="1"/>
        <v>-1.9592476489028214</v>
      </c>
      <c r="H17" s="1">
        <f t="shared" si="2"/>
        <v>55.526299999999999</v>
      </c>
      <c r="I17" s="1">
        <v>100</v>
      </c>
    </row>
    <row r="18" spans="1:9">
      <c r="A18">
        <v>1386</v>
      </c>
      <c r="B18">
        <v>2283</v>
      </c>
      <c r="C18" s="1">
        <v>1326</v>
      </c>
      <c r="D18" s="1">
        <v>2333</v>
      </c>
      <c r="E18" s="1">
        <v>46.25</v>
      </c>
      <c r="F18" s="1">
        <f t="shared" si="0"/>
        <v>4.329004329004329</v>
      </c>
      <c r="G18" s="1">
        <f t="shared" si="1"/>
        <v>2.1431633090441493</v>
      </c>
      <c r="H18" s="1">
        <f t="shared" si="2"/>
        <v>53.75</v>
      </c>
      <c r="I18" s="1">
        <v>100</v>
      </c>
    </row>
    <row r="19" spans="1:9">
      <c r="A19">
        <v>839</v>
      </c>
      <c r="B19">
        <v>1903</v>
      </c>
      <c r="C19" s="1">
        <v>830</v>
      </c>
      <c r="D19" s="1">
        <v>2028</v>
      </c>
      <c r="E19" s="1">
        <v>31.25</v>
      </c>
      <c r="F19" s="1">
        <f t="shared" si="0"/>
        <v>1.0727056019070322</v>
      </c>
      <c r="G19" s="1">
        <f t="shared" si="1"/>
        <v>6.16370808678501</v>
      </c>
      <c r="H19" s="1">
        <f t="shared" si="2"/>
        <v>68.75</v>
      </c>
      <c r="I19" s="1">
        <v>100</v>
      </c>
    </row>
    <row r="20" spans="1:9">
      <c r="A20">
        <v>655</v>
      </c>
      <c r="B20">
        <v>2361</v>
      </c>
      <c r="C20" s="1">
        <v>635</v>
      </c>
      <c r="D20" s="1">
        <v>2491</v>
      </c>
      <c r="E20" s="1">
        <v>41.25</v>
      </c>
      <c r="F20" s="1">
        <f t="shared" si="0"/>
        <v>3.0534351145038165</v>
      </c>
      <c r="G20" s="1">
        <f t="shared" si="1"/>
        <v>5.2187876354877556</v>
      </c>
      <c r="H20" s="1">
        <f t="shared" si="2"/>
        <v>58.75</v>
      </c>
      <c r="I20" s="1">
        <v>100</v>
      </c>
    </row>
    <row r="21" spans="1:9">
      <c r="A21">
        <v>493</v>
      </c>
      <c r="B21">
        <v>2320</v>
      </c>
      <c r="C21" s="1">
        <v>467</v>
      </c>
      <c r="D21" s="1">
        <v>2439</v>
      </c>
      <c r="E21" s="1">
        <v>38.8095</v>
      </c>
      <c r="F21" s="1">
        <f t="shared" si="0"/>
        <v>5.2738336713995944</v>
      </c>
      <c r="G21" s="1">
        <f t="shared" si="1"/>
        <v>4.8790487904879045</v>
      </c>
      <c r="H21" s="1">
        <f t="shared" si="2"/>
        <v>61.1905</v>
      </c>
      <c r="I21" s="1">
        <v>100</v>
      </c>
    </row>
    <row r="22" spans="1:9">
      <c r="A22">
        <v>1415</v>
      </c>
      <c r="B22">
        <v>2638</v>
      </c>
      <c r="C22" s="1">
        <v>1469</v>
      </c>
      <c r="D22" s="1">
        <v>3011</v>
      </c>
      <c r="E22" s="1">
        <v>28.8889</v>
      </c>
      <c r="F22" s="1">
        <f t="shared" si="0"/>
        <v>-3.8162544169611312</v>
      </c>
      <c r="G22" s="1">
        <f t="shared" si="1"/>
        <v>12.387910993025573</v>
      </c>
      <c r="H22" s="1">
        <f t="shared" si="2"/>
        <v>71.111099999999993</v>
      </c>
      <c r="I22" s="1">
        <v>100</v>
      </c>
    </row>
    <row r="23" spans="1:9">
      <c r="A23">
        <v>998</v>
      </c>
      <c r="B23">
        <v>2792</v>
      </c>
      <c r="C23" s="1">
        <v>994</v>
      </c>
      <c r="D23" s="1">
        <v>3311</v>
      </c>
      <c r="E23" s="1">
        <v>40.769199999999998</v>
      </c>
      <c r="F23" s="1">
        <f t="shared" si="0"/>
        <v>0.40080160320641278</v>
      </c>
      <c r="G23" s="1">
        <f t="shared" si="1"/>
        <v>15.675022651766838</v>
      </c>
      <c r="H23" s="1">
        <f t="shared" si="2"/>
        <v>59.230800000000002</v>
      </c>
      <c r="I23" s="1">
        <v>100</v>
      </c>
    </row>
    <row r="24" spans="1:9">
      <c r="A24">
        <v>784</v>
      </c>
      <c r="B24">
        <v>2212</v>
      </c>
      <c r="C24" s="1">
        <v>743</v>
      </c>
      <c r="D24" s="1">
        <v>2340</v>
      </c>
      <c r="E24" s="1">
        <v>43.823500000000003</v>
      </c>
      <c r="F24" s="1">
        <f t="shared" si="0"/>
        <v>5.2295918367346941</v>
      </c>
      <c r="G24" s="1">
        <f t="shared" si="1"/>
        <v>5.4700854700854702</v>
      </c>
      <c r="H24" s="1">
        <f t="shared" si="2"/>
        <v>56.176499999999997</v>
      </c>
      <c r="I24" s="1">
        <v>100</v>
      </c>
    </row>
    <row r="25" spans="1:9">
      <c r="A25">
        <v>597</v>
      </c>
      <c r="B25">
        <v>2528</v>
      </c>
      <c r="C25" s="1">
        <v>550</v>
      </c>
      <c r="D25" s="1">
        <v>2503</v>
      </c>
      <c r="E25" s="1">
        <v>38.181800000000003</v>
      </c>
      <c r="F25" s="1">
        <f t="shared" ref="F25" si="3">((C25-A25)/C25) * 100</f>
        <v>-8.545454545454545</v>
      </c>
      <c r="G25" s="1">
        <f t="shared" si="1"/>
        <v>-0.99880143827407109</v>
      </c>
      <c r="H25" s="1">
        <f t="shared" si="2"/>
        <v>61.818199999999997</v>
      </c>
      <c r="I25" s="1"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 and ENERGY</vt:lpstr>
      <vt:lpstr>HUMAN CONTRIBUTION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2022-03-29T14:31:48Z</dcterms:created>
  <dcterms:modified xsi:type="dcterms:W3CDTF">2022-04-23T16:00:07Z</dcterms:modified>
</cp:coreProperties>
</file>