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ani\Desktop\Data analyticts\New folder\"/>
    </mc:Choice>
  </mc:AlternateContent>
  <bookViews>
    <workbookView xWindow="0" yWindow="0" windowWidth="23040" windowHeight="8808"/>
  </bookViews>
  <sheets>
    <sheet name="Anova &amp;corelation" sheetId="2" r:id="rId1"/>
    <sheet name="T-test and pivot t" sheetId="3" r:id="rId2"/>
    <sheet name="Data science job salary Data" sheetId="1" r:id="rId3"/>
  </sheets>
  <definedNames>
    <definedName name="_xlcn.WorksheetConnection_DataScienceJobsSalariesDG1" hidden="1">'Data science job salary Data'!$D:$G</definedName>
  </definedNames>
  <calcPr calcId="152511"/>
  <pivotCaches>
    <pivotCache cacheId="0" r:id="rId4"/>
  </pivotCaches>
  <extLst>
    <ext xmlns:x15="http://schemas.microsoft.com/office/spreadsheetml/2010/11/main" uri="{FCE2AD5D-F65C-4FA6-A056-5C36A1767C68}">
      <x15:dataModel>
        <x15:modelTables>
          <x15:modelTable id="Range-217de72b-d92d-4008-83db-e910dc8f92e2" name="Range" connection="WorksheetConnection_Data Science Jobs Salaries!$D:$G"/>
        </x15:modelTables>
      </x15:dataModel>
    </ext>
  </extLst>
</workbook>
</file>

<file path=xl/calcChain.xml><?xml version="1.0" encoding="utf-8"?>
<calcChain xmlns="http://schemas.openxmlformats.org/spreadsheetml/2006/main">
  <c r="A39" i="2" l="1"/>
  <c r="A38" i="2"/>
  <c r="C35" i="2"/>
  <c r="B34" i="2"/>
  <c r="A30" i="2"/>
</calcChain>
</file>

<file path=xl/connections.xml><?xml version="1.0" encoding="utf-8"?>
<connections xmlns="http://schemas.openxmlformats.org/spreadsheetml/2006/main">
  <connection id="1" keepAlive="1" name="ThisWorkbookDataModel" description="Data Model" type="5" refreshedVersion="5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Data Science Jobs Salaries!$D:$G" type="102" refreshedVersion="5" minRefreshableVersion="5">
    <extLst>
      <ext xmlns:x15="http://schemas.microsoft.com/office/spreadsheetml/2010/11/main" uri="{DE250136-89BD-433C-8126-D09CA5730AF9}">
        <x15:connection id="Range-217de72b-d92d-4008-83db-e910dc8f92e2" autoDelete="1">
          <x15:rangePr sourceName="_xlcn.WorksheetConnection_DataScienceJobsSalariesDG1"/>
        </x15:connection>
      </ext>
    </extLst>
  </connection>
</connections>
</file>

<file path=xl/sharedStrings.xml><?xml version="1.0" encoding="utf-8"?>
<sst xmlns="http://schemas.openxmlformats.org/spreadsheetml/2006/main" count="2168" uniqueCount="200">
  <si>
    <t>salary</t>
  </si>
  <si>
    <t>salary_in_usd</t>
  </si>
  <si>
    <t>remote_ratio</t>
  </si>
  <si>
    <t>2021e</t>
  </si>
  <si>
    <t>EN</t>
  </si>
  <si>
    <t>FT</t>
  </si>
  <si>
    <t>Data Science Consultant</t>
  </si>
  <si>
    <t>EUR</t>
  </si>
  <si>
    <t>DE</t>
  </si>
  <si>
    <t>L</t>
  </si>
  <si>
    <t>SE</t>
  </si>
  <si>
    <t>Data Scientist</t>
  </si>
  <si>
    <t>GR</t>
  </si>
  <si>
    <t>US</t>
  </si>
  <si>
    <t>EX</t>
  </si>
  <si>
    <t>Head of Data Science</t>
  </si>
  <si>
    <t>USD</t>
  </si>
  <si>
    <t>RU</t>
  </si>
  <si>
    <t>M</t>
  </si>
  <si>
    <t>Head of Data</t>
  </si>
  <si>
    <t>Machine Learning Engineer</t>
  </si>
  <si>
    <t>S</t>
  </si>
  <si>
    <t>Data Analytics Manager</t>
  </si>
  <si>
    <t>MI</t>
  </si>
  <si>
    <t>Research Scientist</t>
  </si>
  <si>
    <t>Data Analyst</t>
  </si>
  <si>
    <t>FR</t>
  </si>
  <si>
    <t>Data Engineer</t>
  </si>
  <si>
    <t>AT</t>
  </si>
  <si>
    <t>Data Science Engineer</t>
  </si>
  <si>
    <t>CAD</t>
  </si>
  <si>
    <t>CA</t>
  </si>
  <si>
    <t>Manager Data Science</t>
  </si>
  <si>
    <t>UA</t>
  </si>
  <si>
    <t>Data Engineering Manager</t>
  </si>
  <si>
    <t>NG</t>
  </si>
  <si>
    <t>PT</t>
  </si>
  <si>
    <t>AI Scientist</t>
  </si>
  <si>
    <t>PK</t>
  </si>
  <si>
    <t>3D Computer Vision Researcher</t>
  </si>
  <si>
    <t>INR</t>
  </si>
  <si>
    <t>IN</t>
  </si>
  <si>
    <t>CT</t>
  </si>
  <si>
    <t>ML Engineer</t>
  </si>
  <si>
    <t>Applied Data Scientist</t>
  </si>
  <si>
    <t>GB</t>
  </si>
  <si>
    <t>ES</t>
  </si>
  <si>
    <t>Director of Data Science</t>
  </si>
  <si>
    <t>IT</t>
  </si>
  <si>
    <t>PL</t>
  </si>
  <si>
    <t>PLN</t>
  </si>
  <si>
    <t>Data Analytics Engineer</t>
  </si>
  <si>
    <t>GBP</t>
  </si>
  <si>
    <t>BG</t>
  </si>
  <si>
    <t>Lead Data Analyst</t>
  </si>
  <si>
    <t>PH</t>
  </si>
  <si>
    <t>BI Data Analyst</t>
  </si>
  <si>
    <t>Machine Learning Scientist</t>
  </si>
  <si>
    <t>Machine Learning Infrastructure Engineer</t>
  </si>
  <si>
    <t>Marketing Data Analyst</t>
  </si>
  <si>
    <t>DK</t>
  </si>
  <si>
    <t>Lead Data Engineer</t>
  </si>
  <si>
    <t>Director of Data Engineering</t>
  </si>
  <si>
    <t>HUF</t>
  </si>
  <si>
    <t>HU</t>
  </si>
  <si>
    <t>Computer Vision Software Engineer</t>
  </si>
  <si>
    <t>Financial Data Analyst</t>
  </si>
  <si>
    <t>Cloud Data Engineer</t>
  </si>
  <si>
    <t>SGD</t>
  </si>
  <si>
    <t>SG</t>
  </si>
  <si>
    <t>BR</t>
  </si>
  <si>
    <t>MXN</t>
  </si>
  <si>
    <t>MX</t>
  </si>
  <si>
    <t>Principal Data Analyst</t>
  </si>
  <si>
    <t>TRY</t>
  </si>
  <si>
    <t>TR</t>
  </si>
  <si>
    <t>Big Data Architect</t>
  </si>
  <si>
    <t>NL</t>
  </si>
  <si>
    <t>Lead Data Scientist</t>
  </si>
  <si>
    <t>AE</t>
  </si>
  <si>
    <t>JP</t>
  </si>
  <si>
    <t>Data Architect</t>
  </si>
  <si>
    <t>Big Data Engineer</t>
  </si>
  <si>
    <t>JE</t>
  </si>
  <si>
    <t>CN</t>
  </si>
  <si>
    <t>Staff Data Scientist</t>
  </si>
  <si>
    <t>PR</t>
  </si>
  <si>
    <t>RS</t>
  </si>
  <si>
    <t>Data Science Manager</t>
  </si>
  <si>
    <t>KE</t>
  </si>
  <si>
    <t>Business Data Analyst</t>
  </si>
  <si>
    <t>CO</t>
  </si>
  <si>
    <t>NZ</t>
  </si>
  <si>
    <t>VN</t>
  </si>
  <si>
    <t>IR</t>
  </si>
  <si>
    <t>RO</t>
  </si>
  <si>
    <t>CLP</t>
  </si>
  <si>
    <t>CL</t>
  </si>
  <si>
    <t>Principal Data Scientist</t>
  </si>
  <si>
    <t>JPY</t>
  </si>
  <si>
    <t>BE</t>
  </si>
  <si>
    <t>Computer Vision Engineer</t>
  </si>
  <si>
    <t>DKK</t>
  </si>
  <si>
    <t>CNY</t>
  </si>
  <si>
    <t>Product Data Analyst</t>
  </si>
  <si>
    <t>HK</t>
  </si>
  <si>
    <t>SI</t>
  </si>
  <si>
    <t>FL</t>
  </si>
  <si>
    <t>Principal Data Engineer</t>
  </si>
  <si>
    <t>BRL</t>
  </si>
  <si>
    <t>CH</t>
  </si>
  <si>
    <t>Finance Data Analyst</t>
  </si>
  <si>
    <t>MD</t>
  </si>
  <si>
    <t>LU</t>
  </si>
  <si>
    <t>AS</t>
  </si>
  <si>
    <t>HR</t>
  </si>
  <si>
    <t>IL</t>
  </si>
  <si>
    <t>Applied Machine Learning Scientist</t>
  </si>
  <si>
    <t>MT</t>
  </si>
  <si>
    <t>Data Specialist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</si>
  <si>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</si>
  <si>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</si>
  <si>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</si>
  <si>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</si>
  <si>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</si>
  <si>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</si>
  <si>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</si>
  <si>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</si>
  <si>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</si>
  <si>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</si>
  <si>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</si>
  <si>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</si>
  <si>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</si>
  <si>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Pie Chart</t>
  </si>
  <si>
    <t>Histogram</t>
  </si>
  <si>
    <t>Bin Range</t>
  </si>
  <si>
    <t>More</t>
  </si>
  <si>
    <t>Frequency</t>
  </si>
  <si>
    <t>Anova: Single Factor</t>
  </si>
  <si>
    <t>SUMMARY</t>
  </si>
  <si>
    <t>Groups</t>
  </si>
  <si>
    <t>Average</t>
  </si>
  <si>
    <t>Variance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</si>
  <si>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</si>
  <si>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</si>
  <si>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</si>
  <si>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</si>
  <si>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</si>
  <si>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</si>
  <si>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</si>
  <si>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</si>
  <si>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Between Groups</t>
  </si>
  <si>
    <t>Within Groups</t>
  </si>
  <si>
    <t>Total</t>
  </si>
  <si>
    <t>alpha&lt;p</t>
  </si>
  <si>
    <t>f&gt;f critical= reject</t>
  </si>
  <si>
    <t>7.65&gt;3.86</t>
  </si>
  <si>
    <t>Rejected</t>
  </si>
  <si>
    <t>0.05&gt;0.0058</t>
  </si>
  <si>
    <t>Sample</t>
  </si>
  <si>
    <t>Corelation</t>
  </si>
  <si>
    <t>F-Test Two-Sample for Variances</t>
  </si>
  <si>
    <t>Observations</t>
  </si>
  <si>
    <t>P(F&lt;=f) one-tail</t>
  </si>
  <si>
    <t>F Critical one-tail</t>
  </si>
  <si>
    <t>Pearson Correlation</t>
  </si>
  <si>
    <t>Hypothesized Mean Difference</t>
  </si>
  <si>
    <t>t Stat</t>
  </si>
  <si>
    <t>P(T&lt;=t) one-tail</t>
  </si>
  <si>
    <t>t Critical one-tail</t>
  </si>
  <si>
    <t>P(T&lt;=t) two-tail</t>
  </si>
  <si>
    <t>t Critical two-tail</t>
  </si>
  <si>
    <t>Pooled Variance</t>
  </si>
  <si>
    <t>Row Labels</t>
  </si>
  <si>
    <t>Grand Total</t>
  </si>
  <si>
    <t>Sum of salary</t>
  </si>
  <si>
    <t>Average of salary_in_usd</t>
  </si>
  <si>
    <t>Descriptive Analysis:-</t>
  </si>
  <si>
    <t>T-Test: Paired Two Sample for Means</t>
  </si>
  <si>
    <t xml:space="preserve">T-Test: Two-Sample Assuming Equal </t>
  </si>
  <si>
    <t>Variances</t>
  </si>
  <si>
    <t>Scatter plot</t>
  </si>
  <si>
    <t>Covariance</t>
  </si>
  <si>
    <t>Population</t>
  </si>
  <si>
    <r>
      <t xml:space="preserve"> </t>
    </r>
    <r>
      <rPr>
        <b/>
        <sz val="12"/>
        <color theme="0"/>
        <rFont val="Calibri"/>
        <family val="2"/>
        <scheme val="minor"/>
      </rPr>
      <t>Covaraince</t>
    </r>
  </si>
  <si>
    <t>Pivot table</t>
  </si>
  <si>
    <t>Employment_type</t>
  </si>
  <si>
    <t>Job_title</t>
  </si>
  <si>
    <t>Salary</t>
  </si>
  <si>
    <t>Salary_in_usd</t>
  </si>
  <si>
    <t>Salary_currency</t>
  </si>
  <si>
    <t>Employee_residence</t>
  </si>
  <si>
    <t>Company_location</t>
  </si>
  <si>
    <t>Company_size</t>
  </si>
  <si>
    <t>Dataset</t>
  </si>
  <si>
    <r>
      <rPr>
        <b/>
        <sz val="14"/>
        <color theme="0"/>
        <rFont val="Calibri"/>
        <family val="2"/>
        <scheme val="minor"/>
      </rPr>
      <t>Data Science job Salary</t>
    </r>
    <r>
      <rPr>
        <sz val="14"/>
        <color theme="0"/>
        <rFont val="Calibri"/>
        <family val="2"/>
        <scheme val="minor"/>
      </rPr>
      <t xml:space="preserve"> </t>
    </r>
  </si>
  <si>
    <t>Work_year</t>
  </si>
  <si>
    <t>Experience_level</t>
  </si>
  <si>
    <r>
      <rPr>
        <b/>
        <sz val="11"/>
        <color rgb="FF0070C0"/>
        <rFont val="Calibri"/>
        <family val="2"/>
        <scheme val="minor"/>
      </rPr>
      <t>Bin</t>
    </r>
    <r>
      <rPr>
        <sz val="11"/>
        <color rgb="FF0070C0"/>
        <rFont val="Calibri"/>
        <family val="2"/>
        <scheme val="minor"/>
      </rPr>
      <t xml:space="preserve"> </t>
    </r>
    <r>
      <rPr>
        <b/>
        <sz val="11"/>
        <color rgb="FF0070C0"/>
        <rFont val="Calibri"/>
        <family val="2"/>
        <scheme val="minor"/>
      </rPr>
      <t>Range</t>
    </r>
  </si>
  <si>
    <t xml:space="preserve">T-Test: Two-Sample Assuming Unequal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</si>
</sst>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9C0006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11"/>
      <color rgb="FF0070C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5">
    <xf numFmtId="0" fontId="0" fillId="0" borderId="0" xfId="0"/>
    <xf numFmtId="0" fontId="0" fillId="0" borderId="0" xfId="0" applyFill="1" applyBorder="1" applyAlignment="1"/>
    <xf numFmtId="10" fontId="0" fillId="0" borderId="0" xfId="0" applyNumberFormat="1"/>
    <xf numFmtId="0" fontId="0" fillId="0" borderId="0" xfId="0" applyNumberFormat="1" applyFill="1" applyBorder="1" applyAlignment="1"/>
    <xf numFmtId="0" fontId="17" fillId="25" borderId="0" xfId="34"/>
    <xf numFmtId="0" fontId="21" fillId="25" borderId="0" xfId="34" applyFont="1"/>
    <xf numFmtId="0" fontId="16" fillId="0" borderId="10" xfId="0" applyFont="1" applyFill="1" applyBorder="1" applyAlignment="1"/>
    <xf numFmtId="0" fontId="0" fillId="0" borderId="10" xfId="0" applyFill="1" applyBorder="1" applyAlignment="1"/>
    <xf numFmtId="164" fontId="0" fillId="0" borderId="10" xfId="0" applyNumberFormat="1" applyFill="1" applyBorder="1" applyAlignment="1"/>
    <xf numFmtId="0" fontId="18" fillId="0" borderId="10" xfId="0" applyFont="1" applyFill="1" applyBorder="1" applyAlignment="1">
      <alignment horizontal="center"/>
    </xf>
    <xf numFmtId="0" fontId="0" fillId="0" borderId="10" xfId="0" pivotButton="1" applyBorder="1"/>
    <xf numFmtId="0" fontId="0" fillId="0" borderId="10" xfId="0" applyBorder="1"/>
    <xf numFmtId="0" fontId="0" fillId="0" borderId="10" xfId="0" applyBorder="1" applyAlignment="1">
      <alignment horizontal="left"/>
    </xf>
    <xf numFmtId="0" fontId="0" fillId="0" borderId="10" xfId="0" applyNumberFormat="1" applyBorder="1"/>
    <xf numFmtId="0" fontId="0" fillId="0" borderId="10" xfId="0" applyBorder="1" applyAlignment="1">
      <alignment horizontal="left" indent="1"/>
    </xf>
    <xf numFmtId="0" fontId="22" fillId="0" borderId="10" xfId="0" applyFont="1" applyFill="1" applyBorder="1" applyAlignment="1"/>
    <xf numFmtId="0" fontId="16" fillId="3" borderId="10" xfId="7" applyFont="1" applyBorder="1" applyAlignment="1">
      <alignment horizontal="center"/>
    </xf>
    <xf numFmtId="0" fontId="22" fillId="0" borderId="10" xfId="0" applyFont="1" applyFill="1" applyBorder="1" applyAlignment="1">
      <alignment horizontal="center"/>
    </xf>
    <xf numFmtId="0" fontId="16" fillId="0" borderId="10" xfId="0" applyFont="1" applyFill="1" applyBorder="1" applyAlignment="1">
      <alignment horizontal="center"/>
    </xf>
    <xf numFmtId="0" fontId="24" fillId="25" borderId="0" xfId="34" applyFont="1"/>
    <xf numFmtId="0" fontId="17" fillId="21" borderId="0" xfId="30"/>
    <xf numFmtId="0" fontId="0" fillId="0" borderId="0" xfId="0" applyBorder="1"/>
    <xf numFmtId="0" fontId="0" fillId="0" borderId="12" xfId="0" applyBorder="1"/>
    <xf numFmtId="0" fontId="24" fillId="25" borderId="13" xfId="34" applyFont="1" applyBorder="1"/>
    <xf numFmtId="0" fontId="25" fillId="25" borderId="13" xfId="34" applyFont="1" applyBorder="1"/>
    <xf numFmtId="0" fontId="23" fillId="3" borderId="10" xfId="7" applyFont="1" applyBorder="1" applyAlignment="1">
      <alignment horizontal="center"/>
    </xf>
    <xf numFmtId="0" fontId="13" fillId="21" borderId="0" xfId="30" applyFont="1"/>
    <xf numFmtId="0" fontId="13" fillId="21" borderId="0" xfId="30" applyFont="1" applyBorder="1"/>
    <xf numFmtId="0" fontId="16" fillId="0" borderId="0" xfId="0" applyFont="1"/>
    <xf numFmtId="0" fontId="26" fillId="2" borderId="10" xfId="6" applyFont="1" applyBorder="1"/>
    <xf numFmtId="0" fontId="6" fillId="2" borderId="10" xfId="6" applyBorder="1" applyAlignment="1"/>
    <xf numFmtId="0" fontId="24" fillId="21" borderId="0" xfId="30" applyFont="1"/>
    <xf numFmtId="0" fontId="24" fillId="25" borderId="0" xfId="34" applyFont="1" applyBorder="1" applyAlignment="1"/>
    <xf numFmtId="0" fontId="25" fillId="25" borderId="0" xfId="34" applyFont="1"/>
    <xf numFmtId="0" fontId="20" fillId="0" borderId="10" xfId="0" applyFont="1" applyBorder="1"/>
    <xf numFmtId="0" fontId="7" fillId="3" borderId="10" xfId="7" applyBorder="1" applyAlignment="1">
      <alignment horizontal="centerContinuous"/>
    </xf>
    <xf numFmtId="0" fontId="27" fillId="0" borderId="11" xfId="0" applyFont="1" applyBorder="1"/>
    <xf numFmtId="0" fontId="0" fillId="0" borderId="11" xfId="0" applyFont="1" applyBorder="1"/>
    <xf numFmtId="0" fontId="0" fillId="0" borderId="10" xfId="0" applyNumberFormat="1" applyFill="1" applyBorder="1" applyAlignment="1"/>
    <xf numFmtId="10" fontId="0" fillId="0" borderId="0" xfId="0" applyNumberFormat="1" applyBorder="1"/>
    <xf numFmtId="0" fontId="18" fillId="0" borderId="0" xfId="0" applyFont="1" applyFill="1" applyBorder="1" applyAlignment="1">
      <alignment horizontal="center"/>
    </xf>
    <xf numFmtId="0" fontId="23" fillId="3" borderId="10" xfId="7" applyFont="1" applyBorder="1" applyAlignment="1">
      <alignment horizontal="centerContinuous"/>
    </xf>
    <xf numFmtId="0" fontId="0" fillId="0" borderId="0" xfId="0" applyAlignment="1">
      <alignment horizontal="center"/>
    </xf>
    <xf numFmtId="0" fontId="20" fillId="0" borderId="10" xfId="0" applyFont="1" applyBorder="1" applyAlignment="1">
      <alignment horizontal="center"/>
    </xf>
    <xf numFmtId="0" fontId="0" fillId="0" borderId="10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openxmlformats.org/officeDocument/2006/relationships/powerPivotData" Target="model/item.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35870516185477"/>
          <c:y val="0.19486111111111112"/>
          <c:w val="0.80153018372703411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science job salary Data'!$F$2</c:f>
              <c:strCache>
                <c:ptCount val="1"/>
                <c:pt idx="0">
                  <c:v>Salary_in_usd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'Data science job salary Data'!$E$3:$E$247</c:f>
              <c:numCache>
                <c:formatCode>General</c:formatCode>
                <c:ptCount val="245"/>
                <c:pt idx="0">
                  <c:v>54000</c:v>
                </c:pt>
                <c:pt idx="1">
                  <c:v>60000</c:v>
                </c:pt>
                <c:pt idx="2">
                  <c:v>85000</c:v>
                </c:pt>
                <c:pt idx="3">
                  <c:v>230000</c:v>
                </c:pt>
                <c:pt idx="4">
                  <c:v>125000</c:v>
                </c:pt>
                <c:pt idx="5">
                  <c:v>120000</c:v>
                </c:pt>
                <c:pt idx="6">
                  <c:v>450000</c:v>
                </c:pt>
                <c:pt idx="7">
                  <c:v>41000</c:v>
                </c:pt>
                <c:pt idx="8">
                  <c:v>65000</c:v>
                </c:pt>
                <c:pt idx="9">
                  <c:v>159500</c:v>
                </c:pt>
                <c:pt idx="10">
                  <c:v>144000</c:v>
                </c:pt>
                <c:pt idx="11">
                  <c:v>13400</c:v>
                </c:pt>
                <c:pt idx="12">
                  <c:v>95000</c:v>
                </c:pt>
                <c:pt idx="13">
                  <c:v>150000</c:v>
                </c:pt>
                <c:pt idx="14">
                  <c:v>103000</c:v>
                </c:pt>
                <c:pt idx="15">
                  <c:v>153000</c:v>
                </c:pt>
                <c:pt idx="16">
                  <c:v>90000</c:v>
                </c:pt>
                <c:pt idx="17">
                  <c:v>90000</c:v>
                </c:pt>
                <c:pt idx="18">
                  <c:v>60000</c:v>
                </c:pt>
                <c:pt idx="19">
                  <c:v>50000</c:v>
                </c:pt>
                <c:pt idx="20">
                  <c:v>12000</c:v>
                </c:pt>
                <c:pt idx="21">
                  <c:v>400000</c:v>
                </c:pt>
                <c:pt idx="22">
                  <c:v>270000</c:v>
                </c:pt>
                <c:pt idx="23">
                  <c:v>68000</c:v>
                </c:pt>
                <c:pt idx="24">
                  <c:v>40000</c:v>
                </c:pt>
                <c:pt idx="25">
                  <c:v>130000</c:v>
                </c:pt>
                <c:pt idx="26">
                  <c:v>110000</c:v>
                </c:pt>
                <c:pt idx="27">
                  <c:v>110000</c:v>
                </c:pt>
                <c:pt idx="28">
                  <c:v>60000</c:v>
                </c:pt>
                <c:pt idx="29">
                  <c:v>250000</c:v>
                </c:pt>
                <c:pt idx="30">
                  <c:v>50000</c:v>
                </c:pt>
                <c:pt idx="31">
                  <c:v>80000</c:v>
                </c:pt>
                <c:pt idx="32">
                  <c:v>10000</c:v>
                </c:pt>
                <c:pt idx="33">
                  <c:v>138000</c:v>
                </c:pt>
                <c:pt idx="34">
                  <c:v>140000</c:v>
                </c:pt>
                <c:pt idx="35">
                  <c:v>67000</c:v>
                </c:pt>
                <c:pt idx="36">
                  <c:v>170000</c:v>
                </c:pt>
                <c:pt idx="37">
                  <c:v>80000</c:v>
                </c:pt>
                <c:pt idx="38">
                  <c:v>45760</c:v>
                </c:pt>
                <c:pt idx="39">
                  <c:v>100000</c:v>
                </c:pt>
                <c:pt idx="40">
                  <c:v>45000</c:v>
                </c:pt>
                <c:pt idx="41">
                  <c:v>235000</c:v>
                </c:pt>
                <c:pt idx="42">
                  <c:v>150000</c:v>
                </c:pt>
                <c:pt idx="43">
                  <c:v>70000</c:v>
                </c:pt>
                <c:pt idx="44">
                  <c:v>225000</c:v>
                </c:pt>
                <c:pt idx="45">
                  <c:v>65000</c:v>
                </c:pt>
                <c:pt idx="46">
                  <c:v>44000</c:v>
                </c:pt>
                <c:pt idx="47">
                  <c:v>75000</c:v>
                </c:pt>
                <c:pt idx="48">
                  <c:v>75000</c:v>
                </c:pt>
                <c:pt idx="49">
                  <c:v>82500</c:v>
                </c:pt>
                <c:pt idx="50">
                  <c:v>80000</c:v>
                </c:pt>
                <c:pt idx="51">
                  <c:v>2250000</c:v>
                </c:pt>
                <c:pt idx="52">
                  <c:v>150000</c:v>
                </c:pt>
                <c:pt idx="53">
                  <c:v>115000</c:v>
                </c:pt>
                <c:pt idx="54">
                  <c:v>235000</c:v>
                </c:pt>
                <c:pt idx="55">
                  <c:v>37456</c:v>
                </c:pt>
                <c:pt idx="56">
                  <c:v>106000</c:v>
                </c:pt>
                <c:pt idx="57">
                  <c:v>88000</c:v>
                </c:pt>
                <c:pt idx="58">
                  <c:v>11000000</c:v>
                </c:pt>
                <c:pt idx="59">
                  <c:v>150000</c:v>
                </c:pt>
                <c:pt idx="60">
                  <c:v>14000</c:v>
                </c:pt>
                <c:pt idx="61">
                  <c:v>81000</c:v>
                </c:pt>
                <c:pt idx="62">
                  <c:v>70000</c:v>
                </c:pt>
                <c:pt idx="63">
                  <c:v>450000</c:v>
                </c:pt>
                <c:pt idx="64">
                  <c:v>60000</c:v>
                </c:pt>
                <c:pt idx="65">
                  <c:v>120000</c:v>
                </c:pt>
                <c:pt idx="66">
                  <c:v>2200000</c:v>
                </c:pt>
                <c:pt idx="67">
                  <c:v>276000</c:v>
                </c:pt>
                <c:pt idx="68">
                  <c:v>188000</c:v>
                </c:pt>
                <c:pt idx="69">
                  <c:v>160000</c:v>
                </c:pt>
                <c:pt idx="70">
                  <c:v>105000</c:v>
                </c:pt>
                <c:pt idx="71">
                  <c:v>200000</c:v>
                </c:pt>
                <c:pt idx="72">
                  <c:v>174000</c:v>
                </c:pt>
                <c:pt idx="73">
                  <c:v>93000</c:v>
                </c:pt>
                <c:pt idx="74">
                  <c:v>2100000</c:v>
                </c:pt>
                <c:pt idx="75">
                  <c:v>51400</c:v>
                </c:pt>
                <c:pt idx="76">
                  <c:v>90000</c:v>
                </c:pt>
                <c:pt idx="77">
                  <c:v>61500</c:v>
                </c:pt>
                <c:pt idx="78">
                  <c:v>450000</c:v>
                </c:pt>
                <c:pt idx="79">
                  <c:v>720000</c:v>
                </c:pt>
                <c:pt idx="80">
                  <c:v>170000</c:v>
                </c:pt>
                <c:pt idx="81">
                  <c:v>70000</c:v>
                </c:pt>
                <c:pt idx="82">
                  <c:v>108000</c:v>
                </c:pt>
                <c:pt idx="83">
                  <c:v>31000</c:v>
                </c:pt>
                <c:pt idx="84">
                  <c:v>52500</c:v>
                </c:pt>
                <c:pt idx="85">
                  <c:v>91000</c:v>
                </c:pt>
                <c:pt idx="86">
                  <c:v>125000</c:v>
                </c:pt>
                <c:pt idx="87">
                  <c:v>165000</c:v>
                </c:pt>
                <c:pt idx="88">
                  <c:v>80000</c:v>
                </c:pt>
                <c:pt idx="89">
                  <c:v>130000</c:v>
                </c:pt>
                <c:pt idx="90">
                  <c:v>1600000</c:v>
                </c:pt>
                <c:pt idx="91">
                  <c:v>42000</c:v>
                </c:pt>
                <c:pt idx="92">
                  <c:v>115000</c:v>
                </c:pt>
                <c:pt idx="93">
                  <c:v>80000</c:v>
                </c:pt>
                <c:pt idx="94">
                  <c:v>260000</c:v>
                </c:pt>
                <c:pt idx="95">
                  <c:v>110000</c:v>
                </c:pt>
                <c:pt idx="96">
                  <c:v>180000</c:v>
                </c:pt>
                <c:pt idx="97">
                  <c:v>200000</c:v>
                </c:pt>
                <c:pt idx="98">
                  <c:v>85000</c:v>
                </c:pt>
                <c:pt idx="99">
                  <c:v>200000</c:v>
                </c:pt>
                <c:pt idx="100">
                  <c:v>256000</c:v>
                </c:pt>
                <c:pt idx="101">
                  <c:v>110000</c:v>
                </c:pt>
                <c:pt idx="102">
                  <c:v>70000</c:v>
                </c:pt>
                <c:pt idx="103">
                  <c:v>72500</c:v>
                </c:pt>
                <c:pt idx="104">
                  <c:v>185000</c:v>
                </c:pt>
                <c:pt idx="105">
                  <c:v>59000</c:v>
                </c:pt>
                <c:pt idx="106">
                  <c:v>100000</c:v>
                </c:pt>
                <c:pt idx="107">
                  <c:v>112000</c:v>
                </c:pt>
                <c:pt idx="108">
                  <c:v>150000</c:v>
                </c:pt>
                <c:pt idx="109">
                  <c:v>180000</c:v>
                </c:pt>
                <c:pt idx="110">
                  <c:v>55000</c:v>
                </c:pt>
                <c:pt idx="111">
                  <c:v>58000</c:v>
                </c:pt>
                <c:pt idx="112">
                  <c:v>100000</c:v>
                </c:pt>
                <c:pt idx="113">
                  <c:v>65720</c:v>
                </c:pt>
                <c:pt idx="114">
                  <c:v>85000</c:v>
                </c:pt>
                <c:pt idx="115">
                  <c:v>65000</c:v>
                </c:pt>
                <c:pt idx="116">
                  <c:v>105000</c:v>
                </c:pt>
                <c:pt idx="117">
                  <c:v>72000</c:v>
                </c:pt>
                <c:pt idx="118">
                  <c:v>55000</c:v>
                </c:pt>
                <c:pt idx="119">
                  <c:v>250000</c:v>
                </c:pt>
                <c:pt idx="120">
                  <c:v>111775</c:v>
                </c:pt>
                <c:pt idx="121">
                  <c:v>93150</c:v>
                </c:pt>
                <c:pt idx="122">
                  <c:v>160000</c:v>
                </c:pt>
                <c:pt idx="123">
                  <c:v>21600</c:v>
                </c:pt>
                <c:pt idx="124">
                  <c:v>4900000</c:v>
                </c:pt>
                <c:pt idx="125">
                  <c:v>1250000</c:v>
                </c:pt>
                <c:pt idx="126">
                  <c:v>54000</c:v>
                </c:pt>
                <c:pt idx="127">
                  <c:v>190000</c:v>
                </c:pt>
                <c:pt idx="128">
                  <c:v>120000</c:v>
                </c:pt>
                <c:pt idx="129">
                  <c:v>1200000</c:v>
                </c:pt>
                <c:pt idx="130">
                  <c:v>90000</c:v>
                </c:pt>
                <c:pt idx="131">
                  <c:v>11000000</c:v>
                </c:pt>
                <c:pt idx="132">
                  <c:v>135000</c:v>
                </c:pt>
                <c:pt idx="133">
                  <c:v>21000</c:v>
                </c:pt>
                <c:pt idx="134">
                  <c:v>4000000</c:v>
                </c:pt>
                <c:pt idx="135">
                  <c:v>1799997</c:v>
                </c:pt>
                <c:pt idx="136">
                  <c:v>9272</c:v>
                </c:pt>
                <c:pt idx="137">
                  <c:v>147000</c:v>
                </c:pt>
                <c:pt idx="138">
                  <c:v>120500</c:v>
                </c:pt>
                <c:pt idx="139">
                  <c:v>174000</c:v>
                </c:pt>
                <c:pt idx="140">
                  <c:v>135000</c:v>
                </c:pt>
                <c:pt idx="141">
                  <c:v>21844</c:v>
                </c:pt>
                <c:pt idx="142">
                  <c:v>125000</c:v>
                </c:pt>
                <c:pt idx="143">
                  <c:v>45000</c:v>
                </c:pt>
                <c:pt idx="144">
                  <c:v>3000000</c:v>
                </c:pt>
                <c:pt idx="145">
                  <c:v>59000</c:v>
                </c:pt>
                <c:pt idx="146">
                  <c:v>50000</c:v>
                </c:pt>
                <c:pt idx="147">
                  <c:v>4000</c:v>
                </c:pt>
                <c:pt idx="148">
                  <c:v>35000</c:v>
                </c:pt>
                <c:pt idx="149">
                  <c:v>87000</c:v>
                </c:pt>
                <c:pt idx="150">
                  <c:v>22000</c:v>
                </c:pt>
                <c:pt idx="151">
                  <c:v>76760</c:v>
                </c:pt>
                <c:pt idx="152">
                  <c:v>1672000</c:v>
                </c:pt>
                <c:pt idx="153">
                  <c:v>420000</c:v>
                </c:pt>
                <c:pt idx="154">
                  <c:v>81000</c:v>
                </c:pt>
                <c:pt idx="155">
                  <c:v>30400000</c:v>
                </c:pt>
                <c:pt idx="156">
                  <c:v>58000</c:v>
                </c:pt>
                <c:pt idx="157">
                  <c:v>90000</c:v>
                </c:pt>
                <c:pt idx="158">
                  <c:v>52000</c:v>
                </c:pt>
                <c:pt idx="159">
                  <c:v>195000</c:v>
                </c:pt>
                <c:pt idx="160">
                  <c:v>32000</c:v>
                </c:pt>
                <c:pt idx="161">
                  <c:v>85000</c:v>
                </c:pt>
                <c:pt idx="162">
                  <c:v>416000</c:v>
                </c:pt>
                <c:pt idx="163">
                  <c:v>225000</c:v>
                </c:pt>
                <c:pt idx="164">
                  <c:v>40900</c:v>
                </c:pt>
                <c:pt idx="165">
                  <c:v>2500000</c:v>
                </c:pt>
                <c:pt idx="166">
                  <c:v>85000</c:v>
                </c:pt>
                <c:pt idx="167">
                  <c:v>180000</c:v>
                </c:pt>
                <c:pt idx="168">
                  <c:v>8000</c:v>
                </c:pt>
                <c:pt idx="169">
                  <c:v>4450000</c:v>
                </c:pt>
                <c:pt idx="170">
                  <c:v>100000</c:v>
                </c:pt>
                <c:pt idx="171">
                  <c:v>75000</c:v>
                </c:pt>
                <c:pt idx="172">
                  <c:v>423000</c:v>
                </c:pt>
                <c:pt idx="173">
                  <c:v>56000</c:v>
                </c:pt>
                <c:pt idx="174">
                  <c:v>180000</c:v>
                </c:pt>
                <c:pt idx="175">
                  <c:v>75000</c:v>
                </c:pt>
                <c:pt idx="176">
                  <c:v>299000</c:v>
                </c:pt>
                <c:pt idx="177">
                  <c:v>450000</c:v>
                </c:pt>
                <c:pt idx="178">
                  <c:v>42000</c:v>
                </c:pt>
                <c:pt idx="179">
                  <c:v>98000</c:v>
                </c:pt>
                <c:pt idx="180">
                  <c:v>48000</c:v>
                </c:pt>
                <c:pt idx="181">
                  <c:v>48000</c:v>
                </c:pt>
                <c:pt idx="182">
                  <c:v>21000</c:v>
                </c:pt>
                <c:pt idx="183">
                  <c:v>120000</c:v>
                </c:pt>
                <c:pt idx="184">
                  <c:v>20000</c:v>
                </c:pt>
                <c:pt idx="185">
                  <c:v>325000</c:v>
                </c:pt>
                <c:pt idx="186">
                  <c:v>200000</c:v>
                </c:pt>
                <c:pt idx="187">
                  <c:v>300000</c:v>
                </c:pt>
                <c:pt idx="188">
                  <c:v>160000</c:v>
                </c:pt>
                <c:pt idx="189">
                  <c:v>50000</c:v>
                </c:pt>
                <c:pt idx="190">
                  <c:v>34000</c:v>
                </c:pt>
                <c:pt idx="191">
                  <c:v>600000</c:v>
                </c:pt>
                <c:pt idx="192">
                  <c:v>69600</c:v>
                </c:pt>
                <c:pt idx="193">
                  <c:v>165000</c:v>
                </c:pt>
                <c:pt idx="194">
                  <c:v>435000</c:v>
                </c:pt>
                <c:pt idx="195">
                  <c:v>37000</c:v>
                </c:pt>
                <c:pt idx="196">
                  <c:v>185000</c:v>
                </c:pt>
                <c:pt idx="197">
                  <c:v>55000</c:v>
                </c:pt>
                <c:pt idx="198">
                  <c:v>76760</c:v>
                </c:pt>
                <c:pt idx="199">
                  <c:v>19000</c:v>
                </c:pt>
                <c:pt idx="200">
                  <c:v>110000</c:v>
                </c:pt>
                <c:pt idx="201">
                  <c:v>140000</c:v>
                </c:pt>
                <c:pt idx="202">
                  <c:v>120000</c:v>
                </c:pt>
                <c:pt idx="203">
                  <c:v>110000</c:v>
                </c:pt>
                <c:pt idx="204">
                  <c:v>45000</c:v>
                </c:pt>
                <c:pt idx="205">
                  <c:v>12000</c:v>
                </c:pt>
                <c:pt idx="206">
                  <c:v>65000</c:v>
                </c:pt>
                <c:pt idx="207">
                  <c:v>74000</c:v>
                </c:pt>
                <c:pt idx="208">
                  <c:v>152000</c:v>
                </c:pt>
                <c:pt idx="209">
                  <c:v>18000</c:v>
                </c:pt>
                <c:pt idx="210">
                  <c:v>60000</c:v>
                </c:pt>
                <c:pt idx="211">
                  <c:v>130000</c:v>
                </c:pt>
                <c:pt idx="212">
                  <c:v>102000</c:v>
                </c:pt>
                <c:pt idx="213">
                  <c:v>50000</c:v>
                </c:pt>
                <c:pt idx="214">
                  <c:v>147000</c:v>
                </c:pt>
                <c:pt idx="215">
                  <c:v>130000</c:v>
                </c:pt>
                <c:pt idx="216">
                  <c:v>34000</c:v>
                </c:pt>
                <c:pt idx="217">
                  <c:v>39600</c:v>
                </c:pt>
                <c:pt idx="218">
                  <c:v>4000</c:v>
                </c:pt>
                <c:pt idx="219">
                  <c:v>1335000</c:v>
                </c:pt>
                <c:pt idx="220">
                  <c:v>80000</c:v>
                </c:pt>
                <c:pt idx="221">
                  <c:v>55000</c:v>
                </c:pt>
                <c:pt idx="222">
                  <c:v>115000</c:v>
                </c:pt>
                <c:pt idx="223">
                  <c:v>235000</c:v>
                </c:pt>
                <c:pt idx="224">
                  <c:v>1450000</c:v>
                </c:pt>
                <c:pt idx="225">
                  <c:v>12000</c:v>
                </c:pt>
                <c:pt idx="226">
                  <c:v>75000</c:v>
                </c:pt>
                <c:pt idx="227">
                  <c:v>62000</c:v>
                </c:pt>
                <c:pt idx="228">
                  <c:v>73000</c:v>
                </c:pt>
                <c:pt idx="229">
                  <c:v>38400</c:v>
                </c:pt>
                <c:pt idx="230">
                  <c:v>190200</c:v>
                </c:pt>
                <c:pt idx="231">
                  <c:v>118000</c:v>
                </c:pt>
                <c:pt idx="232">
                  <c:v>138350</c:v>
                </c:pt>
                <c:pt idx="233">
                  <c:v>130800</c:v>
                </c:pt>
                <c:pt idx="234">
                  <c:v>40000</c:v>
                </c:pt>
                <c:pt idx="235">
                  <c:v>168000</c:v>
                </c:pt>
                <c:pt idx="236">
                  <c:v>160000</c:v>
                </c:pt>
                <c:pt idx="237">
                  <c:v>423000</c:v>
                </c:pt>
                <c:pt idx="238">
                  <c:v>24000</c:v>
                </c:pt>
                <c:pt idx="239">
                  <c:v>165000</c:v>
                </c:pt>
                <c:pt idx="240">
                  <c:v>412000</c:v>
                </c:pt>
                <c:pt idx="241">
                  <c:v>151000</c:v>
                </c:pt>
                <c:pt idx="242">
                  <c:v>105000</c:v>
                </c:pt>
                <c:pt idx="243">
                  <c:v>100000</c:v>
                </c:pt>
                <c:pt idx="244">
                  <c:v>7000000</c:v>
                </c:pt>
              </c:numCache>
            </c:numRef>
          </c:xVal>
          <c:yVal>
            <c:numRef>
              <c:f>'Data science job salary Data'!$F$3:$F$247</c:f>
              <c:numCache>
                <c:formatCode>General</c:formatCode>
                <c:ptCount val="245"/>
                <c:pt idx="0">
                  <c:v>64369</c:v>
                </c:pt>
                <c:pt idx="1">
                  <c:v>68428</c:v>
                </c:pt>
                <c:pt idx="2">
                  <c:v>85000</c:v>
                </c:pt>
                <c:pt idx="3">
                  <c:v>230000</c:v>
                </c:pt>
                <c:pt idx="4">
                  <c:v>125000</c:v>
                </c:pt>
                <c:pt idx="5">
                  <c:v>120000</c:v>
                </c:pt>
                <c:pt idx="6">
                  <c:v>450000</c:v>
                </c:pt>
                <c:pt idx="7">
                  <c:v>46759</c:v>
                </c:pt>
                <c:pt idx="8">
                  <c:v>74130</c:v>
                </c:pt>
                <c:pt idx="9">
                  <c:v>127543</c:v>
                </c:pt>
                <c:pt idx="10">
                  <c:v>144000</c:v>
                </c:pt>
                <c:pt idx="11">
                  <c:v>13400</c:v>
                </c:pt>
                <c:pt idx="12">
                  <c:v>75966</c:v>
                </c:pt>
                <c:pt idx="13">
                  <c:v>150000</c:v>
                </c:pt>
                <c:pt idx="14">
                  <c:v>103000</c:v>
                </c:pt>
                <c:pt idx="15">
                  <c:v>153000</c:v>
                </c:pt>
                <c:pt idx="16">
                  <c:v>90000</c:v>
                </c:pt>
                <c:pt idx="17">
                  <c:v>90000</c:v>
                </c:pt>
                <c:pt idx="18">
                  <c:v>60000</c:v>
                </c:pt>
                <c:pt idx="19">
                  <c:v>50000</c:v>
                </c:pt>
                <c:pt idx="20">
                  <c:v>12000</c:v>
                </c:pt>
                <c:pt idx="21">
                  <c:v>5423</c:v>
                </c:pt>
                <c:pt idx="22">
                  <c:v>270000</c:v>
                </c:pt>
                <c:pt idx="23">
                  <c:v>54376</c:v>
                </c:pt>
                <c:pt idx="24">
                  <c:v>47681</c:v>
                </c:pt>
                <c:pt idx="25">
                  <c:v>154963</c:v>
                </c:pt>
                <c:pt idx="26">
                  <c:v>28801</c:v>
                </c:pt>
                <c:pt idx="27">
                  <c:v>110000</c:v>
                </c:pt>
                <c:pt idx="28">
                  <c:v>83000</c:v>
                </c:pt>
                <c:pt idx="29">
                  <c:v>250000</c:v>
                </c:pt>
                <c:pt idx="30">
                  <c:v>59601</c:v>
                </c:pt>
                <c:pt idx="31">
                  <c:v>80000</c:v>
                </c:pt>
                <c:pt idx="32">
                  <c:v>10000</c:v>
                </c:pt>
                <c:pt idx="33">
                  <c:v>138000</c:v>
                </c:pt>
                <c:pt idx="34">
                  <c:v>140000</c:v>
                </c:pt>
                <c:pt idx="35">
                  <c:v>79866</c:v>
                </c:pt>
                <c:pt idx="36">
                  <c:v>170000</c:v>
                </c:pt>
                <c:pt idx="37">
                  <c:v>80000</c:v>
                </c:pt>
                <c:pt idx="38">
                  <c:v>45760</c:v>
                </c:pt>
                <c:pt idx="39">
                  <c:v>100000</c:v>
                </c:pt>
                <c:pt idx="40">
                  <c:v>53641</c:v>
                </c:pt>
                <c:pt idx="41">
                  <c:v>235000</c:v>
                </c:pt>
                <c:pt idx="42">
                  <c:v>150000</c:v>
                </c:pt>
                <c:pt idx="43">
                  <c:v>79833</c:v>
                </c:pt>
                <c:pt idx="44">
                  <c:v>225000</c:v>
                </c:pt>
                <c:pt idx="45">
                  <c:v>77481</c:v>
                </c:pt>
                <c:pt idx="46">
                  <c:v>50180</c:v>
                </c:pt>
                <c:pt idx="47">
                  <c:v>89402</c:v>
                </c:pt>
                <c:pt idx="48">
                  <c:v>103750</c:v>
                </c:pt>
                <c:pt idx="49">
                  <c:v>114125</c:v>
                </c:pt>
                <c:pt idx="50">
                  <c:v>95362</c:v>
                </c:pt>
                <c:pt idx="51">
                  <c:v>30509</c:v>
                </c:pt>
                <c:pt idx="52">
                  <c:v>150000</c:v>
                </c:pt>
                <c:pt idx="53">
                  <c:v>115000</c:v>
                </c:pt>
                <c:pt idx="54">
                  <c:v>187917</c:v>
                </c:pt>
                <c:pt idx="55">
                  <c:v>51814</c:v>
                </c:pt>
                <c:pt idx="56">
                  <c:v>106000</c:v>
                </c:pt>
                <c:pt idx="57">
                  <c:v>112872</c:v>
                </c:pt>
                <c:pt idx="58">
                  <c:v>36732</c:v>
                </c:pt>
                <c:pt idx="59">
                  <c:v>150000</c:v>
                </c:pt>
                <c:pt idx="60">
                  <c:v>15966</c:v>
                </c:pt>
                <c:pt idx="61">
                  <c:v>96554</c:v>
                </c:pt>
                <c:pt idx="62">
                  <c:v>70000</c:v>
                </c:pt>
                <c:pt idx="63">
                  <c:v>450000</c:v>
                </c:pt>
                <c:pt idx="64">
                  <c:v>76958</c:v>
                </c:pt>
                <c:pt idx="65">
                  <c:v>89514</c:v>
                </c:pt>
                <c:pt idx="66">
                  <c:v>29831</c:v>
                </c:pt>
                <c:pt idx="67">
                  <c:v>276000</c:v>
                </c:pt>
                <c:pt idx="68">
                  <c:v>188000</c:v>
                </c:pt>
                <c:pt idx="69">
                  <c:v>160000</c:v>
                </c:pt>
                <c:pt idx="70">
                  <c:v>105000</c:v>
                </c:pt>
                <c:pt idx="71">
                  <c:v>200000</c:v>
                </c:pt>
                <c:pt idx="72">
                  <c:v>174000</c:v>
                </c:pt>
                <c:pt idx="73">
                  <c:v>93000</c:v>
                </c:pt>
                <c:pt idx="74">
                  <c:v>28475</c:v>
                </c:pt>
                <c:pt idx="75">
                  <c:v>61270</c:v>
                </c:pt>
                <c:pt idx="76">
                  <c:v>90000</c:v>
                </c:pt>
                <c:pt idx="77">
                  <c:v>70139</c:v>
                </c:pt>
                <c:pt idx="78">
                  <c:v>6072</c:v>
                </c:pt>
                <c:pt idx="79">
                  <c:v>33511</c:v>
                </c:pt>
                <c:pt idx="80">
                  <c:v>170000</c:v>
                </c:pt>
                <c:pt idx="81">
                  <c:v>96833</c:v>
                </c:pt>
                <c:pt idx="82">
                  <c:v>13105</c:v>
                </c:pt>
                <c:pt idx="83">
                  <c:v>36952</c:v>
                </c:pt>
                <c:pt idx="84">
                  <c:v>72625</c:v>
                </c:pt>
                <c:pt idx="85">
                  <c:v>91000</c:v>
                </c:pt>
                <c:pt idx="86">
                  <c:v>99956</c:v>
                </c:pt>
                <c:pt idx="87">
                  <c:v>165000</c:v>
                </c:pt>
                <c:pt idx="88">
                  <c:v>80000</c:v>
                </c:pt>
                <c:pt idx="89">
                  <c:v>103954</c:v>
                </c:pt>
                <c:pt idx="90">
                  <c:v>21695</c:v>
                </c:pt>
                <c:pt idx="91">
                  <c:v>42000</c:v>
                </c:pt>
                <c:pt idx="92">
                  <c:v>115000</c:v>
                </c:pt>
                <c:pt idx="93">
                  <c:v>63971</c:v>
                </c:pt>
                <c:pt idx="94">
                  <c:v>260000</c:v>
                </c:pt>
                <c:pt idx="95">
                  <c:v>110000</c:v>
                </c:pt>
                <c:pt idx="96">
                  <c:v>180000</c:v>
                </c:pt>
                <c:pt idx="97">
                  <c:v>200000</c:v>
                </c:pt>
                <c:pt idx="98">
                  <c:v>109024</c:v>
                </c:pt>
                <c:pt idx="99">
                  <c:v>200000</c:v>
                </c:pt>
                <c:pt idx="100">
                  <c:v>256000</c:v>
                </c:pt>
                <c:pt idx="101">
                  <c:v>110000</c:v>
                </c:pt>
                <c:pt idx="102">
                  <c:v>79833</c:v>
                </c:pt>
                <c:pt idx="103">
                  <c:v>72500</c:v>
                </c:pt>
                <c:pt idx="104">
                  <c:v>185000</c:v>
                </c:pt>
                <c:pt idx="105">
                  <c:v>70329</c:v>
                </c:pt>
                <c:pt idx="106">
                  <c:v>100000</c:v>
                </c:pt>
                <c:pt idx="107">
                  <c:v>112000</c:v>
                </c:pt>
                <c:pt idx="108">
                  <c:v>150000</c:v>
                </c:pt>
                <c:pt idx="109">
                  <c:v>21843</c:v>
                </c:pt>
                <c:pt idx="110">
                  <c:v>55000</c:v>
                </c:pt>
                <c:pt idx="111">
                  <c:v>58000</c:v>
                </c:pt>
                <c:pt idx="112">
                  <c:v>100000</c:v>
                </c:pt>
                <c:pt idx="113">
                  <c:v>78340</c:v>
                </c:pt>
                <c:pt idx="114">
                  <c:v>85000</c:v>
                </c:pt>
                <c:pt idx="115">
                  <c:v>77481</c:v>
                </c:pt>
                <c:pt idx="116">
                  <c:v>105000</c:v>
                </c:pt>
                <c:pt idx="117">
                  <c:v>72000</c:v>
                </c:pt>
                <c:pt idx="118">
                  <c:v>65561</c:v>
                </c:pt>
                <c:pt idx="119">
                  <c:v>30337</c:v>
                </c:pt>
                <c:pt idx="120">
                  <c:v>111775</c:v>
                </c:pt>
                <c:pt idx="121">
                  <c:v>93150</c:v>
                </c:pt>
                <c:pt idx="122">
                  <c:v>160000</c:v>
                </c:pt>
                <c:pt idx="123">
                  <c:v>25747</c:v>
                </c:pt>
                <c:pt idx="124">
                  <c:v>66442</c:v>
                </c:pt>
                <c:pt idx="125">
                  <c:v>16949</c:v>
                </c:pt>
                <c:pt idx="126">
                  <c:v>64369</c:v>
                </c:pt>
                <c:pt idx="127">
                  <c:v>190000</c:v>
                </c:pt>
                <c:pt idx="128">
                  <c:v>143043</c:v>
                </c:pt>
                <c:pt idx="129">
                  <c:v>16271</c:v>
                </c:pt>
                <c:pt idx="130">
                  <c:v>71968</c:v>
                </c:pt>
                <c:pt idx="131">
                  <c:v>35735</c:v>
                </c:pt>
                <c:pt idx="132">
                  <c:v>135000</c:v>
                </c:pt>
                <c:pt idx="133">
                  <c:v>25032</c:v>
                </c:pt>
                <c:pt idx="134">
                  <c:v>54238</c:v>
                </c:pt>
                <c:pt idx="135">
                  <c:v>24407</c:v>
                </c:pt>
                <c:pt idx="136">
                  <c:v>9272</c:v>
                </c:pt>
                <c:pt idx="137">
                  <c:v>147000</c:v>
                </c:pt>
                <c:pt idx="138">
                  <c:v>96357</c:v>
                </c:pt>
                <c:pt idx="139">
                  <c:v>174000</c:v>
                </c:pt>
                <c:pt idx="140">
                  <c:v>135000</c:v>
                </c:pt>
                <c:pt idx="141">
                  <c:v>21844</c:v>
                </c:pt>
                <c:pt idx="142">
                  <c:v>125000</c:v>
                </c:pt>
                <c:pt idx="143">
                  <c:v>51321</c:v>
                </c:pt>
                <c:pt idx="144">
                  <c:v>40481</c:v>
                </c:pt>
                <c:pt idx="145">
                  <c:v>70329</c:v>
                </c:pt>
                <c:pt idx="146">
                  <c:v>50000</c:v>
                </c:pt>
                <c:pt idx="147">
                  <c:v>4000</c:v>
                </c:pt>
                <c:pt idx="148">
                  <c:v>39916</c:v>
                </c:pt>
                <c:pt idx="149">
                  <c:v>87000</c:v>
                </c:pt>
                <c:pt idx="150">
                  <c:v>26224</c:v>
                </c:pt>
                <c:pt idx="151">
                  <c:v>91500</c:v>
                </c:pt>
                <c:pt idx="152">
                  <c:v>22671</c:v>
                </c:pt>
                <c:pt idx="153">
                  <c:v>5695</c:v>
                </c:pt>
                <c:pt idx="154">
                  <c:v>81000</c:v>
                </c:pt>
                <c:pt idx="155">
                  <c:v>40798</c:v>
                </c:pt>
                <c:pt idx="156">
                  <c:v>2876</c:v>
                </c:pt>
                <c:pt idx="157">
                  <c:v>90000</c:v>
                </c:pt>
                <c:pt idx="158">
                  <c:v>61985</c:v>
                </c:pt>
                <c:pt idx="159">
                  <c:v>195000</c:v>
                </c:pt>
                <c:pt idx="160">
                  <c:v>38144</c:v>
                </c:pt>
                <c:pt idx="161">
                  <c:v>85000</c:v>
                </c:pt>
                <c:pt idx="162">
                  <c:v>416000</c:v>
                </c:pt>
                <c:pt idx="163">
                  <c:v>225000</c:v>
                </c:pt>
                <c:pt idx="164">
                  <c:v>56578</c:v>
                </c:pt>
                <c:pt idx="165">
                  <c:v>33899</c:v>
                </c:pt>
                <c:pt idx="166">
                  <c:v>117583</c:v>
                </c:pt>
                <c:pt idx="167">
                  <c:v>47129</c:v>
                </c:pt>
                <c:pt idx="168">
                  <c:v>8000</c:v>
                </c:pt>
                <c:pt idx="169">
                  <c:v>41689</c:v>
                </c:pt>
                <c:pt idx="170">
                  <c:v>114047</c:v>
                </c:pt>
                <c:pt idx="171">
                  <c:v>89402</c:v>
                </c:pt>
                <c:pt idx="172">
                  <c:v>5707</c:v>
                </c:pt>
                <c:pt idx="173">
                  <c:v>56000</c:v>
                </c:pt>
                <c:pt idx="174">
                  <c:v>28850</c:v>
                </c:pt>
                <c:pt idx="175">
                  <c:v>89402</c:v>
                </c:pt>
                <c:pt idx="176">
                  <c:v>43331</c:v>
                </c:pt>
                <c:pt idx="177">
                  <c:v>6072</c:v>
                </c:pt>
                <c:pt idx="178">
                  <c:v>47899</c:v>
                </c:pt>
                <c:pt idx="179">
                  <c:v>98000</c:v>
                </c:pt>
                <c:pt idx="180">
                  <c:v>66400</c:v>
                </c:pt>
                <c:pt idx="181">
                  <c:v>57217</c:v>
                </c:pt>
                <c:pt idx="182">
                  <c:v>25032</c:v>
                </c:pt>
                <c:pt idx="183">
                  <c:v>120000</c:v>
                </c:pt>
                <c:pt idx="184">
                  <c:v>20000</c:v>
                </c:pt>
                <c:pt idx="185">
                  <c:v>325000</c:v>
                </c:pt>
                <c:pt idx="186">
                  <c:v>200000</c:v>
                </c:pt>
                <c:pt idx="187">
                  <c:v>45896</c:v>
                </c:pt>
                <c:pt idx="188">
                  <c:v>160000</c:v>
                </c:pt>
                <c:pt idx="189">
                  <c:v>50000</c:v>
                </c:pt>
                <c:pt idx="190">
                  <c:v>40529</c:v>
                </c:pt>
                <c:pt idx="191">
                  <c:v>600000</c:v>
                </c:pt>
                <c:pt idx="192">
                  <c:v>13000</c:v>
                </c:pt>
                <c:pt idx="193">
                  <c:v>165000</c:v>
                </c:pt>
                <c:pt idx="194">
                  <c:v>5898</c:v>
                </c:pt>
                <c:pt idx="195">
                  <c:v>42197</c:v>
                </c:pt>
                <c:pt idx="196">
                  <c:v>185000</c:v>
                </c:pt>
                <c:pt idx="197">
                  <c:v>62726</c:v>
                </c:pt>
                <c:pt idx="198">
                  <c:v>91500</c:v>
                </c:pt>
                <c:pt idx="199">
                  <c:v>21669</c:v>
                </c:pt>
                <c:pt idx="200">
                  <c:v>110000</c:v>
                </c:pt>
                <c:pt idx="201">
                  <c:v>140000</c:v>
                </c:pt>
                <c:pt idx="202">
                  <c:v>120000</c:v>
                </c:pt>
                <c:pt idx="203">
                  <c:v>87961</c:v>
                </c:pt>
                <c:pt idx="204">
                  <c:v>62250</c:v>
                </c:pt>
                <c:pt idx="205">
                  <c:v>12000</c:v>
                </c:pt>
                <c:pt idx="206">
                  <c:v>77481</c:v>
                </c:pt>
                <c:pt idx="207">
                  <c:v>74000</c:v>
                </c:pt>
                <c:pt idx="208">
                  <c:v>152000</c:v>
                </c:pt>
                <c:pt idx="209">
                  <c:v>18000</c:v>
                </c:pt>
                <c:pt idx="210">
                  <c:v>60000</c:v>
                </c:pt>
                <c:pt idx="211">
                  <c:v>130000</c:v>
                </c:pt>
                <c:pt idx="212">
                  <c:v>19052</c:v>
                </c:pt>
                <c:pt idx="213">
                  <c:v>59601</c:v>
                </c:pt>
                <c:pt idx="214">
                  <c:v>175228</c:v>
                </c:pt>
                <c:pt idx="215">
                  <c:v>148261</c:v>
                </c:pt>
                <c:pt idx="216">
                  <c:v>38776</c:v>
                </c:pt>
                <c:pt idx="217">
                  <c:v>47204</c:v>
                </c:pt>
                <c:pt idx="218">
                  <c:v>4000</c:v>
                </c:pt>
                <c:pt idx="219">
                  <c:v>18102</c:v>
                </c:pt>
                <c:pt idx="220">
                  <c:v>91237</c:v>
                </c:pt>
                <c:pt idx="221">
                  <c:v>62726</c:v>
                </c:pt>
                <c:pt idx="222">
                  <c:v>115000</c:v>
                </c:pt>
                <c:pt idx="223">
                  <c:v>235000</c:v>
                </c:pt>
                <c:pt idx="224">
                  <c:v>19661</c:v>
                </c:pt>
                <c:pt idx="225">
                  <c:v>12000</c:v>
                </c:pt>
                <c:pt idx="226">
                  <c:v>75000</c:v>
                </c:pt>
                <c:pt idx="227">
                  <c:v>62000</c:v>
                </c:pt>
                <c:pt idx="228">
                  <c:v>73000</c:v>
                </c:pt>
                <c:pt idx="229">
                  <c:v>45773</c:v>
                </c:pt>
                <c:pt idx="230">
                  <c:v>190200</c:v>
                </c:pt>
                <c:pt idx="231">
                  <c:v>118000</c:v>
                </c:pt>
                <c:pt idx="232">
                  <c:v>138350</c:v>
                </c:pt>
                <c:pt idx="233">
                  <c:v>130800</c:v>
                </c:pt>
                <c:pt idx="234">
                  <c:v>45618</c:v>
                </c:pt>
                <c:pt idx="235">
                  <c:v>168000</c:v>
                </c:pt>
                <c:pt idx="236">
                  <c:v>119353</c:v>
                </c:pt>
                <c:pt idx="237">
                  <c:v>423000</c:v>
                </c:pt>
                <c:pt idx="238">
                  <c:v>28608</c:v>
                </c:pt>
                <c:pt idx="239">
                  <c:v>165000</c:v>
                </c:pt>
                <c:pt idx="240">
                  <c:v>412000</c:v>
                </c:pt>
                <c:pt idx="241">
                  <c:v>151000</c:v>
                </c:pt>
                <c:pt idx="242">
                  <c:v>105000</c:v>
                </c:pt>
                <c:pt idx="243">
                  <c:v>100000</c:v>
                </c:pt>
                <c:pt idx="244">
                  <c:v>94917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3801632"/>
        <c:axId val="333801240"/>
      </c:scatterChart>
      <c:valAx>
        <c:axId val="33380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801240"/>
        <c:crosses val="autoZero"/>
        <c:crossBetween val="midCat"/>
      </c:valAx>
      <c:valAx>
        <c:axId val="333801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801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rotWithShape="1">
      <a:gsLst>
        <a:gs pos="0">
          <a:schemeClr val="accent2">
            <a:satMod val="103000"/>
            <a:lumMod val="102000"/>
            <a:tint val="94000"/>
          </a:schemeClr>
        </a:gs>
        <a:gs pos="50000">
          <a:schemeClr val="accent2">
            <a:satMod val="110000"/>
            <a:lumMod val="100000"/>
            <a:shade val="100000"/>
          </a:schemeClr>
        </a:gs>
        <a:gs pos="100000">
          <a:schemeClr val="accent2">
            <a:lumMod val="99000"/>
            <a:satMod val="120000"/>
            <a:shade val="78000"/>
          </a:schemeClr>
        </a:gs>
      </a:gsLst>
      <a:lin ang="5400000" scaled="0"/>
    </a:gradFill>
    <a:ln w="6350" cap="flat" cmpd="sng" algn="ctr">
      <a:solidFill>
        <a:schemeClr val="accent2"/>
      </a:solidFill>
      <a:prstDash val="solid"/>
      <a:miter lim="800000"/>
    </a:ln>
    <a:effectLst/>
  </c:spPr>
  <c:txPr>
    <a:bodyPr/>
    <a:lstStyle/>
    <a:p>
      <a:pPr>
        <a:defRPr b="0" cap="none" spc="0">
          <a:ln w="0"/>
          <a:solidFill>
            <a:schemeClr val="tx1"/>
          </a:solidFill>
          <a:effectLst>
            <a:outerShdw blurRad="38100" dist="19050" dir="2700000" algn="tl" rotWithShape="0">
              <a:schemeClr val="dk1">
                <a:alpha val="40000"/>
              </a:schemeClr>
            </a:outerShdw>
          </a:effectLst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'Data science job salary Data'!$E$2</c:f>
              <c:strCache>
                <c:ptCount val="1"/>
                <c:pt idx="0">
                  <c:v>Salary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3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hade val="53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shade val="53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1">
                      <a:shade val="76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hade val="76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shade val="76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1">
                      <a:tint val="77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tint val="77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tint val="77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1">
                      <a:tint val="54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tint val="54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tint val="54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none" spc="0" baseline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'Data science job salary Data'!$D$3:$D$247</c15:sqref>
                  </c15:fullRef>
                </c:ext>
              </c:extLst>
              <c:f>('Data science job salary Data'!$D$4,'Data science job salary Data'!$D$7,'Data science job salary Data'!$D$10:$D$11,'Data science job salary Data'!$D$25)</c:f>
              <c:strCache>
                <c:ptCount val="5"/>
                <c:pt idx="0">
                  <c:v>Data Scientist</c:v>
                </c:pt>
                <c:pt idx="1">
                  <c:v>Machine Learning Engineer</c:v>
                </c:pt>
                <c:pt idx="2">
                  <c:v>Data Analyst</c:v>
                </c:pt>
                <c:pt idx="3">
                  <c:v>Data Engineer</c:v>
                </c:pt>
                <c:pt idx="4">
                  <c:v>ML Engineer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'Data science job salary Data'!$E$3:$E$247</c15:sqref>
                  </c15:fullRef>
                </c:ext>
              </c:extLst>
              <c:f>('Data science job salary Data'!$E$4,'Data science job salary Data'!$E$7,'Data science job salary Data'!$E$10:$E$11,'Data science job salary Data'!$E$25)</c:f>
              <c:numCache>
                <c:formatCode>General</c:formatCode>
                <c:ptCount val="5"/>
                <c:pt idx="0">
                  <c:v>60000</c:v>
                </c:pt>
                <c:pt idx="1">
                  <c:v>125000</c:v>
                </c:pt>
                <c:pt idx="2">
                  <c:v>41000</c:v>
                </c:pt>
                <c:pt idx="3">
                  <c:v>65000</c:v>
                </c:pt>
                <c:pt idx="4">
                  <c:v>270000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rotWithShape="1">
      <a:gsLst>
        <a:gs pos="0">
          <a:schemeClr val="accent2">
            <a:satMod val="103000"/>
            <a:lumMod val="102000"/>
            <a:tint val="94000"/>
          </a:schemeClr>
        </a:gs>
        <a:gs pos="50000">
          <a:schemeClr val="accent2">
            <a:satMod val="110000"/>
            <a:lumMod val="100000"/>
            <a:shade val="100000"/>
          </a:schemeClr>
        </a:gs>
        <a:gs pos="100000">
          <a:schemeClr val="accent2">
            <a:lumMod val="99000"/>
            <a:satMod val="120000"/>
            <a:shade val="78000"/>
          </a:schemeClr>
        </a:gs>
      </a:gsLst>
      <a:lin ang="5400000" scaled="0"/>
    </a:gradFill>
    <a:ln w="6350" cap="flat" cmpd="sng" algn="ctr">
      <a:solidFill>
        <a:schemeClr val="accent2"/>
      </a:solidFill>
      <a:prstDash val="solid"/>
      <a:miter lim="800000"/>
    </a:ln>
    <a:effectLst/>
  </c:spPr>
  <c:txPr>
    <a:bodyPr/>
    <a:lstStyle/>
    <a:p>
      <a:pPr>
        <a:defRPr b="0" cap="none" spc="0">
          <a:ln w="0"/>
          <a:solidFill>
            <a:schemeClr val="tx1"/>
          </a:solidFill>
          <a:effectLst>
            <a:outerShdw blurRad="38100" dist="19050" dir="2700000" algn="tl" rotWithShape="0">
              <a:schemeClr val="dk1">
                <a:alpha val="40000"/>
              </a:schemeClr>
            </a:outerShdw>
          </a:effectLst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'Data science job salary Data'!$P$26:$P$36</c:f>
              <c:strCache>
                <c:ptCount val="11"/>
                <c:pt idx="0">
                  <c:v>More</c:v>
                </c:pt>
                <c:pt idx="1">
                  <c:v>80000</c:v>
                </c:pt>
                <c:pt idx="2">
                  <c:v>50000</c:v>
                </c:pt>
                <c:pt idx="3">
                  <c:v>100000</c:v>
                </c:pt>
                <c:pt idx="4">
                  <c:v>30000</c:v>
                </c:pt>
                <c:pt idx="5">
                  <c:v>60000</c:v>
                </c:pt>
                <c:pt idx="6">
                  <c:v>90000</c:v>
                </c:pt>
                <c:pt idx="7">
                  <c:v>20000</c:v>
                </c:pt>
                <c:pt idx="8">
                  <c:v>70000</c:v>
                </c:pt>
                <c:pt idx="9">
                  <c:v>10000</c:v>
                </c:pt>
                <c:pt idx="10">
                  <c:v>40000</c:v>
                </c:pt>
              </c:strCache>
            </c:strRef>
          </c:cat>
          <c:val>
            <c:numRef>
              <c:f>'Data science job salary Data'!$Q$26:$Q$36</c:f>
              <c:numCache>
                <c:formatCode>General</c:formatCode>
                <c:ptCount val="11"/>
                <c:pt idx="0">
                  <c:v>91</c:v>
                </c:pt>
                <c:pt idx="1">
                  <c:v>23</c:v>
                </c:pt>
                <c:pt idx="2">
                  <c:v>19</c:v>
                </c:pt>
                <c:pt idx="3">
                  <c:v>17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14</c:v>
                </c:pt>
                <c:pt idx="8">
                  <c:v>14</c:v>
                </c:pt>
                <c:pt idx="9">
                  <c:v>12</c:v>
                </c:pt>
                <c:pt idx="10">
                  <c:v>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3802416"/>
        <c:axId val="333802808"/>
      </c:barChart>
      <c:catAx>
        <c:axId val="333802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Salary Range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33802808"/>
        <c:crosses val="autoZero"/>
        <c:auto val="1"/>
        <c:lblAlgn val="ctr"/>
        <c:lblOffset val="100"/>
        <c:noMultiLvlLbl val="0"/>
      </c:catAx>
      <c:valAx>
        <c:axId val="3338028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338024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gradFill rotWithShape="1">
      <a:gsLst>
        <a:gs pos="0">
          <a:schemeClr val="accent2">
            <a:satMod val="103000"/>
            <a:lumMod val="102000"/>
            <a:tint val="94000"/>
          </a:schemeClr>
        </a:gs>
        <a:gs pos="50000">
          <a:schemeClr val="accent2">
            <a:satMod val="110000"/>
            <a:lumMod val="100000"/>
            <a:shade val="100000"/>
          </a:schemeClr>
        </a:gs>
        <a:gs pos="100000">
          <a:schemeClr val="accent2">
            <a:lumMod val="99000"/>
            <a:satMod val="120000"/>
            <a:shade val="78000"/>
          </a:schemeClr>
        </a:gs>
      </a:gsLst>
      <a:lin ang="5400000" scaled="0"/>
    </a:gradFill>
    <a:ln w="6350" cap="flat" cmpd="sng" algn="ctr">
      <a:solidFill>
        <a:schemeClr val="accent2"/>
      </a:solidFill>
      <a:prstDash val="solid"/>
      <a:miter lim="800000"/>
    </a:ln>
    <a:effectLst/>
  </c:spPr>
  <c:txPr>
    <a:bodyPr/>
    <a:lstStyle/>
    <a:p>
      <a:pPr>
        <a:defRPr b="0" cap="none" spc="0">
          <a:ln w="0"/>
          <a:solidFill>
            <a:schemeClr val="tx1"/>
          </a:solidFill>
          <a:effectLst>
            <a:outerShdw blurRad="38100" dist="19050" dir="2700000" algn="tl" rotWithShape="0">
              <a:schemeClr val="dk1">
                <a:alpha val="40000"/>
              </a:schemeClr>
            </a:outerShdw>
          </a:effectLst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8</xdr:row>
      <xdr:rowOff>0</xdr:rowOff>
    </xdr:from>
    <xdr:to>
      <xdr:col>18</xdr:col>
      <xdr:colOff>99060</xdr:colOff>
      <xdr:row>24</xdr:row>
      <xdr:rowOff>167640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175260</xdr:colOff>
      <xdr:row>2</xdr:row>
      <xdr:rowOff>152400</xdr:rowOff>
    </xdr:from>
    <xdr:to>
      <xdr:col>21</xdr:col>
      <xdr:colOff>480060</xdr:colOff>
      <xdr:row>17</xdr:row>
      <xdr:rowOff>144780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304800</xdr:colOff>
      <xdr:row>23</xdr:row>
      <xdr:rowOff>137160</xdr:rowOff>
    </xdr:from>
    <xdr:to>
      <xdr:col>23</xdr:col>
      <xdr:colOff>579120</xdr:colOff>
      <xdr:row>36</xdr:row>
      <xdr:rowOff>160020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Admin" refreshedDate="44549.467353703702" backgroundQuery="1" createdVersion="5" refreshedVersion="5" minRefreshableVersion="3" recordCount="0" supportSubquery="1" supportAdvancedDrill="1">
  <cacheSource type="external" connectionId="1"/>
  <cacheFields count="4">
    <cacheField name="[Range].[job_title].[job_title]" caption="job_title" numFmtId="0" level="1">
      <sharedItems count="43">
        <s v="3D Computer Vision Researcher"/>
        <s v="AI Scientist"/>
        <s v="Applied Data Scientist"/>
        <s v="Applied Machine Learning Scientist"/>
        <s v="BI Data Analyst"/>
        <s v="Big Data Architect"/>
        <s v="Big Data Engineer"/>
        <s v="Business Data Analyst"/>
        <s v="Cloud Data Engineer"/>
        <s v="Computer Vision Engineer"/>
        <s v="Computer Vision Software Engineer"/>
        <s v="Data Analyst"/>
        <s v="Data Analytics Engineer"/>
        <s v="Data Analytics Manager"/>
        <s v="Data Architect"/>
        <s v="Data Engineer"/>
        <s v="Data Engineering Manager"/>
        <s v="Data Science Consultant"/>
        <s v="Data Science Engineer"/>
        <s v="Data Science Manager"/>
        <s v="Data Scientist"/>
        <s v="Data Specialist"/>
        <s v="Director of Data Engineering"/>
        <s v="Director of Data Science"/>
        <s v="Finance Data Analyst"/>
        <s v="Financial Data Analyst"/>
        <s v="Head of Data"/>
        <s v="Head of Data Science"/>
        <s v="Lead Data Analyst"/>
        <s v="Lead Data Engineer"/>
        <s v="Lead Data Scientist"/>
        <s v="Machine Learning Engineer"/>
        <s v="Machine Learning Infrastructure Engineer"/>
        <s v="Machine Learning Scientist"/>
        <s v="Manager Data Science"/>
        <s v="Marketing Data Analyst"/>
        <s v="ML Engineer"/>
        <s v="Principal Data Analyst"/>
        <s v="Principal Data Engineer"/>
        <s v="Principal Data Scientist"/>
        <s v="Product Data Analyst"/>
        <s v="Research Scientist"/>
        <s v="Staff Data Scientist"/>
      </sharedItems>
    </cacheField>
    <cacheField name="[Measures].[Sum of salary]" caption="Sum of salary" numFmtId="0" hierarchy="4" level="32767"/>
    <cacheField name="[Range].[salary_currency].[salary_currency]" caption="salary_currency" numFmtId="0" hierarchy="3" level="1">
      <sharedItems count="15">
        <s v="INR"/>
        <s v="DKK"/>
        <s v="USD"/>
        <s v="CAD"/>
        <s v="HUF"/>
        <s v="EUR"/>
        <s v="GBP"/>
        <s v="SGD"/>
        <s v="BRL"/>
        <s v="JPY"/>
        <s v="MXN"/>
        <s v="PLN"/>
        <s v="TRY"/>
        <s v="CLP"/>
        <s v="CNY"/>
      </sharedItems>
    </cacheField>
    <cacheField name="[Measures].[Average of salary_in_usd]" caption="Average of salary_in_usd" numFmtId="0" hierarchy="6" level="32767"/>
  </cacheFields>
  <cacheHierarchies count="9">
    <cacheHierarchy uniqueName="[Range].[job_title]" caption="job_title" attribute="1" defaultMemberUniqueName="[Range].[job_title].[All]" allUniqueName="[Range].[job_title].[All]" dimensionUniqueName="[Range]" displayFolder="" count="2" memberValueDatatype="130" unbalanced="0">
      <fieldsUsage count="2">
        <fieldUsage x="-1"/>
        <fieldUsage x="0"/>
      </fieldsUsage>
    </cacheHierarchy>
    <cacheHierarchy uniqueName="[Range].[salary]" caption="salary" attribute="1" defaultMemberUniqueName="[Range].[salary].[All]" allUniqueName="[Range].[salary].[All]" dimensionUniqueName="[Range]" displayFolder="" count="0" memberValueDatatype="20" unbalanced="0"/>
    <cacheHierarchy uniqueName="[Range].[salary_in_usd]" caption="salary_in_usd" attribute="1" defaultMemberUniqueName="[Range].[salary_in_usd].[All]" allUniqueName="[Range].[salary_in_usd].[All]" dimensionUniqueName="[Range]" displayFolder="" count="0" memberValueDatatype="20" unbalanced="0"/>
    <cacheHierarchy uniqueName="[Range].[salary_currency]" caption="salary_currency" attribute="1" defaultMemberUniqueName="[Range].[salary_currency].[All]" allUniqueName="[Range].[salary_currency].[All]" dimensionUniqueName="[Range]" displayFolder="" count="2" memberValueDatatype="130" unbalanced="0">
      <fieldsUsage count="2">
        <fieldUsage x="-1"/>
        <fieldUsage x="2"/>
      </fieldsUsage>
    </cacheHierarchy>
    <cacheHierarchy uniqueName="[Measures].[Sum of salary]" caption="Sum of salary" measure="1" displayFolder="" measureGroup="Range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salary_in_usd]" caption="Sum of salary_in_usd" measure="1" displayFolder="" measureGroup="Range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Average of salary_in_usd]" caption="Average of salary_in_usd" measure="1" displayFolder="" measureGroup="Range" count="0" oneField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__XL_Count Range]" caption="__XL_Count Range" measure="1" displayFolder="" measureGroup="Range" count="0" hidden="1"/>
    <cacheHierarchy uniqueName="[Measures].[__XL_Count of Models]" caption="__XL_Count of Models" measure="1" displayFolder="" count="0" hidden="1"/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65:C204" firstHeaderRow="0" firstDataRow="1" firstDataCol="1"/>
  <pivotFields count="4">
    <pivotField axis="axisRow" allDrilled="1" showAll="0" dataSourceSort="1" defaultAttributeDrillState="1">
      <items count="4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dataField="1" showAll="0"/>
    <pivotField axis="axisRow" allDrilled="1" showAll="0" dataSourceSort="1" defaultAttributeDrillState="1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dataField="1" showAll="0"/>
  </pivotFields>
  <rowFields count="2">
    <field x="0"/>
    <field x="2"/>
  </rowFields>
  <rowItems count="139">
    <i>
      <x/>
    </i>
    <i r="1">
      <x/>
    </i>
    <i>
      <x v="1"/>
    </i>
    <i r="1">
      <x v="1"/>
    </i>
    <i r="1">
      <x/>
    </i>
    <i r="1">
      <x v="2"/>
    </i>
    <i>
      <x v="2"/>
    </i>
    <i r="1">
      <x v="3"/>
    </i>
    <i>
      <x v="3"/>
    </i>
    <i r="1">
      <x v="2"/>
    </i>
    <i>
      <x v="4"/>
    </i>
    <i r="1">
      <x v="4"/>
    </i>
    <i r="1">
      <x v="2"/>
    </i>
    <i>
      <x v="5"/>
    </i>
    <i r="1">
      <x v="3"/>
    </i>
    <i>
      <x v="6"/>
    </i>
    <i r="1">
      <x v="5"/>
    </i>
    <i r="1">
      <x v="6"/>
    </i>
    <i r="1">
      <x/>
    </i>
    <i r="1">
      <x v="2"/>
    </i>
    <i>
      <x v="7"/>
    </i>
    <i r="1">
      <x v="5"/>
    </i>
    <i r="1">
      <x v="2"/>
    </i>
    <i>
      <x v="8"/>
    </i>
    <i r="1">
      <x v="7"/>
    </i>
    <i r="1">
      <x v="2"/>
    </i>
    <i>
      <x v="9"/>
    </i>
    <i r="1">
      <x v="8"/>
    </i>
    <i r="1">
      <x v="1"/>
    </i>
    <i r="1">
      <x v="2"/>
    </i>
    <i>
      <x v="10"/>
    </i>
    <i r="1">
      <x v="5"/>
    </i>
    <i r="1">
      <x v="2"/>
    </i>
    <i>
      <x v="11"/>
    </i>
    <i r="1">
      <x v="3"/>
    </i>
    <i r="1">
      <x v="5"/>
    </i>
    <i r="1">
      <x v="6"/>
    </i>
    <i r="1">
      <x/>
    </i>
    <i r="1">
      <x v="2"/>
    </i>
    <i>
      <x v="12"/>
    </i>
    <i r="1">
      <x v="5"/>
    </i>
    <i r="1">
      <x v="2"/>
    </i>
    <i>
      <x v="13"/>
    </i>
    <i r="1">
      <x v="2"/>
    </i>
    <i>
      <x v="14"/>
    </i>
    <i r="1">
      <x v="2"/>
    </i>
    <i>
      <x v="15"/>
    </i>
    <i r="1">
      <x v="5"/>
    </i>
    <i r="1">
      <x v="6"/>
    </i>
    <i r="1">
      <x/>
    </i>
    <i r="1">
      <x v="9"/>
    </i>
    <i r="1">
      <x v="10"/>
    </i>
    <i r="1">
      <x v="11"/>
    </i>
    <i r="1">
      <x v="12"/>
    </i>
    <i r="1">
      <x v="2"/>
    </i>
    <i>
      <x v="16"/>
    </i>
    <i r="1">
      <x v="5"/>
    </i>
    <i r="1">
      <x v="2"/>
    </i>
    <i>
      <x v="17"/>
    </i>
    <i r="1">
      <x v="5"/>
    </i>
    <i r="1">
      <x/>
    </i>
    <i r="1">
      <x v="2"/>
    </i>
    <i>
      <x v="18"/>
    </i>
    <i r="1">
      <x v="3"/>
    </i>
    <i r="1">
      <x v="5"/>
    </i>
    <i>
      <x v="19"/>
    </i>
    <i r="1">
      <x/>
    </i>
    <i r="1">
      <x v="2"/>
    </i>
    <i>
      <x v="20"/>
    </i>
    <i r="1">
      <x v="8"/>
    </i>
    <i r="1">
      <x v="3"/>
    </i>
    <i r="1">
      <x v="13"/>
    </i>
    <i r="1">
      <x v="5"/>
    </i>
    <i r="1">
      <x v="6"/>
    </i>
    <i r="1">
      <x v="4"/>
    </i>
    <i r="1">
      <x/>
    </i>
    <i r="1">
      <x v="10"/>
    </i>
    <i r="1">
      <x v="7"/>
    </i>
    <i r="1">
      <x v="12"/>
    </i>
    <i r="1">
      <x v="2"/>
    </i>
    <i>
      <x v="21"/>
    </i>
    <i r="1">
      <x v="2"/>
    </i>
    <i>
      <x v="22"/>
    </i>
    <i r="1">
      <x v="6"/>
    </i>
    <i r="1">
      <x v="2"/>
    </i>
    <i>
      <x v="23"/>
    </i>
    <i r="1">
      <x v="5"/>
    </i>
    <i r="1">
      <x v="2"/>
    </i>
    <i>
      <x v="24"/>
    </i>
    <i r="1">
      <x v="6"/>
    </i>
    <i>
      <x v="25"/>
    </i>
    <i r="1">
      <x v="2"/>
    </i>
    <i>
      <x v="26"/>
    </i>
    <i r="1">
      <x v="2"/>
    </i>
    <i>
      <x v="27"/>
    </i>
    <i r="1">
      <x v="2"/>
    </i>
    <i>
      <x v="28"/>
    </i>
    <i r="1">
      <x/>
    </i>
    <i r="1">
      <x v="2"/>
    </i>
    <i>
      <x v="29"/>
    </i>
    <i r="1">
      <x v="6"/>
    </i>
    <i r="1">
      <x v="2"/>
    </i>
    <i>
      <x v="30"/>
    </i>
    <i r="1">
      <x v="2"/>
    </i>
    <i>
      <x v="31"/>
    </i>
    <i r="1">
      <x v="14"/>
    </i>
    <i r="1">
      <x v="5"/>
    </i>
    <i r="1">
      <x/>
    </i>
    <i r="1">
      <x v="11"/>
    </i>
    <i r="1">
      <x v="2"/>
    </i>
    <i>
      <x v="32"/>
    </i>
    <i r="1">
      <x v="5"/>
    </i>
    <i r="1">
      <x v="2"/>
    </i>
    <i>
      <x v="33"/>
    </i>
    <i r="1">
      <x v="2"/>
    </i>
    <i>
      <x v="34"/>
    </i>
    <i r="1">
      <x v="2"/>
    </i>
    <i>
      <x v="35"/>
    </i>
    <i r="1">
      <x v="5"/>
    </i>
    <i>
      <x v="36"/>
    </i>
    <i r="1">
      <x v="5"/>
    </i>
    <i r="1">
      <x v="2"/>
    </i>
    <i>
      <x v="37"/>
    </i>
    <i r="1">
      <x v="2"/>
    </i>
    <i>
      <x v="38"/>
    </i>
    <i r="1">
      <x v="2"/>
    </i>
    <i>
      <x v="39"/>
    </i>
    <i r="1">
      <x v="5"/>
    </i>
    <i r="1">
      <x v="2"/>
    </i>
    <i>
      <x v="40"/>
    </i>
    <i r="1">
      <x/>
    </i>
    <i>
      <x v="41"/>
    </i>
    <i r="1">
      <x v="3"/>
    </i>
    <i r="1">
      <x v="5"/>
    </i>
    <i r="1">
      <x v="6"/>
    </i>
    <i r="1">
      <x v="2"/>
    </i>
    <i>
      <x v="42"/>
    </i>
    <i r="1"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alary" fld="1" baseField="0" baseItem="0"/>
    <dataField name="Average of salary_in_usd" fld="3" subtotal="average" baseField="0" baseItem="0"/>
  </dataFields>
  <formats count="8">
    <format dxfId="7">
      <pivotArea type="all" dataOnly="0" outline="0" fieldPosition="0"/>
    </format>
    <format dxfId="6">
      <pivotArea outline="0" collapsedLevelsAreSubtotals="1" fieldPosition="0"/>
    </format>
    <format dxfId="5">
      <pivotArea field="0" type="button" dataOnly="0" labelOnly="1" outline="0" axis="axisRow" fieldPosition="0"/>
    </format>
    <format dxfId="4">
      <pivotArea dataOnly="0" labelOnly="1" fieldPosition="0">
        <references count="1">
          <reference field="0" count="0"/>
        </references>
      </pivotArea>
    </format>
    <format dxfId="3">
      <pivotArea dataOnly="0" labelOnly="1" grandRow="1" outline="0" fieldPosition="0"/>
    </format>
    <format dxfId="2">
      <pivotArea dataOnly="0" labelOnly="1" fieldPosition="0">
        <references count="2">
          <reference field="0" count="1" selected="0">
            <x v="0"/>
          </reference>
          <reference field="2" count="13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1">
      <pivotArea dataOnly="0" labelOnly="1" fieldPosition="0">
        <references count="2">
          <reference field="0" count="1" selected="0">
            <x v="20"/>
          </reference>
          <reference field="2" count="12">
            <x v="0"/>
            <x v="2"/>
            <x v="3"/>
            <x v="4"/>
            <x v="5"/>
            <x v="6"/>
            <x v="7"/>
            <x v="10"/>
            <x v="11"/>
            <x v="12"/>
            <x v="13"/>
            <x v="14"/>
          </reference>
        </references>
      </pivotArea>
    </format>
    <format dxfId="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Hierarchies count="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0"/>
    <rowHierarchyUsage hierarchyUsage="3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Data Science Jobs Salaries!$D:$G">
        <x15:activeTabTopLevelEntity name="[Range]"/>
      </x15:pivotTableUISettings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2:K39"/>
  <sheetViews>
    <sheetView tabSelected="1" workbookViewId="0">
      <selection activeCell="K2" sqref="K2"/>
    </sheetView>
  </sheetViews>
  <sheetFormatPr defaultRowHeight="14.4" x14ac:dyDescent="0.3"/>
  <cols>
    <col min="1" max="1" width="19.5546875" customWidth="1"/>
    <col min="2" max="2" width="14.33203125" customWidth="1"/>
    <col min="3" max="3" width="19.44140625" customWidth="1"/>
    <col min="10" max="10" width="11.88671875" customWidth="1"/>
  </cols>
  <sheetData>
    <row r="2" spans="1:11" x14ac:dyDescent="0.3">
      <c r="K2" s="4"/>
    </row>
    <row r="3" spans="1:11" x14ac:dyDescent="0.3">
      <c r="B3" s="3"/>
      <c r="C3" s="1"/>
      <c r="D3" s="3"/>
      <c r="E3" s="1"/>
    </row>
    <row r="4" spans="1:11" ht="15.6" x14ac:dyDescent="0.3">
      <c r="A4" s="19" t="s">
        <v>138</v>
      </c>
    </row>
    <row r="6" spans="1:11" x14ac:dyDescent="0.3">
      <c r="A6" s="29" t="s">
        <v>139</v>
      </c>
      <c r="B6" s="11"/>
      <c r="C6" s="11"/>
      <c r="D6" s="11"/>
      <c r="E6" s="11"/>
    </row>
    <row r="7" spans="1:11" ht="15.6" x14ac:dyDescent="0.3">
      <c r="A7" s="25" t="s">
        <v>140</v>
      </c>
      <c r="B7" s="25" t="s">
        <v>132</v>
      </c>
      <c r="C7" s="25" t="s">
        <v>131</v>
      </c>
      <c r="D7" s="25" t="s">
        <v>141</v>
      </c>
      <c r="E7" s="25" t="s">
        <v>142</v>
      </c>
      <c r="J7" s="19" t="s">
        <v>181</v>
      </c>
    </row>
    <row r="8" spans="1:11" x14ac:dyDescent="0.3">
      <c r="A8" s="15" t="s">
        <v>0</v>
      </c>
      <c r="B8" s="7">
        <v>245</v>
      </c>
      <c r="C8" s="7">
        <v>123122744</v>
      </c>
      <c r="D8" s="7">
        <v>502541.81224489794</v>
      </c>
      <c r="E8" s="7">
        <v>5181223548855.5957</v>
      </c>
    </row>
    <row r="9" spans="1:11" x14ac:dyDescent="0.3">
      <c r="A9" s="15" t="s">
        <v>1</v>
      </c>
      <c r="B9" s="7">
        <v>245</v>
      </c>
      <c r="C9" s="7">
        <v>24467663</v>
      </c>
      <c r="D9" s="7">
        <v>99868.012244897953</v>
      </c>
      <c r="E9" s="7">
        <v>7053199205.4465714</v>
      </c>
    </row>
    <row r="11" spans="1:11" x14ac:dyDescent="0.3">
      <c r="B11" s="21"/>
      <c r="C11" s="21"/>
      <c r="D11" s="21"/>
      <c r="E11" s="21"/>
      <c r="F11" s="21"/>
      <c r="G11" s="21"/>
    </row>
    <row r="12" spans="1:11" ht="15.6" x14ac:dyDescent="0.3">
      <c r="A12" s="23" t="s">
        <v>143</v>
      </c>
      <c r="B12" s="22"/>
      <c r="C12" s="22"/>
      <c r="D12" s="22"/>
      <c r="E12" s="22"/>
      <c r="F12" s="22"/>
      <c r="G12" s="22"/>
    </row>
    <row r="13" spans="1:11" x14ac:dyDescent="0.3">
      <c r="A13" s="25" t="s">
        <v>144</v>
      </c>
      <c r="B13" s="25" t="s">
        <v>145</v>
      </c>
      <c r="C13" s="25" t="s">
        <v>146</v>
      </c>
      <c r="D13" s="25" t="s">
        <v>147</v>
      </c>
      <c r="E13" s="25" t="s">
        <v>148</v>
      </c>
      <c r="F13" s="25" t="s">
        <v>149</v>
      </c>
      <c r="G13" s="25" t="s">
        <v>150</v>
      </c>
    </row>
    <row r="14" spans="1:11" x14ac:dyDescent="0.3">
      <c r="A14" s="6" t="s">
        <v>151</v>
      </c>
      <c r="B14" s="7">
        <v>19862908177788</v>
      </c>
      <c r="C14" s="7">
        <v>1</v>
      </c>
      <c r="D14" s="7">
        <v>19862908177788</v>
      </c>
      <c r="E14" s="7">
        <v>7.6568422011069961</v>
      </c>
      <c r="F14" s="7">
        <v>5.8705184912762288E-3</v>
      </c>
      <c r="G14" s="7">
        <v>3.8605847122948025</v>
      </c>
    </row>
    <row r="15" spans="1:11" x14ac:dyDescent="0.3">
      <c r="A15" s="6" t="s">
        <v>152</v>
      </c>
      <c r="B15" s="7">
        <v>1265939526526895.7</v>
      </c>
      <c r="C15" s="7">
        <v>488</v>
      </c>
      <c r="D15" s="7">
        <v>2594138374030.5239</v>
      </c>
      <c r="E15" s="7"/>
      <c r="F15" s="7"/>
      <c r="G15" s="7"/>
    </row>
    <row r="16" spans="1:11" x14ac:dyDescent="0.3">
      <c r="A16" s="6"/>
      <c r="B16" s="7"/>
      <c r="C16" s="7"/>
      <c r="D16" s="7"/>
      <c r="E16" s="7"/>
      <c r="F16" s="7"/>
      <c r="G16" s="7"/>
    </row>
    <row r="17" spans="1:7" x14ac:dyDescent="0.3">
      <c r="A17" s="30" t="s">
        <v>153</v>
      </c>
      <c r="B17" s="7">
        <v>1285802434704683.7</v>
      </c>
      <c r="C17" s="7">
        <v>489</v>
      </c>
      <c r="D17" s="7"/>
      <c r="E17" s="7"/>
      <c r="F17" s="7"/>
      <c r="G17" s="7"/>
    </row>
    <row r="19" spans="1:7" x14ac:dyDescent="0.3">
      <c r="A19" s="28" t="s">
        <v>154</v>
      </c>
      <c r="B19" t="s">
        <v>158</v>
      </c>
      <c r="C19" s="20" t="s">
        <v>157</v>
      </c>
    </row>
    <row r="20" spans="1:7" x14ac:dyDescent="0.3">
      <c r="A20" s="28" t="s">
        <v>155</v>
      </c>
      <c r="B20" t="s">
        <v>156</v>
      </c>
      <c r="C20" s="20" t="s">
        <v>157</v>
      </c>
    </row>
    <row r="23" spans="1:7" x14ac:dyDescent="0.3">
      <c r="B23" s="21"/>
      <c r="C23" s="21"/>
    </row>
    <row r="24" spans="1:7" ht="18" x14ac:dyDescent="0.35">
      <c r="A24" s="24" t="s">
        <v>160</v>
      </c>
      <c r="B24" s="21"/>
      <c r="C24" s="21"/>
    </row>
    <row r="25" spans="1:7" x14ac:dyDescent="0.3">
      <c r="A25" s="17"/>
      <c r="B25" s="25" t="s">
        <v>0</v>
      </c>
      <c r="C25" s="25" t="s">
        <v>1</v>
      </c>
      <c r="F25" s="21"/>
    </row>
    <row r="26" spans="1:7" x14ac:dyDescent="0.3">
      <c r="A26" s="6" t="s">
        <v>0</v>
      </c>
      <c r="B26" s="7">
        <v>1</v>
      </c>
      <c r="C26" s="7"/>
    </row>
    <row r="27" spans="1:7" x14ac:dyDescent="0.3">
      <c r="A27" s="6" t="s">
        <v>1</v>
      </c>
      <c r="B27" s="7">
        <v>-8.7364642139701854E-2</v>
      </c>
      <c r="C27" s="7">
        <v>1</v>
      </c>
    </row>
    <row r="30" spans="1:7" x14ac:dyDescent="0.3">
      <c r="A30" s="26">
        <f>CORREL('Data science job salary Data'!E:E,'Data science job salary Data'!F:F)</f>
        <v>-8.7364642139701854E-2</v>
      </c>
      <c r="B30" s="27" t="s">
        <v>160</v>
      </c>
      <c r="C30" s="21"/>
    </row>
    <row r="31" spans="1:7" x14ac:dyDescent="0.3">
      <c r="B31" s="21"/>
      <c r="C31" s="21"/>
    </row>
    <row r="32" spans="1:7" ht="18" x14ac:dyDescent="0.35">
      <c r="A32" s="24" t="s">
        <v>182</v>
      </c>
      <c r="B32" s="21"/>
      <c r="C32" s="21"/>
    </row>
    <row r="33" spans="1:3" x14ac:dyDescent="0.3">
      <c r="A33" s="18"/>
      <c r="B33" s="25" t="s">
        <v>0</v>
      </c>
      <c r="C33" s="25" t="s">
        <v>1</v>
      </c>
    </row>
    <row r="34" spans="1:3" x14ac:dyDescent="0.3">
      <c r="A34" s="6" t="s">
        <v>0</v>
      </c>
      <c r="B34" s="7">
        <f>VARP('Data science job salary Data'!$E$3:$E$1048576)</f>
        <v>5160075697635.7773</v>
      </c>
      <c r="C34" s="7"/>
    </row>
    <row r="35" spans="1:3" x14ac:dyDescent="0.3">
      <c r="A35" s="6" t="s">
        <v>1</v>
      </c>
      <c r="B35" s="7">
        <v>-16632927120.854834</v>
      </c>
      <c r="C35" s="7">
        <f>VARP('Data science job salary Data'!$F$3:$F$1048576)</f>
        <v>7024410637.261075</v>
      </c>
    </row>
    <row r="38" spans="1:3" ht="15.6" x14ac:dyDescent="0.3">
      <c r="A38">
        <f>_xlfn.COVARIANCE.P('Data science job salary Data'!E:E,'Data science job salary Data'!F:F)</f>
        <v>-16632927120.854834</v>
      </c>
      <c r="B38" s="31" t="s">
        <v>183</v>
      </c>
      <c r="C38" s="20" t="s">
        <v>184</v>
      </c>
    </row>
    <row r="39" spans="1:3" ht="15.6" x14ac:dyDescent="0.3">
      <c r="A39">
        <f>_xlfn.COVARIANCE.S('Data science job salary Data'!E:E,'Data science job salary Data'!F:F)</f>
        <v>-16701094854.956697</v>
      </c>
      <c r="B39" s="31" t="s">
        <v>159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4:C204"/>
  <sheetViews>
    <sheetView topLeftCell="A171" workbookViewId="0">
      <selection activeCell="I53" sqref="I53"/>
    </sheetView>
  </sheetViews>
  <sheetFormatPr defaultRowHeight="14.4" x14ac:dyDescent="0.3"/>
  <cols>
    <col min="1" max="1" width="37.6640625" customWidth="1"/>
    <col min="2" max="2" width="18.88671875" customWidth="1"/>
    <col min="3" max="3" width="28.21875" customWidth="1"/>
  </cols>
  <sheetData>
    <row r="4" spans="1:3" ht="15.6" x14ac:dyDescent="0.3">
      <c r="A4" s="19" t="s">
        <v>161</v>
      </c>
    </row>
    <row r="6" spans="1:3" x14ac:dyDescent="0.3">
      <c r="A6" s="17"/>
      <c r="B6" s="16" t="s">
        <v>0</v>
      </c>
      <c r="C6" s="16" t="s">
        <v>1</v>
      </c>
    </row>
    <row r="7" spans="1:3" x14ac:dyDescent="0.3">
      <c r="A7" s="6" t="s">
        <v>120</v>
      </c>
      <c r="B7" s="7">
        <v>502541.81224489794</v>
      </c>
      <c r="C7" s="7">
        <v>99868.012244897953</v>
      </c>
    </row>
    <row r="8" spans="1:3" x14ac:dyDescent="0.3">
      <c r="A8" s="6" t="s">
        <v>142</v>
      </c>
      <c r="B8" s="7">
        <v>5181223548855.5957</v>
      </c>
      <c r="C8" s="7">
        <v>7053199205.4465714</v>
      </c>
    </row>
    <row r="9" spans="1:3" x14ac:dyDescent="0.3">
      <c r="A9" s="6" t="s">
        <v>162</v>
      </c>
      <c r="B9" s="7">
        <v>245</v>
      </c>
      <c r="C9" s="7">
        <v>245</v>
      </c>
    </row>
    <row r="10" spans="1:3" x14ac:dyDescent="0.3">
      <c r="A10" s="6" t="s">
        <v>146</v>
      </c>
      <c r="B10" s="7">
        <v>244</v>
      </c>
      <c r="C10" s="7">
        <v>244</v>
      </c>
    </row>
    <row r="11" spans="1:3" x14ac:dyDescent="0.3">
      <c r="A11" s="6" t="s">
        <v>148</v>
      </c>
      <c r="B11" s="7">
        <v>734.59197704987378</v>
      </c>
      <c r="C11" s="7"/>
    </row>
    <row r="12" spans="1:3" x14ac:dyDescent="0.3">
      <c r="A12" s="6" t="s">
        <v>163</v>
      </c>
      <c r="B12" s="7">
        <v>1.1414894450005427E-278</v>
      </c>
      <c r="C12" s="7"/>
    </row>
    <row r="13" spans="1:3" x14ac:dyDescent="0.3">
      <c r="A13" s="6" t="s">
        <v>164</v>
      </c>
      <c r="B13" s="7">
        <v>1.2349282491368356</v>
      </c>
      <c r="C13" s="7"/>
    </row>
    <row r="16" spans="1:3" ht="15.6" x14ac:dyDescent="0.3">
      <c r="A16" s="19" t="s">
        <v>178</v>
      </c>
    </row>
    <row r="18" spans="1:3" x14ac:dyDescent="0.3">
      <c r="A18" s="17"/>
      <c r="B18" s="16" t="s">
        <v>0</v>
      </c>
      <c r="C18" s="16" t="s">
        <v>1</v>
      </c>
    </row>
    <row r="19" spans="1:3" x14ac:dyDescent="0.3">
      <c r="A19" s="6" t="s">
        <v>120</v>
      </c>
      <c r="B19" s="7">
        <v>502541.81224489794</v>
      </c>
      <c r="C19" s="7">
        <v>99868.012244897953</v>
      </c>
    </row>
    <row r="20" spans="1:3" x14ac:dyDescent="0.3">
      <c r="A20" s="6" t="s">
        <v>142</v>
      </c>
      <c r="B20" s="7">
        <v>5181223548855.5957</v>
      </c>
      <c r="C20" s="7">
        <v>7053199205.4465714</v>
      </c>
    </row>
    <row r="21" spans="1:3" x14ac:dyDescent="0.3">
      <c r="A21" s="6" t="s">
        <v>162</v>
      </c>
      <c r="B21" s="7">
        <v>245</v>
      </c>
      <c r="C21" s="7">
        <v>245</v>
      </c>
    </row>
    <row r="22" spans="1:3" x14ac:dyDescent="0.3">
      <c r="A22" s="6" t="s">
        <v>165</v>
      </c>
      <c r="B22" s="7">
        <v>-8.7364642139701854E-2</v>
      </c>
      <c r="C22" s="7"/>
    </row>
    <row r="23" spans="1:3" x14ac:dyDescent="0.3">
      <c r="A23" s="6" t="s">
        <v>166</v>
      </c>
      <c r="B23" s="7">
        <v>0</v>
      </c>
      <c r="C23" s="7"/>
    </row>
    <row r="24" spans="1:3" x14ac:dyDescent="0.3">
      <c r="A24" s="6" t="s">
        <v>146</v>
      </c>
      <c r="B24" s="7">
        <v>244</v>
      </c>
      <c r="C24" s="7"/>
    </row>
    <row r="25" spans="1:3" x14ac:dyDescent="0.3">
      <c r="A25" s="6" t="s">
        <v>167</v>
      </c>
      <c r="B25" s="7">
        <v>2.758235429993467</v>
      </c>
      <c r="C25" s="7"/>
    </row>
    <row r="26" spans="1:3" x14ac:dyDescent="0.3">
      <c r="A26" s="6" t="s">
        <v>168</v>
      </c>
      <c r="B26" s="7">
        <v>3.1256999762400593E-3</v>
      </c>
      <c r="C26" s="7"/>
    </row>
    <row r="27" spans="1:3" x14ac:dyDescent="0.3">
      <c r="A27" s="6" t="s">
        <v>169</v>
      </c>
      <c r="B27" s="7">
        <v>1.6511225047898526</v>
      </c>
      <c r="C27" s="7"/>
    </row>
    <row r="28" spans="1:3" x14ac:dyDescent="0.3">
      <c r="A28" s="6" t="s">
        <v>170</v>
      </c>
      <c r="B28" s="7">
        <v>6.2513999524801186E-3</v>
      </c>
      <c r="C28" s="7"/>
    </row>
    <row r="29" spans="1:3" x14ac:dyDescent="0.3">
      <c r="A29" s="6" t="s">
        <v>171</v>
      </c>
      <c r="B29" s="7">
        <v>1.9697339922723811</v>
      </c>
      <c r="C29" s="7"/>
    </row>
    <row r="32" spans="1:3" ht="20.399999999999999" customHeight="1" x14ac:dyDescent="0.3">
      <c r="A32" s="19" t="s">
        <v>179</v>
      </c>
      <c r="B32" s="19" t="s">
        <v>180</v>
      </c>
    </row>
    <row r="34" spans="1:3" x14ac:dyDescent="0.3">
      <c r="A34" s="9"/>
      <c r="B34" s="16" t="s">
        <v>0</v>
      </c>
      <c r="C34" s="16" t="s">
        <v>1</v>
      </c>
    </row>
    <row r="35" spans="1:3" x14ac:dyDescent="0.3">
      <c r="A35" s="6" t="s">
        <v>120</v>
      </c>
      <c r="B35" s="7">
        <v>502541.81224489794</v>
      </c>
      <c r="C35" s="7">
        <v>99868.012244897953</v>
      </c>
    </row>
    <row r="36" spans="1:3" x14ac:dyDescent="0.3">
      <c r="A36" s="6" t="s">
        <v>142</v>
      </c>
      <c r="B36" s="7">
        <v>5181223548855.5957</v>
      </c>
      <c r="C36" s="7">
        <v>7053199205.4465714</v>
      </c>
    </row>
    <row r="37" spans="1:3" x14ac:dyDescent="0.3">
      <c r="A37" s="6" t="s">
        <v>162</v>
      </c>
      <c r="B37" s="7">
        <v>245</v>
      </c>
      <c r="C37" s="7">
        <v>245</v>
      </c>
    </row>
    <row r="38" spans="1:3" x14ac:dyDescent="0.3">
      <c r="A38" s="6" t="s">
        <v>172</v>
      </c>
      <c r="B38" s="7">
        <v>2594138374030.521</v>
      </c>
      <c r="C38" s="7"/>
    </row>
    <row r="39" spans="1:3" x14ac:dyDescent="0.3">
      <c r="A39" s="6" t="s">
        <v>166</v>
      </c>
      <c r="B39" s="7">
        <v>0</v>
      </c>
      <c r="C39" s="7"/>
    </row>
    <row r="40" spans="1:3" x14ac:dyDescent="0.3">
      <c r="A40" s="6" t="s">
        <v>146</v>
      </c>
      <c r="B40" s="7">
        <v>488</v>
      </c>
      <c r="C40" s="7"/>
    </row>
    <row r="41" spans="1:3" x14ac:dyDescent="0.3">
      <c r="A41" s="6" t="s">
        <v>167</v>
      </c>
      <c r="B41" s="7">
        <v>2.7670999622542283</v>
      </c>
      <c r="C41" s="7"/>
    </row>
    <row r="42" spans="1:3" x14ac:dyDescent="0.3">
      <c r="A42" s="6" t="s">
        <v>168</v>
      </c>
      <c r="B42" s="7">
        <v>2.9352592456374912E-3</v>
      </c>
      <c r="C42" s="7"/>
    </row>
    <row r="43" spans="1:3" x14ac:dyDescent="0.3">
      <c r="A43" s="6" t="s">
        <v>169</v>
      </c>
      <c r="B43" s="7">
        <v>1.6479820768102718</v>
      </c>
      <c r="C43" s="7"/>
    </row>
    <row r="44" spans="1:3" x14ac:dyDescent="0.3">
      <c r="A44" s="6" t="s">
        <v>170</v>
      </c>
      <c r="B44" s="7">
        <v>5.8705184912749824E-3</v>
      </c>
      <c r="C44" s="7"/>
    </row>
    <row r="45" spans="1:3" x14ac:dyDescent="0.3">
      <c r="A45" s="6" t="s">
        <v>171</v>
      </c>
      <c r="B45" s="7">
        <v>1.9648370701650426</v>
      </c>
      <c r="C45" s="7"/>
    </row>
    <row r="50" spans="1:3" ht="15.6" x14ac:dyDescent="0.3">
      <c r="A50" s="19" t="s">
        <v>199</v>
      </c>
      <c r="B50" s="19" t="s">
        <v>180</v>
      </c>
    </row>
    <row r="52" spans="1:3" x14ac:dyDescent="0.3">
      <c r="A52" s="9"/>
      <c r="B52" s="16" t="s">
        <v>0</v>
      </c>
      <c r="C52" s="16" t="s">
        <v>1</v>
      </c>
    </row>
    <row r="53" spans="1:3" x14ac:dyDescent="0.3">
      <c r="A53" s="6" t="s">
        <v>120</v>
      </c>
      <c r="B53" s="7">
        <v>502541.81224489794</v>
      </c>
      <c r="C53" s="7">
        <v>99868.012244897953</v>
      </c>
    </row>
    <row r="54" spans="1:3" x14ac:dyDescent="0.3">
      <c r="A54" s="6" t="s">
        <v>142</v>
      </c>
      <c r="B54" s="7">
        <v>5181223548855.5957</v>
      </c>
      <c r="C54" s="7">
        <v>7053199205.4465714</v>
      </c>
    </row>
    <row r="55" spans="1:3" x14ac:dyDescent="0.3">
      <c r="A55" s="6" t="s">
        <v>162</v>
      </c>
      <c r="B55" s="7">
        <v>245</v>
      </c>
      <c r="C55" s="7">
        <v>245</v>
      </c>
    </row>
    <row r="56" spans="1:3" x14ac:dyDescent="0.3">
      <c r="A56" s="6" t="s">
        <v>166</v>
      </c>
      <c r="B56" s="7">
        <v>0</v>
      </c>
      <c r="C56" s="7"/>
    </row>
    <row r="57" spans="1:3" x14ac:dyDescent="0.3">
      <c r="A57" s="6" t="s">
        <v>146</v>
      </c>
      <c r="B57" s="7">
        <v>245</v>
      </c>
      <c r="C57" s="7"/>
    </row>
    <row r="58" spans="1:3" x14ac:dyDescent="0.3">
      <c r="A58" s="6" t="s">
        <v>167</v>
      </c>
      <c r="B58" s="7">
        <v>2.7670999622542283</v>
      </c>
      <c r="C58" s="7"/>
    </row>
    <row r="59" spans="1:3" x14ac:dyDescent="0.3">
      <c r="A59" s="6" t="s">
        <v>168</v>
      </c>
      <c r="B59" s="7">
        <v>3.0436121671804242E-3</v>
      </c>
      <c r="C59" s="7"/>
    </row>
    <row r="60" spans="1:3" x14ac:dyDescent="0.3">
      <c r="A60" s="6" t="s">
        <v>169</v>
      </c>
      <c r="B60" s="7">
        <v>1.6510968200148719</v>
      </c>
      <c r="C60" s="7"/>
    </row>
    <row r="61" spans="1:3" x14ac:dyDescent="0.3">
      <c r="A61" s="6" t="s">
        <v>170</v>
      </c>
      <c r="B61" s="7">
        <v>6.0872243343608485E-3</v>
      </c>
      <c r="C61" s="7"/>
    </row>
    <row r="62" spans="1:3" x14ac:dyDescent="0.3">
      <c r="A62" s="6" t="s">
        <v>171</v>
      </c>
      <c r="B62" s="7">
        <v>1.9696939205435406</v>
      </c>
      <c r="C62" s="7"/>
    </row>
    <row r="64" spans="1:3" ht="15.6" x14ac:dyDescent="0.3">
      <c r="A64" s="32" t="s">
        <v>185</v>
      </c>
    </row>
    <row r="65" spans="1:3" x14ac:dyDescent="0.3">
      <c r="A65" s="10" t="s">
        <v>173</v>
      </c>
      <c r="B65" s="11" t="s">
        <v>175</v>
      </c>
      <c r="C65" s="11" t="s">
        <v>176</v>
      </c>
    </row>
    <row r="66" spans="1:3" x14ac:dyDescent="0.3">
      <c r="A66" s="12" t="s">
        <v>39</v>
      </c>
      <c r="B66" s="13">
        <v>400000</v>
      </c>
      <c r="C66" s="13">
        <v>5423</v>
      </c>
    </row>
    <row r="67" spans="1:3" x14ac:dyDescent="0.3">
      <c r="A67" s="14" t="s">
        <v>40</v>
      </c>
      <c r="B67" s="13">
        <v>400000</v>
      </c>
      <c r="C67" s="13">
        <v>5423</v>
      </c>
    </row>
    <row r="68" spans="1:3" x14ac:dyDescent="0.3">
      <c r="A68" s="12" t="s">
        <v>37</v>
      </c>
      <c r="B68" s="13">
        <v>1714000</v>
      </c>
      <c r="C68" s="13">
        <v>28599.599999999999</v>
      </c>
    </row>
    <row r="69" spans="1:3" x14ac:dyDescent="0.3">
      <c r="A69" s="14" t="s">
        <v>102</v>
      </c>
      <c r="B69" s="13">
        <v>300000</v>
      </c>
      <c r="C69" s="13">
        <v>45896</v>
      </c>
    </row>
    <row r="70" spans="1:3" x14ac:dyDescent="0.3">
      <c r="A70" s="14" t="s">
        <v>40</v>
      </c>
      <c r="B70" s="13">
        <v>1335000</v>
      </c>
      <c r="C70" s="13">
        <v>18102</v>
      </c>
    </row>
    <row r="71" spans="1:3" x14ac:dyDescent="0.3">
      <c r="A71" s="14" t="s">
        <v>16</v>
      </c>
      <c r="B71" s="13">
        <v>79000</v>
      </c>
      <c r="C71" s="13">
        <v>26333.333333333332</v>
      </c>
    </row>
    <row r="72" spans="1:3" x14ac:dyDescent="0.3">
      <c r="A72" s="12" t="s">
        <v>44</v>
      </c>
      <c r="B72" s="13">
        <v>68000</v>
      </c>
      <c r="C72" s="13">
        <v>54376</v>
      </c>
    </row>
    <row r="73" spans="1:3" x14ac:dyDescent="0.3">
      <c r="A73" s="14" t="s">
        <v>30</v>
      </c>
      <c r="B73" s="13">
        <v>68000</v>
      </c>
      <c r="C73" s="13">
        <v>54376</v>
      </c>
    </row>
    <row r="74" spans="1:3" x14ac:dyDescent="0.3">
      <c r="A74" s="12" t="s">
        <v>117</v>
      </c>
      <c r="B74" s="13">
        <v>423000</v>
      </c>
      <c r="C74" s="13">
        <v>423000</v>
      </c>
    </row>
    <row r="75" spans="1:3" x14ac:dyDescent="0.3">
      <c r="A75" s="14" t="s">
        <v>16</v>
      </c>
      <c r="B75" s="13">
        <v>423000</v>
      </c>
      <c r="C75" s="13">
        <v>423000</v>
      </c>
    </row>
    <row r="76" spans="1:3" x14ac:dyDescent="0.3">
      <c r="A76" s="12" t="s">
        <v>56</v>
      </c>
      <c r="B76" s="13">
        <v>11357272</v>
      </c>
      <c r="C76" s="13">
        <v>78800.800000000003</v>
      </c>
    </row>
    <row r="77" spans="1:3" x14ac:dyDescent="0.3">
      <c r="A77" s="14" t="s">
        <v>63</v>
      </c>
      <c r="B77" s="13">
        <v>11000000</v>
      </c>
      <c r="C77" s="13">
        <v>36732</v>
      </c>
    </row>
    <row r="78" spans="1:3" x14ac:dyDescent="0.3">
      <c r="A78" s="14" t="s">
        <v>16</v>
      </c>
      <c r="B78" s="13">
        <v>357272</v>
      </c>
      <c r="C78" s="13">
        <v>89318</v>
      </c>
    </row>
    <row r="79" spans="1:3" x14ac:dyDescent="0.3">
      <c r="A79" s="12" t="s">
        <v>76</v>
      </c>
      <c r="B79" s="13">
        <v>125000</v>
      </c>
      <c r="C79" s="13">
        <v>99956</v>
      </c>
    </row>
    <row r="80" spans="1:3" x14ac:dyDescent="0.3">
      <c r="A80" s="14" t="s">
        <v>30</v>
      </c>
      <c r="B80" s="13">
        <v>125000</v>
      </c>
      <c r="C80" s="13">
        <v>99956</v>
      </c>
    </row>
    <row r="81" spans="1:3" x14ac:dyDescent="0.3">
      <c r="A81" s="12" t="s">
        <v>82</v>
      </c>
      <c r="B81" s="13">
        <v>3510000</v>
      </c>
      <c r="C81" s="13">
        <v>47651.833333333336</v>
      </c>
    </row>
    <row r="82" spans="1:3" x14ac:dyDescent="0.3">
      <c r="A82" s="14" t="s">
        <v>7</v>
      </c>
      <c r="B82" s="13">
        <v>100000</v>
      </c>
      <c r="C82" s="13">
        <v>114047</v>
      </c>
    </row>
    <row r="83" spans="1:3" x14ac:dyDescent="0.3">
      <c r="A83" s="14" t="s">
        <v>52</v>
      </c>
      <c r="B83" s="13">
        <v>85000</v>
      </c>
      <c r="C83" s="13">
        <v>109024</v>
      </c>
    </row>
    <row r="84" spans="1:3" x14ac:dyDescent="0.3">
      <c r="A84" s="14" t="s">
        <v>40</v>
      </c>
      <c r="B84" s="13">
        <v>3307000</v>
      </c>
      <c r="C84" s="13">
        <v>14946.666666666666</v>
      </c>
    </row>
    <row r="85" spans="1:3" x14ac:dyDescent="0.3">
      <c r="A85" s="14" t="s">
        <v>16</v>
      </c>
      <c r="B85" s="13">
        <v>18000</v>
      </c>
      <c r="C85" s="13">
        <v>18000</v>
      </c>
    </row>
    <row r="86" spans="1:3" x14ac:dyDescent="0.3">
      <c r="A86" s="12" t="s">
        <v>90</v>
      </c>
      <c r="B86" s="13">
        <v>285000</v>
      </c>
      <c r="C86" s="13">
        <v>98200.333333333328</v>
      </c>
    </row>
    <row r="87" spans="1:3" x14ac:dyDescent="0.3">
      <c r="A87" s="14" t="s">
        <v>7</v>
      </c>
      <c r="B87" s="13">
        <v>50000</v>
      </c>
      <c r="C87" s="13">
        <v>59601</v>
      </c>
    </row>
    <row r="88" spans="1:3" x14ac:dyDescent="0.3">
      <c r="A88" s="14" t="s">
        <v>16</v>
      </c>
      <c r="B88" s="13">
        <v>235000</v>
      </c>
      <c r="C88" s="13">
        <v>117500</v>
      </c>
    </row>
    <row r="89" spans="1:3" x14ac:dyDescent="0.3">
      <c r="A89" s="12" t="s">
        <v>67</v>
      </c>
      <c r="B89" s="13">
        <v>280000</v>
      </c>
      <c r="C89" s="13">
        <v>124757</v>
      </c>
    </row>
    <row r="90" spans="1:3" x14ac:dyDescent="0.3">
      <c r="A90" s="14" t="s">
        <v>68</v>
      </c>
      <c r="B90" s="13">
        <v>120000</v>
      </c>
      <c r="C90" s="13">
        <v>89514</v>
      </c>
    </row>
    <row r="91" spans="1:3" x14ac:dyDescent="0.3">
      <c r="A91" s="14" t="s">
        <v>16</v>
      </c>
      <c r="B91" s="13">
        <v>160000</v>
      </c>
      <c r="C91" s="13">
        <v>160000</v>
      </c>
    </row>
    <row r="92" spans="1:3" x14ac:dyDescent="0.3">
      <c r="A92" s="12" t="s">
        <v>101</v>
      </c>
      <c r="B92" s="13">
        <v>342000</v>
      </c>
      <c r="C92" s="13">
        <v>35967.333333333336</v>
      </c>
    </row>
    <row r="93" spans="1:3" x14ac:dyDescent="0.3">
      <c r="A93" s="14" t="s">
        <v>109</v>
      </c>
      <c r="B93" s="13">
        <v>102000</v>
      </c>
      <c r="C93" s="13">
        <v>19052</v>
      </c>
    </row>
    <row r="94" spans="1:3" x14ac:dyDescent="0.3">
      <c r="A94" s="14" t="s">
        <v>102</v>
      </c>
      <c r="B94" s="13">
        <v>180000</v>
      </c>
      <c r="C94" s="13">
        <v>28850</v>
      </c>
    </row>
    <row r="95" spans="1:3" x14ac:dyDescent="0.3">
      <c r="A95" s="14" t="s">
        <v>16</v>
      </c>
      <c r="B95" s="13">
        <v>60000</v>
      </c>
      <c r="C95" s="13">
        <v>60000</v>
      </c>
    </row>
    <row r="96" spans="1:3" x14ac:dyDescent="0.3">
      <c r="A96" s="12" t="s">
        <v>65</v>
      </c>
      <c r="B96" s="13">
        <v>151000</v>
      </c>
      <c r="C96" s="13">
        <v>83277</v>
      </c>
    </row>
    <row r="97" spans="1:3" x14ac:dyDescent="0.3">
      <c r="A97" s="14" t="s">
        <v>7</v>
      </c>
      <c r="B97" s="13">
        <v>81000</v>
      </c>
      <c r="C97" s="13">
        <v>96554</v>
      </c>
    </row>
    <row r="98" spans="1:3" x14ac:dyDescent="0.3">
      <c r="A98" s="14" t="s">
        <v>16</v>
      </c>
      <c r="B98" s="13">
        <v>70000</v>
      </c>
      <c r="C98" s="13">
        <v>70000</v>
      </c>
    </row>
    <row r="99" spans="1:3" x14ac:dyDescent="0.3">
      <c r="A99" s="12" t="s">
        <v>25</v>
      </c>
      <c r="B99" s="13">
        <v>1808456</v>
      </c>
      <c r="C99" s="13">
        <v>69329.149999999994</v>
      </c>
    </row>
    <row r="100" spans="1:3" x14ac:dyDescent="0.3">
      <c r="A100" s="14" t="s">
        <v>30</v>
      </c>
      <c r="B100" s="13">
        <v>90000</v>
      </c>
      <c r="C100" s="13">
        <v>71968</v>
      </c>
    </row>
    <row r="101" spans="1:3" x14ac:dyDescent="0.3">
      <c r="A101" s="14" t="s">
        <v>7</v>
      </c>
      <c r="B101" s="13">
        <v>145000</v>
      </c>
      <c r="C101" s="13">
        <v>56909.666666666664</v>
      </c>
    </row>
    <row r="102" spans="1:3" x14ac:dyDescent="0.3">
      <c r="A102" s="14" t="s">
        <v>52</v>
      </c>
      <c r="B102" s="13">
        <v>37456</v>
      </c>
      <c r="C102" s="13">
        <v>51814</v>
      </c>
    </row>
    <row r="103" spans="1:3" x14ac:dyDescent="0.3">
      <c r="A103" s="14" t="s">
        <v>40</v>
      </c>
      <c r="B103" s="13">
        <v>450000</v>
      </c>
      <c r="C103" s="13">
        <v>6072</v>
      </c>
    </row>
    <row r="104" spans="1:3" x14ac:dyDescent="0.3">
      <c r="A104" s="14" t="s">
        <v>16</v>
      </c>
      <c r="B104" s="13">
        <v>1086000</v>
      </c>
      <c r="C104" s="13">
        <v>77571.428571428565</v>
      </c>
    </row>
    <row r="105" spans="1:3" x14ac:dyDescent="0.3">
      <c r="A105" s="12" t="s">
        <v>51</v>
      </c>
      <c r="B105" s="13">
        <v>227000</v>
      </c>
      <c r="C105" s="13">
        <v>79955.333333333328</v>
      </c>
    </row>
    <row r="106" spans="1:3" x14ac:dyDescent="0.3">
      <c r="A106" s="14" t="s">
        <v>7</v>
      </c>
      <c r="B106" s="13">
        <v>67000</v>
      </c>
      <c r="C106" s="13">
        <v>79866</v>
      </c>
    </row>
    <row r="107" spans="1:3" x14ac:dyDescent="0.3">
      <c r="A107" s="14" t="s">
        <v>16</v>
      </c>
      <c r="B107" s="13">
        <v>160000</v>
      </c>
      <c r="C107" s="13">
        <v>80000</v>
      </c>
    </row>
    <row r="108" spans="1:3" x14ac:dyDescent="0.3">
      <c r="A108" s="12" t="s">
        <v>22</v>
      </c>
      <c r="B108" s="13">
        <v>380000</v>
      </c>
      <c r="C108" s="13">
        <v>126666.66666666667</v>
      </c>
    </row>
    <row r="109" spans="1:3" x14ac:dyDescent="0.3">
      <c r="A109" s="14" t="s">
        <v>16</v>
      </c>
      <c r="B109" s="13">
        <v>380000</v>
      </c>
      <c r="C109" s="13">
        <v>126666.66666666667</v>
      </c>
    </row>
    <row r="110" spans="1:3" x14ac:dyDescent="0.3">
      <c r="A110" s="12" t="s">
        <v>81</v>
      </c>
      <c r="B110" s="13">
        <v>180000</v>
      </c>
      <c r="C110" s="13">
        <v>180000</v>
      </c>
    </row>
    <row r="111" spans="1:3" x14ac:dyDescent="0.3">
      <c r="A111" s="14" t="s">
        <v>16</v>
      </c>
      <c r="B111" s="13">
        <v>180000</v>
      </c>
      <c r="C111" s="13">
        <v>180000</v>
      </c>
    </row>
    <row r="112" spans="1:3" x14ac:dyDescent="0.3">
      <c r="A112" s="12" t="s">
        <v>27</v>
      </c>
      <c r="B112" s="13">
        <v>12246625</v>
      </c>
      <c r="C112" s="13">
        <v>82177.526315789481</v>
      </c>
    </row>
    <row r="113" spans="1:3" x14ac:dyDescent="0.3">
      <c r="A113" s="14" t="s">
        <v>7</v>
      </c>
      <c r="B113" s="13">
        <v>431900</v>
      </c>
      <c r="C113" s="13">
        <v>56238.222222222219</v>
      </c>
    </row>
    <row r="114" spans="1:3" x14ac:dyDescent="0.3">
      <c r="A114" s="14" t="s">
        <v>52</v>
      </c>
      <c r="B114" s="13">
        <v>258500</v>
      </c>
      <c r="C114" s="13">
        <v>87182.5</v>
      </c>
    </row>
    <row r="115" spans="1:3" x14ac:dyDescent="0.3">
      <c r="A115" s="14" t="s">
        <v>40</v>
      </c>
      <c r="B115" s="13">
        <v>3850000</v>
      </c>
      <c r="C115" s="13">
        <v>26102</v>
      </c>
    </row>
    <row r="116" spans="1:3" x14ac:dyDescent="0.3">
      <c r="A116" s="14" t="s">
        <v>99</v>
      </c>
      <c r="B116" s="13">
        <v>4450000</v>
      </c>
      <c r="C116" s="13">
        <v>41689</v>
      </c>
    </row>
    <row r="117" spans="1:3" x14ac:dyDescent="0.3">
      <c r="A117" s="14" t="s">
        <v>71</v>
      </c>
      <c r="B117" s="13">
        <v>720000</v>
      </c>
      <c r="C117" s="13">
        <v>33511</v>
      </c>
    </row>
    <row r="118" spans="1:3" x14ac:dyDescent="0.3">
      <c r="A118" s="14" t="s">
        <v>50</v>
      </c>
      <c r="B118" s="13">
        <v>110000</v>
      </c>
      <c r="C118" s="13">
        <v>28801</v>
      </c>
    </row>
    <row r="119" spans="1:3" x14ac:dyDescent="0.3">
      <c r="A119" s="14" t="s">
        <v>74</v>
      </c>
      <c r="B119" s="13">
        <v>358000</v>
      </c>
      <c r="C119" s="13">
        <v>21721</v>
      </c>
    </row>
    <row r="120" spans="1:3" x14ac:dyDescent="0.3">
      <c r="A120" s="14" t="s">
        <v>16</v>
      </c>
      <c r="B120" s="13">
        <v>2068225</v>
      </c>
      <c r="C120" s="13">
        <v>114901.38888888889</v>
      </c>
    </row>
    <row r="121" spans="1:3" x14ac:dyDescent="0.3">
      <c r="A121" s="12" t="s">
        <v>34</v>
      </c>
      <c r="B121" s="13">
        <v>397000</v>
      </c>
      <c r="C121" s="13">
        <v>135611</v>
      </c>
    </row>
    <row r="122" spans="1:3" x14ac:dyDescent="0.3">
      <c r="A122" s="14" t="s">
        <v>7</v>
      </c>
      <c r="B122" s="13">
        <v>70000</v>
      </c>
      <c r="C122" s="13">
        <v>79833</v>
      </c>
    </row>
    <row r="123" spans="1:3" x14ac:dyDescent="0.3">
      <c r="A123" s="14" t="s">
        <v>16</v>
      </c>
      <c r="B123" s="13">
        <v>327000</v>
      </c>
      <c r="C123" s="13">
        <v>163500</v>
      </c>
    </row>
    <row r="124" spans="1:3" x14ac:dyDescent="0.3">
      <c r="A124" s="12" t="s">
        <v>6</v>
      </c>
      <c r="B124" s="13">
        <v>859000</v>
      </c>
      <c r="C124" s="13">
        <v>69766.71428571429</v>
      </c>
    </row>
    <row r="125" spans="1:3" x14ac:dyDescent="0.3">
      <c r="A125" s="14" t="s">
        <v>7</v>
      </c>
      <c r="B125" s="13">
        <v>243000</v>
      </c>
      <c r="C125" s="13">
        <v>72415</v>
      </c>
    </row>
    <row r="126" spans="1:3" x14ac:dyDescent="0.3">
      <c r="A126" s="14" t="s">
        <v>40</v>
      </c>
      <c r="B126" s="13">
        <v>423000</v>
      </c>
      <c r="C126" s="13">
        <v>5707</v>
      </c>
    </row>
    <row r="127" spans="1:3" x14ac:dyDescent="0.3">
      <c r="A127" s="14" t="s">
        <v>16</v>
      </c>
      <c r="B127" s="13">
        <v>193000</v>
      </c>
      <c r="C127" s="13">
        <v>96500</v>
      </c>
    </row>
    <row r="128" spans="1:3" x14ac:dyDescent="0.3">
      <c r="A128" s="12" t="s">
        <v>29</v>
      </c>
      <c r="B128" s="13">
        <v>193500</v>
      </c>
      <c r="C128" s="13">
        <v>84036</v>
      </c>
    </row>
    <row r="129" spans="1:3" x14ac:dyDescent="0.3">
      <c r="A129" s="14" t="s">
        <v>30</v>
      </c>
      <c r="B129" s="13">
        <v>159500</v>
      </c>
      <c r="C129" s="13">
        <v>127543</v>
      </c>
    </row>
    <row r="130" spans="1:3" x14ac:dyDescent="0.3">
      <c r="A130" s="14" t="s">
        <v>7</v>
      </c>
      <c r="B130" s="13">
        <v>34000</v>
      </c>
      <c r="C130" s="13">
        <v>40529</v>
      </c>
    </row>
    <row r="131" spans="1:3" x14ac:dyDescent="0.3">
      <c r="A131" s="12" t="s">
        <v>88</v>
      </c>
      <c r="B131" s="13">
        <v>11516200</v>
      </c>
      <c r="C131" s="13">
        <v>133071</v>
      </c>
    </row>
    <row r="132" spans="1:3" x14ac:dyDescent="0.3">
      <c r="A132" s="14" t="s">
        <v>40</v>
      </c>
      <c r="B132" s="13">
        <v>11000000</v>
      </c>
      <c r="C132" s="13">
        <v>74577.5</v>
      </c>
    </row>
    <row r="133" spans="1:3" x14ac:dyDescent="0.3">
      <c r="A133" s="14" t="s">
        <v>16</v>
      </c>
      <c r="B133" s="13">
        <v>516200</v>
      </c>
      <c r="C133" s="13">
        <v>172066.66666666666</v>
      </c>
    </row>
    <row r="134" spans="1:3" x14ac:dyDescent="0.3">
      <c r="A134" s="12" t="s">
        <v>11</v>
      </c>
      <c r="B134" s="13">
        <v>57298450</v>
      </c>
      <c r="C134" s="13">
        <v>76537.101694915254</v>
      </c>
    </row>
    <row r="135" spans="1:3" x14ac:dyDescent="0.3">
      <c r="A135" s="14" t="s">
        <v>109</v>
      </c>
      <c r="B135" s="13">
        <v>69600</v>
      </c>
      <c r="C135" s="13">
        <v>13000</v>
      </c>
    </row>
    <row r="136" spans="1:3" x14ac:dyDescent="0.3">
      <c r="A136" s="14" t="s">
        <v>30</v>
      </c>
      <c r="B136" s="13">
        <v>335000</v>
      </c>
      <c r="C136" s="13">
        <v>89293.666666666672</v>
      </c>
    </row>
    <row r="137" spans="1:3" x14ac:dyDescent="0.3">
      <c r="A137" s="14" t="s">
        <v>96</v>
      </c>
      <c r="B137" s="13">
        <v>30400000</v>
      </c>
      <c r="C137" s="13">
        <v>40798</v>
      </c>
    </row>
    <row r="138" spans="1:3" x14ac:dyDescent="0.3">
      <c r="A138" s="14" t="s">
        <v>7</v>
      </c>
      <c r="B138" s="13">
        <v>1005440</v>
      </c>
      <c r="C138" s="13">
        <v>58662.2</v>
      </c>
    </row>
    <row r="139" spans="1:3" x14ac:dyDescent="0.3">
      <c r="A139" s="14" t="s">
        <v>52</v>
      </c>
      <c r="B139" s="13">
        <v>185900</v>
      </c>
      <c r="C139" s="13">
        <v>83706.333333333328</v>
      </c>
    </row>
    <row r="140" spans="1:3" x14ac:dyDescent="0.3">
      <c r="A140" s="14" t="s">
        <v>63</v>
      </c>
      <c r="B140" s="13">
        <v>11000000</v>
      </c>
      <c r="C140" s="13">
        <v>35735</v>
      </c>
    </row>
    <row r="141" spans="1:3" x14ac:dyDescent="0.3">
      <c r="A141" s="14" t="s">
        <v>40</v>
      </c>
      <c r="B141" s="13">
        <v>11470000</v>
      </c>
      <c r="C141" s="13">
        <v>25888.333333333332</v>
      </c>
    </row>
    <row r="142" spans="1:3" x14ac:dyDescent="0.3">
      <c r="A142" s="14" t="s">
        <v>71</v>
      </c>
      <c r="B142" s="13">
        <v>58000</v>
      </c>
      <c r="C142" s="13">
        <v>2876</v>
      </c>
    </row>
    <row r="143" spans="1:3" x14ac:dyDescent="0.3">
      <c r="A143" s="14" t="s">
        <v>68</v>
      </c>
      <c r="B143" s="13">
        <v>160000</v>
      </c>
      <c r="C143" s="13">
        <v>119353</v>
      </c>
    </row>
    <row r="144" spans="1:3" x14ac:dyDescent="0.3">
      <c r="A144" s="14" t="s">
        <v>74</v>
      </c>
      <c r="B144" s="13">
        <v>180000</v>
      </c>
      <c r="C144" s="13">
        <v>21843</v>
      </c>
    </row>
    <row r="145" spans="1:3" x14ac:dyDescent="0.3">
      <c r="A145" s="14" t="s">
        <v>16</v>
      </c>
      <c r="B145" s="13">
        <v>2434510</v>
      </c>
      <c r="C145" s="13">
        <v>115929.04761904762</v>
      </c>
    </row>
    <row r="146" spans="1:3" x14ac:dyDescent="0.3">
      <c r="A146" s="12" t="s">
        <v>119</v>
      </c>
      <c r="B146" s="13">
        <v>165000</v>
      </c>
      <c r="C146" s="13">
        <v>165000</v>
      </c>
    </row>
    <row r="147" spans="1:3" x14ac:dyDescent="0.3">
      <c r="A147" s="14" t="s">
        <v>16</v>
      </c>
      <c r="B147" s="13">
        <v>165000</v>
      </c>
      <c r="C147" s="13">
        <v>165000</v>
      </c>
    </row>
    <row r="148" spans="1:3" x14ac:dyDescent="0.3">
      <c r="A148" s="12" t="s">
        <v>62</v>
      </c>
      <c r="B148" s="13">
        <v>282500</v>
      </c>
      <c r="C148" s="13">
        <v>157062.5</v>
      </c>
    </row>
    <row r="149" spans="1:3" x14ac:dyDescent="0.3">
      <c r="A149" s="14" t="s">
        <v>52</v>
      </c>
      <c r="B149" s="13">
        <v>82500</v>
      </c>
      <c r="C149" s="13">
        <v>114125</v>
      </c>
    </row>
    <row r="150" spans="1:3" x14ac:dyDescent="0.3">
      <c r="A150" s="14" t="s">
        <v>16</v>
      </c>
      <c r="B150" s="13">
        <v>200000</v>
      </c>
      <c r="C150" s="13">
        <v>200000</v>
      </c>
    </row>
    <row r="151" spans="1:3" x14ac:dyDescent="0.3">
      <c r="A151" s="12" t="s">
        <v>47</v>
      </c>
      <c r="B151" s="13">
        <v>743000</v>
      </c>
      <c r="C151" s="13">
        <v>197751.5</v>
      </c>
    </row>
    <row r="152" spans="1:3" x14ac:dyDescent="0.3">
      <c r="A152" s="14" t="s">
        <v>7</v>
      </c>
      <c r="B152" s="13">
        <v>250000</v>
      </c>
      <c r="C152" s="13">
        <v>149003</v>
      </c>
    </row>
    <row r="153" spans="1:3" x14ac:dyDescent="0.3">
      <c r="A153" s="14" t="s">
        <v>16</v>
      </c>
      <c r="B153" s="13">
        <v>493000</v>
      </c>
      <c r="C153" s="13">
        <v>246500</v>
      </c>
    </row>
    <row r="154" spans="1:3" x14ac:dyDescent="0.3">
      <c r="A154" s="12" t="s">
        <v>111</v>
      </c>
      <c r="B154" s="13">
        <v>45000</v>
      </c>
      <c r="C154" s="13">
        <v>62250</v>
      </c>
    </row>
    <row r="155" spans="1:3" x14ac:dyDescent="0.3">
      <c r="A155" s="14" t="s">
        <v>52</v>
      </c>
      <c r="B155" s="13">
        <v>45000</v>
      </c>
      <c r="C155" s="13">
        <v>62250</v>
      </c>
    </row>
    <row r="156" spans="1:3" x14ac:dyDescent="0.3">
      <c r="A156" s="12" t="s">
        <v>66</v>
      </c>
      <c r="B156" s="13">
        <v>450000</v>
      </c>
      <c r="C156" s="13">
        <v>450000</v>
      </c>
    </row>
    <row r="157" spans="1:3" x14ac:dyDescent="0.3">
      <c r="A157" s="14" t="s">
        <v>16</v>
      </c>
      <c r="B157" s="13">
        <v>450000</v>
      </c>
      <c r="C157" s="13">
        <v>450000</v>
      </c>
    </row>
    <row r="158" spans="1:3" x14ac:dyDescent="0.3">
      <c r="A158" s="12" t="s">
        <v>19</v>
      </c>
      <c r="B158" s="13">
        <v>465000</v>
      </c>
      <c r="C158" s="13">
        <v>232500</v>
      </c>
    </row>
    <row r="159" spans="1:3" x14ac:dyDescent="0.3">
      <c r="A159" s="14" t="s">
        <v>16</v>
      </c>
      <c r="B159" s="13">
        <v>465000</v>
      </c>
      <c r="C159" s="13">
        <v>232500</v>
      </c>
    </row>
    <row r="160" spans="1:3" x14ac:dyDescent="0.3">
      <c r="A160" s="12" t="s">
        <v>15</v>
      </c>
      <c r="B160" s="13">
        <v>195000</v>
      </c>
      <c r="C160" s="13">
        <v>97500</v>
      </c>
    </row>
    <row r="161" spans="1:3" x14ac:dyDescent="0.3">
      <c r="A161" s="14" t="s">
        <v>16</v>
      </c>
      <c r="B161" s="13">
        <v>195000</v>
      </c>
      <c r="C161" s="13">
        <v>97500</v>
      </c>
    </row>
    <row r="162" spans="1:3" x14ac:dyDescent="0.3">
      <c r="A162" s="12" t="s">
        <v>54</v>
      </c>
      <c r="B162" s="13">
        <v>1707000</v>
      </c>
      <c r="C162" s="13">
        <v>92220.333333333328</v>
      </c>
    </row>
    <row r="163" spans="1:3" x14ac:dyDescent="0.3">
      <c r="A163" s="14" t="s">
        <v>40</v>
      </c>
      <c r="B163" s="13">
        <v>1450000</v>
      </c>
      <c r="C163" s="13">
        <v>19661</v>
      </c>
    </row>
    <row r="164" spans="1:3" x14ac:dyDescent="0.3">
      <c r="A164" s="14" t="s">
        <v>16</v>
      </c>
      <c r="B164" s="13">
        <v>257000</v>
      </c>
      <c r="C164" s="13">
        <v>128500</v>
      </c>
    </row>
    <row r="165" spans="1:3" x14ac:dyDescent="0.3">
      <c r="A165" s="12" t="s">
        <v>61</v>
      </c>
      <c r="B165" s="13">
        <v>692000</v>
      </c>
      <c r="C165" s="13">
        <v>144150</v>
      </c>
    </row>
    <row r="166" spans="1:3" x14ac:dyDescent="0.3">
      <c r="A166" s="14" t="s">
        <v>52</v>
      </c>
      <c r="B166" s="13">
        <v>75000</v>
      </c>
      <c r="C166" s="13">
        <v>103750</v>
      </c>
    </row>
    <row r="167" spans="1:3" x14ac:dyDescent="0.3">
      <c r="A167" s="14" t="s">
        <v>16</v>
      </c>
      <c r="B167" s="13">
        <v>617000</v>
      </c>
      <c r="C167" s="13">
        <v>154250</v>
      </c>
    </row>
    <row r="168" spans="1:3" x14ac:dyDescent="0.3">
      <c r="A168" s="12" t="s">
        <v>78</v>
      </c>
      <c r="B168" s="13">
        <v>305000</v>
      </c>
      <c r="C168" s="13">
        <v>152500</v>
      </c>
    </row>
    <row r="169" spans="1:3" x14ac:dyDescent="0.3">
      <c r="A169" s="14" t="s">
        <v>16</v>
      </c>
      <c r="B169" s="13">
        <v>305000</v>
      </c>
      <c r="C169" s="13">
        <v>152500</v>
      </c>
    </row>
    <row r="170" spans="1:3" x14ac:dyDescent="0.3">
      <c r="A170" s="12" t="s">
        <v>20</v>
      </c>
      <c r="B170" s="13">
        <v>8765841</v>
      </c>
      <c r="C170" s="13">
        <v>90964</v>
      </c>
    </row>
    <row r="171" spans="1:3" x14ac:dyDescent="0.3">
      <c r="A171" s="14" t="s">
        <v>103</v>
      </c>
      <c r="B171" s="13">
        <v>299000</v>
      </c>
      <c r="C171" s="13">
        <v>43331</v>
      </c>
    </row>
    <row r="172" spans="1:3" x14ac:dyDescent="0.3">
      <c r="A172" s="14" t="s">
        <v>7</v>
      </c>
      <c r="B172" s="13">
        <v>277000</v>
      </c>
      <c r="C172" s="13">
        <v>54687.833333333336</v>
      </c>
    </row>
    <row r="173" spans="1:3" x14ac:dyDescent="0.3">
      <c r="A173" s="14" t="s">
        <v>40</v>
      </c>
      <c r="B173" s="13">
        <v>6699997</v>
      </c>
      <c r="C173" s="13">
        <v>45424.5</v>
      </c>
    </row>
    <row r="174" spans="1:3" x14ac:dyDescent="0.3">
      <c r="A174" s="14" t="s">
        <v>50</v>
      </c>
      <c r="B174" s="13">
        <v>180000</v>
      </c>
      <c r="C174" s="13">
        <v>47129</v>
      </c>
    </row>
    <row r="175" spans="1:3" x14ac:dyDescent="0.3">
      <c r="A175" s="14" t="s">
        <v>16</v>
      </c>
      <c r="B175" s="13">
        <v>1309844</v>
      </c>
      <c r="C175" s="13">
        <v>130984.4</v>
      </c>
    </row>
    <row r="176" spans="1:3" x14ac:dyDescent="0.3">
      <c r="A176" s="12" t="s">
        <v>58</v>
      </c>
      <c r="B176" s="13">
        <v>239000</v>
      </c>
      <c r="C176" s="13">
        <v>122590</v>
      </c>
    </row>
    <row r="177" spans="1:3" x14ac:dyDescent="0.3">
      <c r="A177" s="14" t="s">
        <v>7</v>
      </c>
      <c r="B177" s="13">
        <v>44000</v>
      </c>
      <c r="C177" s="13">
        <v>50180</v>
      </c>
    </row>
    <row r="178" spans="1:3" x14ac:dyDescent="0.3">
      <c r="A178" s="14" t="s">
        <v>16</v>
      </c>
      <c r="B178" s="13">
        <v>195000</v>
      </c>
      <c r="C178" s="13">
        <v>195000</v>
      </c>
    </row>
    <row r="179" spans="1:3" x14ac:dyDescent="0.3">
      <c r="A179" s="12" t="s">
        <v>57</v>
      </c>
      <c r="B179" s="13">
        <v>722000</v>
      </c>
      <c r="C179" s="13">
        <v>180500</v>
      </c>
    </row>
    <row r="180" spans="1:3" x14ac:dyDescent="0.3">
      <c r="A180" s="14" t="s">
        <v>16</v>
      </c>
      <c r="B180" s="13">
        <v>722000</v>
      </c>
      <c r="C180" s="13">
        <v>180500</v>
      </c>
    </row>
    <row r="181" spans="1:3" x14ac:dyDescent="0.3">
      <c r="A181" s="12" t="s">
        <v>32</v>
      </c>
      <c r="B181" s="13">
        <v>144000</v>
      </c>
      <c r="C181" s="13">
        <v>144000</v>
      </c>
    </row>
    <row r="182" spans="1:3" x14ac:dyDescent="0.3">
      <c r="A182" s="14" t="s">
        <v>16</v>
      </c>
      <c r="B182" s="13">
        <v>144000</v>
      </c>
      <c r="C182" s="13">
        <v>144000</v>
      </c>
    </row>
    <row r="183" spans="1:3" x14ac:dyDescent="0.3">
      <c r="A183" s="12" t="s">
        <v>59</v>
      </c>
      <c r="B183" s="13">
        <v>75000</v>
      </c>
      <c r="C183" s="13">
        <v>89402</v>
      </c>
    </row>
    <row r="184" spans="1:3" x14ac:dyDescent="0.3">
      <c r="A184" s="14" t="s">
        <v>7</v>
      </c>
      <c r="B184" s="13">
        <v>75000</v>
      </c>
      <c r="C184" s="13">
        <v>89402</v>
      </c>
    </row>
    <row r="185" spans="1:3" x14ac:dyDescent="0.3">
      <c r="A185" s="12" t="s">
        <v>43</v>
      </c>
      <c r="B185" s="13">
        <v>540000</v>
      </c>
      <c r="C185" s="13">
        <v>180655.33333333334</v>
      </c>
    </row>
    <row r="186" spans="1:3" x14ac:dyDescent="0.3">
      <c r="A186" s="14" t="s">
        <v>7</v>
      </c>
      <c r="B186" s="13">
        <v>14000</v>
      </c>
      <c r="C186" s="13">
        <v>15966</v>
      </c>
    </row>
    <row r="187" spans="1:3" x14ac:dyDescent="0.3">
      <c r="A187" s="14" t="s">
        <v>16</v>
      </c>
      <c r="B187" s="13">
        <v>526000</v>
      </c>
      <c r="C187" s="13">
        <v>263000</v>
      </c>
    </row>
    <row r="188" spans="1:3" x14ac:dyDescent="0.3">
      <c r="A188" s="12" t="s">
        <v>73</v>
      </c>
      <c r="B188" s="13">
        <v>170000</v>
      </c>
      <c r="C188" s="13">
        <v>170000</v>
      </c>
    </row>
    <row r="189" spans="1:3" x14ac:dyDescent="0.3">
      <c r="A189" s="14" t="s">
        <v>16</v>
      </c>
      <c r="B189" s="13">
        <v>170000</v>
      </c>
      <c r="C189" s="13">
        <v>170000</v>
      </c>
    </row>
    <row r="190" spans="1:3" x14ac:dyDescent="0.3">
      <c r="A190" s="12" t="s">
        <v>108</v>
      </c>
      <c r="B190" s="13">
        <v>785000</v>
      </c>
      <c r="C190" s="13">
        <v>392500</v>
      </c>
    </row>
    <row r="191" spans="1:3" x14ac:dyDescent="0.3">
      <c r="A191" s="14" t="s">
        <v>16</v>
      </c>
      <c r="B191" s="13">
        <v>785000</v>
      </c>
      <c r="C191" s="13">
        <v>392500</v>
      </c>
    </row>
    <row r="192" spans="1:3" x14ac:dyDescent="0.3">
      <c r="A192" s="12" t="s">
        <v>98</v>
      </c>
      <c r="B192" s="13">
        <v>1079000</v>
      </c>
      <c r="C192" s="13">
        <v>225097.8</v>
      </c>
    </row>
    <row r="193" spans="1:3" x14ac:dyDescent="0.3">
      <c r="A193" s="14" t="s">
        <v>7</v>
      </c>
      <c r="B193" s="13">
        <v>277000</v>
      </c>
      <c r="C193" s="13">
        <v>161744.5</v>
      </c>
    </row>
    <row r="194" spans="1:3" x14ac:dyDescent="0.3">
      <c r="A194" s="14" t="s">
        <v>16</v>
      </c>
      <c r="B194" s="13">
        <v>802000</v>
      </c>
      <c r="C194" s="13">
        <v>267333.33333333331</v>
      </c>
    </row>
    <row r="195" spans="1:3" x14ac:dyDescent="0.3">
      <c r="A195" s="12" t="s">
        <v>104</v>
      </c>
      <c r="B195" s="13">
        <v>450000</v>
      </c>
      <c r="C195" s="13">
        <v>6072</v>
      </c>
    </row>
    <row r="196" spans="1:3" x14ac:dyDescent="0.3">
      <c r="A196" s="14" t="s">
        <v>40</v>
      </c>
      <c r="B196" s="13">
        <v>450000</v>
      </c>
      <c r="C196" s="13">
        <v>6072</v>
      </c>
    </row>
    <row r="197" spans="1:3" x14ac:dyDescent="0.3">
      <c r="A197" s="12" t="s">
        <v>24</v>
      </c>
      <c r="B197" s="13">
        <v>1236900</v>
      </c>
      <c r="C197" s="13">
        <v>119173.2</v>
      </c>
    </row>
    <row r="198" spans="1:3" x14ac:dyDescent="0.3">
      <c r="A198" s="14" t="s">
        <v>30</v>
      </c>
      <c r="B198" s="13">
        <v>435500</v>
      </c>
      <c r="C198" s="13">
        <v>116081.66666666667</v>
      </c>
    </row>
    <row r="199" spans="1:3" x14ac:dyDescent="0.3">
      <c r="A199" s="14" t="s">
        <v>7</v>
      </c>
      <c r="B199" s="13">
        <v>99400</v>
      </c>
      <c r="C199" s="13">
        <v>59243.5</v>
      </c>
    </row>
    <row r="200" spans="1:3" x14ac:dyDescent="0.3">
      <c r="A200" s="14" t="s">
        <v>52</v>
      </c>
      <c r="B200" s="13">
        <v>60000</v>
      </c>
      <c r="C200" s="13">
        <v>83000</v>
      </c>
    </row>
    <row r="201" spans="1:3" x14ac:dyDescent="0.3">
      <c r="A201" s="14" t="s">
        <v>16</v>
      </c>
      <c r="B201" s="13">
        <v>642000</v>
      </c>
      <c r="C201" s="13">
        <v>160500</v>
      </c>
    </row>
    <row r="202" spans="1:3" x14ac:dyDescent="0.3">
      <c r="A202" s="12" t="s">
        <v>85</v>
      </c>
      <c r="B202" s="13">
        <v>105000</v>
      </c>
      <c r="C202" s="13">
        <v>105000</v>
      </c>
    </row>
    <row r="203" spans="1:3" x14ac:dyDescent="0.3">
      <c r="A203" s="14" t="s">
        <v>16</v>
      </c>
      <c r="B203" s="13">
        <v>105000</v>
      </c>
      <c r="C203" s="13">
        <v>105000</v>
      </c>
    </row>
    <row r="204" spans="1:3" x14ac:dyDescent="0.3">
      <c r="A204" s="12" t="s">
        <v>174</v>
      </c>
      <c r="B204" s="13">
        <v>123122744</v>
      </c>
      <c r="C204" s="13">
        <v>99868.012244897953</v>
      </c>
    </row>
  </sheetData>
  <conditionalFormatting sqref="C57:C62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8:C45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1:C1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S247"/>
  <sheetViews>
    <sheetView zoomScaleNormal="100" workbookViewId="0">
      <selection activeCell="S43" sqref="S43"/>
    </sheetView>
  </sheetViews>
  <sheetFormatPr defaultRowHeight="14.4" x14ac:dyDescent="0.3"/>
  <cols>
    <col min="1" max="1" width="17.77734375" style="42" customWidth="1"/>
    <col min="2" max="2" width="16.77734375" customWidth="1"/>
    <col min="3" max="3" width="18.109375" customWidth="1"/>
    <col min="4" max="4" width="19.5546875" customWidth="1"/>
    <col min="5" max="5" width="12.88671875" customWidth="1"/>
    <col min="6" max="6" width="25.21875" customWidth="1"/>
    <col min="7" max="7" width="22.44140625" customWidth="1"/>
    <col min="8" max="8" width="20.21875" customWidth="1"/>
    <col min="9" max="9" width="15.5546875" customWidth="1"/>
    <col min="10" max="10" width="18.109375" customWidth="1"/>
    <col min="11" max="11" width="18.44140625" customWidth="1"/>
    <col min="13" max="13" width="38.44140625" customWidth="1"/>
    <col min="14" max="14" width="19.88671875" customWidth="1"/>
    <col min="15" max="15" width="22.33203125" customWidth="1"/>
    <col min="16" max="16" width="12" bestFit="1" customWidth="1"/>
    <col min="17" max="17" width="10.33203125" customWidth="1"/>
    <col min="19" max="19" width="12" bestFit="1" customWidth="1"/>
  </cols>
  <sheetData>
    <row r="1" spans="1:16" ht="18" x14ac:dyDescent="0.35">
      <c r="F1" s="5" t="s">
        <v>195</v>
      </c>
      <c r="G1" s="33" t="s">
        <v>194</v>
      </c>
    </row>
    <row r="2" spans="1:16" ht="18" x14ac:dyDescent="0.35">
      <c r="A2" s="43" t="s">
        <v>196</v>
      </c>
      <c r="B2" s="34" t="s">
        <v>197</v>
      </c>
      <c r="C2" s="34" t="s">
        <v>186</v>
      </c>
      <c r="D2" s="34" t="s">
        <v>187</v>
      </c>
      <c r="E2" s="34" t="s">
        <v>188</v>
      </c>
      <c r="F2" s="34" t="s">
        <v>189</v>
      </c>
      <c r="G2" s="34" t="s">
        <v>190</v>
      </c>
      <c r="H2" s="34" t="s">
        <v>191</v>
      </c>
      <c r="I2" s="34" t="s">
        <v>2</v>
      </c>
      <c r="J2" s="34" t="s">
        <v>192</v>
      </c>
      <c r="K2" s="34" t="s">
        <v>193</v>
      </c>
      <c r="M2" s="33" t="s">
        <v>177</v>
      </c>
      <c r="P2" s="33" t="s">
        <v>133</v>
      </c>
    </row>
    <row r="3" spans="1:16" x14ac:dyDescent="0.3">
      <c r="A3" s="44" t="s">
        <v>3</v>
      </c>
      <c r="B3" s="11" t="s">
        <v>4</v>
      </c>
      <c r="C3" s="11" t="s">
        <v>5</v>
      </c>
      <c r="D3" s="11" t="s">
        <v>6</v>
      </c>
      <c r="E3" s="11">
        <v>54000</v>
      </c>
      <c r="F3" s="11">
        <v>64369</v>
      </c>
      <c r="G3" s="11" t="s">
        <v>7</v>
      </c>
      <c r="H3" s="11" t="s">
        <v>8</v>
      </c>
      <c r="I3" s="11">
        <v>50</v>
      </c>
      <c r="J3" s="11" t="s">
        <v>8</v>
      </c>
      <c r="K3" s="11" t="s">
        <v>9</v>
      </c>
      <c r="M3" s="41" t="s">
        <v>0</v>
      </c>
      <c r="N3" s="35"/>
    </row>
    <row r="4" spans="1:16" x14ac:dyDescent="0.3">
      <c r="A4" s="44">
        <v>2020</v>
      </c>
      <c r="B4" s="11" t="s">
        <v>10</v>
      </c>
      <c r="C4" s="11" t="s">
        <v>5</v>
      </c>
      <c r="D4" s="11" t="s">
        <v>11</v>
      </c>
      <c r="E4" s="11">
        <v>60000</v>
      </c>
      <c r="F4" s="11">
        <v>68428</v>
      </c>
      <c r="G4" s="11" t="s">
        <v>7</v>
      </c>
      <c r="H4" s="11" t="s">
        <v>12</v>
      </c>
      <c r="I4" s="11">
        <v>100</v>
      </c>
      <c r="J4" s="11" t="s">
        <v>13</v>
      </c>
      <c r="K4" s="11" t="s">
        <v>9</v>
      </c>
      <c r="M4" s="6"/>
      <c r="N4" s="7"/>
    </row>
    <row r="5" spans="1:16" x14ac:dyDescent="0.3">
      <c r="A5" s="44" t="s">
        <v>3</v>
      </c>
      <c r="B5" s="11" t="s">
        <v>14</v>
      </c>
      <c r="C5" s="11" t="s">
        <v>5</v>
      </c>
      <c r="D5" s="11" t="s">
        <v>15</v>
      </c>
      <c r="E5" s="11">
        <v>85000</v>
      </c>
      <c r="F5" s="11">
        <v>85000</v>
      </c>
      <c r="G5" s="11" t="s">
        <v>16</v>
      </c>
      <c r="H5" s="11" t="s">
        <v>17</v>
      </c>
      <c r="I5" s="11">
        <v>0</v>
      </c>
      <c r="J5" s="11" t="s">
        <v>17</v>
      </c>
      <c r="K5" s="11" t="s">
        <v>18</v>
      </c>
      <c r="M5" s="6" t="s">
        <v>120</v>
      </c>
      <c r="N5" s="8">
        <v>502541.81224489794</v>
      </c>
    </row>
    <row r="6" spans="1:16" x14ac:dyDescent="0.3">
      <c r="A6" s="44" t="s">
        <v>3</v>
      </c>
      <c r="B6" s="11" t="s">
        <v>14</v>
      </c>
      <c r="C6" s="11" t="s">
        <v>5</v>
      </c>
      <c r="D6" s="11" t="s">
        <v>19</v>
      </c>
      <c r="E6" s="11">
        <v>230000</v>
      </c>
      <c r="F6" s="11">
        <v>230000</v>
      </c>
      <c r="G6" s="11" t="s">
        <v>16</v>
      </c>
      <c r="H6" s="11" t="s">
        <v>17</v>
      </c>
      <c r="I6" s="11">
        <v>50</v>
      </c>
      <c r="J6" s="11" t="s">
        <v>17</v>
      </c>
      <c r="K6" s="11" t="s">
        <v>9</v>
      </c>
      <c r="M6" s="6" t="s">
        <v>121</v>
      </c>
      <c r="N6" s="8">
        <v>145423.00787639743</v>
      </c>
    </row>
    <row r="7" spans="1:16" x14ac:dyDescent="0.3">
      <c r="A7" s="44" t="s">
        <v>3</v>
      </c>
      <c r="B7" s="11" t="s">
        <v>4</v>
      </c>
      <c r="C7" s="11" t="s">
        <v>5</v>
      </c>
      <c r="D7" s="11" t="s">
        <v>20</v>
      </c>
      <c r="E7" s="11">
        <v>125000</v>
      </c>
      <c r="F7" s="11">
        <v>125000</v>
      </c>
      <c r="G7" s="11" t="s">
        <v>16</v>
      </c>
      <c r="H7" s="11" t="s">
        <v>13</v>
      </c>
      <c r="I7" s="11">
        <v>100</v>
      </c>
      <c r="J7" s="11" t="s">
        <v>13</v>
      </c>
      <c r="K7" s="11" t="s">
        <v>21</v>
      </c>
      <c r="M7" s="6" t="s">
        <v>122</v>
      </c>
      <c r="N7" s="8">
        <v>103000</v>
      </c>
    </row>
    <row r="8" spans="1:16" x14ac:dyDescent="0.3">
      <c r="A8" s="44" t="s">
        <v>3</v>
      </c>
      <c r="B8" s="11" t="s">
        <v>10</v>
      </c>
      <c r="C8" s="11" t="s">
        <v>5</v>
      </c>
      <c r="D8" s="11" t="s">
        <v>22</v>
      </c>
      <c r="E8" s="11">
        <v>120000</v>
      </c>
      <c r="F8" s="11">
        <v>120000</v>
      </c>
      <c r="G8" s="11" t="s">
        <v>16</v>
      </c>
      <c r="H8" s="11" t="s">
        <v>13</v>
      </c>
      <c r="I8" s="11">
        <v>100</v>
      </c>
      <c r="J8" s="11" t="s">
        <v>13</v>
      </c>
      <c r="K8" s="11" t="s">
        <v>18</v>
      </c>
      <c r="M8" s="6" t="s">
        <v>123</v>
      </c>
      <c r="N8" s="8">
        <v>110000</v>
      </c>
    </row>
    <row r="9" spans="1:16" x14ac:dyDescent="0.3">
      <c r="A9" s="44">
        <v>2020</v>
      </c>
      <c r="B9" s="11" t="s">
        <v>23</v>
      </c>
      <c r="C9" s="11" t="s">
        <v>5</v>
      </c>
      <c r="D9" s="11" t="s">
        <v>24</v>
      </c>
      <c r="E9" s="11">
        <v>450000</v>
      </c>
      <c r="F9" s="11">
        <v>450000</v>
      </c>
      <c r="G9" s="11" t="s">
        <v>16</v>
      </c>
      <c r="H9" s="11" t="s">
        <v>13</v>
      </c>
      <c r="I9" s="11">
        <v>0</v>
      </c>
      <c r="J9" s="11" t="s">
        <v>13</v>
      </c>
      <c r="K9" s="11" t="s">
        <v>18</v>
      </c>
      <c r="M9" s="6" t="s">
        <v>124</v>
      </c>
      <c r="N9" s="8">
        <v>2276230.1177287842</v>
      </c>
    </row>
    <row r="10" spans="1:16" x14ac:dyDescent="0.3">
      <c r="A10" s="44">
        <v>2020</v>
      </c>
      <c r="B10" s="11" t="s">
        <v>23</v>
      </c>
      <c r="C10" s="11" t="s">
        <v>5</v>
      </c>
      <c r="D10" s="11" t="s">
        <v>25</v>
      </c>
      <c r="E10" s="11">
        <v>41000</v>
      </c>
      <c r="F10" s="11">
        <v>46759</v>
      </c>
      <c r="G10" s="11" t="s">
        <v>7</v>
      </c>
      <c r="H10" s="11" t="s">
        <v>26</v>
      </c>
      <c r="I10" s="11">
        <v>50</v>
      </c>
      <c r="J10" s="11" t="s">
        <v>26</v>
      </c>
      <c r="K10" s="11" t="s">
        <v>9</v>
      </c>
      <c r="M10" s="6" t="s">
        <v>125</v>
      </c>
      <c r="N10" s="8">
        <v>5181223548855.5996</v>
      </c>
    </row>
    <row r="11" spans="1:16" x14ac:dyDescent="0.3">
      <c r="A11" s="44">
        <v>2020</v>
      </c>
      <c r="B11" s="11" t="s">
        <v>23</v>
      </c>
      <c r="C11" s="11" t="s">
        <v>5</v>
      </c>
      <c r="D11" s="11" t="s">
        <v>27</v>
      </c>
      <c r="E11" s="11">
        <v>65000</v>
      </c>
      <c r="F11" s="11">
        <v>74130</v>
      </c>
      <c r="G11" s="11" t="s">
        <v>7</v>
      </c>
      <c r="H11" s="11" t="s">
        <v>28</v>
      </c>
      <c r="I11" s="11">
        <v>50</v>
      </c>
      <c r="J11" s="11" t="s">
        <v>28</v>
      </c>
      <c r="K11" s="11" t="s">
        <v>9</v>
      </c>
      <c r="M11" s="6" t="s">
        <v>126</v>
      </c>
      <c r="N11" s="8">
        <v>126.19119074376007</v>
      </c>
    </row>
    <row r="12" spans="1:16" x14ac:dyDescent="0.3">
      <c r="A12" s="44" t="s">
        <v>3</v>
      </c>
      <c r="B12" s="11" t="s">
        <v>10</v>
      </c>
      <c r="C12" s="11" t="s">
        <v>5</v>
      </c>
      <c r="D12" s="11" t="s">
        <v>29</v>
      </c>
      <c r="E12" s="11">
        <v>159500</v>
      </c>
      <c r="F12" s="11">
        <v>127543</v>
      </c>
      <c r="G12" s="11" t="s">
        <v>30</v>
      </c>
      <c r="H12" s="11" t="s">
        <v>31</v>
      </c>
      <c r="I12" s="11">
        <v>50</v>
      </c>
      <c r="J12" s="11" t="s">
        <v>31</v>
      </c>
      <c r="K12" s="11" t="s">
        <v>9</v>
      </c>
      <c r="M12" s="6" t="s">
        <v>127</v>
      </c>
      <c r="N12" s="8">
        <v>10.346941222539115</v>
      </c>
    </row>
    <row r="13" spans="1:16" x14ac:dyDescent="0.3">
      <c r="A13" s="44" t="s">
        <v>3</v>
      </c>
      <c r="B13" s="11" t="s">
        <v>10</v>
      </c>
      <c r="C13" s="11" t="s">
        <v>5</v>
      </c>
      <c r="D13" s="11" t="s">
        <v>32</v>
      </c>
      <c r="E13" s="11">
        <v>144000</v>
      </c>
      <c r="F13" s="11">
        <v>144000</v>
      </c>
      <c r="G13" s="11" t="s">
        <v>16</v>
      </c>
      <c r="H13" s="11" t="s">
        <v>13</v>
      </c>
      <c r="I13" s="11">
        <v>100</v>
      </c>
      <c r="J13" s="11" t="s">
        <v>13</v>
      </c>
      <c r="K13" s="11" t="s">
        <v>9</v>
      </c>
      <c r="M13" s="6" t="s">
        <v>128</v>
      </c>
      <c r="N13" s="8">
        <v>30396000</v>
      </c>
    </row>
    <row r="14" spans="1:16" x14ac:dyDescent="0.3">
      <c r="A14" s="44" t="s">
        <v>3</v>
      </c>
      <c r="B14" s="11" t="s">
        <v>4</v>
      </c>
      <c r="C14" s="11" t="s">
        <v>5</v>
      </c>
      <c r="D14" s="11" t="s">
        <v>11</v>
      </c>
      <c r="E14" s="11">
        <v>13400</v>
      </c>
      <c r="F14" s="11">
        <v>13400</v>
      </c>
      <c r="G14" s="11" t="s">
        <v>16</v>
      </c>
      <c r="H14" s="11" t="s">
        <v>33</v>
      </c>
      <c r="I14" s="11">
        <v>100</v>
      </c>
      <c r="J14" s="11" t="s">
        <v>33</v>
      </c>
      <c r="K14" s="11" t="s">
        <v>9</v>
      </c>
      <c r="M14" s="6" t="s">
        <v>129</v>
      </c>
      <c r="N14" s="8">
        <v>4000</v>
      </c>
    </row>
    <row r="15" spans="1:16" x14ac:dyDescent="0.3">
      <c r="A15" s="44" t="s">
        <v>3</v>
      </c>
      <c r="B15" s="11" t="s">
        <v>23</v>
      </c>
      <c r="C15" s="11" t="s">
        <v>5</v>
      </c>
      <c r="D15" s="11" t="s">
        <v>11</v>
      </c>
      <c r="E15" s="11">
        <v>95000</v>
      </c>
      <c r="F15" s="11">
        <v>75966</v>
      </c>
      <c r="G15" s="11" t="s">
        <v>30</v>
      </c>
      <c r="H15" s="11" t="s">
        <v>31</v>
      </c>
      <c r="I15" s="11">
        <v>100</v>
      </c>
      <c r="J15" s="11" t="s">
        <v>31</v>
      </c>
      <c r="K15" s="11" t="s">
        <v>9</v>
      </c>
      <c r="M15" s="6" t="s">
        <v>130</v>
      </c>
      <c r="N15" s="8">
        <v>30400000</v>
      </c>
    </row>
    <row r="16" spans="1:16" x14ac:dyDescent="0.3">
      <c r="A16" s="44" t="s">
        <v>3</v>
      </c>
      <c r="B16" s="11" t="s">
        <v>23</v>
      </c>
      <c r="C16" s="11" t="s">
        <v>5</v>
      </c>
      <c r="D16" s="11" t="s">
        <v>11</v>
      </c>
      <c r="E16" s="11">
        <v>150000</v>
      </c>
      <c r="F16" s="11">
        <v>150000</v>
      </c>
      <c r="G16" s="11" t="s">
        <v>16</v>
      </c>
      <c r="H16" s="11" t="s">
        <v>13</v>
      </c>
      <c r="I16" s="11">
        <v>100</v>
      </c>
      <c r="J16" s="11" t="s">
        <v>13</v>
      </c>
      <c r="K16" s="11" t="s">
        <v>18</v>
      </c>
      <c r="M16" s="6" t="s">
        <v>131</v>
      </c>
      <c r="N16" s="8">
        <v>123122744</v>
      </c>
    </row>
    <row r="17" spans="1:17" x14ac:dyDescent="0.3">
      <c r="A17" s="44">
        <v>2020</v>
      </c>
      <c r="B17" s="11" t="s">
        <v>23</v>
      </c>
      <c r="C17" s="11" t="s">
        <v>5</v>
      </c>
      <c r="D17" s="11" t="s">
        <v>6</v>
      </c>
      <c r="E17" s="11">
        <v>103000</v>
      </c>
      <c r="F17" s="11">
        <v>103000</v>
      </c>
      <c r="G17" s="11" t="s">
        <v>16</v>
      </c>
      <c r="H17" s="11" t="s">
        <v>13</v>
      </c>
      <c r="I17" s="11">
        <v>100</v>
      </c>
      <c r="J17" s="11" t="s">
        <v>13</v>
      </c>
      <c r="K17" s="11" t="s">
        <v>9</v>
      </c>
      <c r="M17" s="6" t="s">
        <v>132</v>
      </c>
      <c r="N17" s="8">
        <v>245</v>
      </c>
    </row>
    <row r="18" spans="1:17" x14ac:dyDescent="0.3">
      <c r="A18" s="44" t="s">
        <v>3</v>
      </c>
      <c r="B18" s="11" t="s">
        <v>10</v>
      </c>
      <c r="C18" s="11" t="s">
        <v>5</v>
      </c>
      <c r="D18" s="11" t="s">
        <v>34</v>
      </c>
      <c r="E18" s="11">
        <v>153000</v>
      </c>
      <c r="F18" s="11">
        <v>153000</v>
      </c>
      <c r="G18" s="11" t="s">
        <v>16</v>
      </c>
      <c r="H18" s="11" t="s">
        <v>13</v>
      </c>
      <c r="I18" s="11">
        <v>100</v>
      </c>
      <c r="J18" s="11" t="s">
        <v>13</v>
      </c>
      <c r="K18" s="11" t="s">
        <v>9</v>
      </c>
    </row>
    <row r="19" spans="1:17" x14ac:dyDescent="0.3">
      <c r="A19" s="44" t="s">
        <v>3</v>
      </c>
      <c r="B19" s="11" t="s">
        <v>23</v>
      </c>
      <c r="C19" s="11" t="s">
        <v>5</v>
      </c>
      <c r="D19" s="11" t="s">
        <v>27</v>
      </c>
      <c r="E19" s="11">
        <v>90000</v>
      </c>
      <c r="F19" s="11">
        <v>90000</v>
      </c>
      <c r="G19" s="11" t="s">
        <v>16</v>
      </c>
      <c r="H19" s="11" t="s">
        <v>13</v>
      </c>
      <c r="I19" s="11">
        <v>100</v>
      </c>
      <c r="J19" s="11" t="s">
        <v>13</v>
      </c>
      <c r="K19" s="11" t="s">
        <v>9</v>
      </c>
    </row>
    <row r="20" spans="1:17" x14ac:dyDescent="0.3">
      <c r="A20" s="44" t="s">
        <v>3</v>
      </c>
      <c r="B20" s="11" t="s">
        <v>4</v>
      </c>
      <c r="C20" s="11" t="s">
        <v>5</v>
      </c>
      <c r="D20" s="11" t="s">
        <v>25</v>
      </c>
      <c r="E20" s="11">
        <v>90000</v>
      </c>
      <c r="F20" s="11">
        <v>90000</v>
      </c>
      <c r="G20" s="11" t="s">
        <v>16</v>
      </c>
      <c r="H20" s="11" t="s">
        <v>13</v>
      </c>
      <c r="I20" s="11">
        <v>100</v>
      </c>
      <c r="J20" s="11" t="s">
        <v>13</v>
      </c>
      <c r="K20" s="11" t="s">
        <v>21</v>
      </c>
    </row>
    <row r="21" spans="1:17" x14ac:dyDescent="0.3">
      <c r="A21" s="44" t="s">
        <v>3</v>
      </c>
      <c r="B21" s="11" t="s">
        <v>4</v>
      </c>
      <c r="C21" s="11" t="s">
        <v>5</v>
      </c>
      <c r="D21" s="11" t="s">
        <v>25</v>
      </c>
      <c r="E21" s="11">
        <v>60000</v>
      </c>
      <c r="F21" s="11">
        <v>60000</v>
      </c>
      <c r="G21" s="11" t="s">
        <v>16</v>
      </c>
      <c r="H21" s="11" t="s">
        <v>13</v>
      </c>
      <c r="I21" s="11">
        <v>100</v>
      </c>
      <c r="J21" s="11" t="s">
        <v>13</v>
      </c>
      <c r="K21" s="11" t="s">
        <v>21</v>
      </c>
    </row>
    <row r="22" spans="1:17" ht="18" x14ac:dyDescent="0.35">
      <c r="A22" s="44" t="s">
        <v>3</v>
      </c>
      <c r="B22" s="11" t="s">
        <v>23</v>
      </c>
      <c r="C22" s="11" t="s">
        <v>5</v>
      </c>
      <c r="D22" s="11" t="s">
        <v>11</v>
      </c>
      <c r="E22" s="11">
        <v>50000</v>
      </c>
      <c r="F22" s="11">
        <v>50000</v>
      </c>
      <c r="G22" s="11" t="s">
        <v>16</v>
      </c>
      <c r="H22" s="11" t="s">
        <v>35</v>
      </c>
      <c r="I22" s="11">
        <v>100</v>
      </c>
      <c r="J22" s="11" t="s">
        <v>35</v>
      </c>
      <c r="K22" s="11" t="s">
        <v>9</v>
      </c>
      <c r="M22" s="33" t="s">
        <v>134</v>
      </c>
    </row>
    <row r="23" spans="1:17" x14ac:dyDescent="0.3">
      <c r="A23" s="44" t="s">
        <v>3</v>
      </c>
      <c r="B23" s="11" t="s">
        <v>4</v>
      </c>
      <c r="C23" s="11" t="s">
        <v>36</v>
      </c>
      <c r="D23" s="11" t="s">
        <v>37</v>
      </c>
      <c r="E23" s="11">
        <v>12000</v>
      </c>
      <c r="F23" s="11">
        <v>12000</v>
      </c>
      <c r="G23" s="11" t="s">
        <v>16</v>
      </c>
      <c r="H23" s="11" t="s">
        <v>38</v>
      </c>
      <c r="I23" s="11">
        <v>100</v>
      </c>
      <c r="J23" s="11" t="s">
        <v>13</v>
      </c>
      <c r="K23" s="11" t="s">
        <v>18</v>
      </c>
    </row>
    <row r="24" spans="1:17" x14ac:dyDescent="0.3">
      <c r="A24" s="44" t="s">
        <v>3</v>
      </c>
      <c r="B24" s="11" t="s">
        <v>23</v>
      </c>
      <c r="C24" s="11" t="s">
        <v>36</v>
      </c>
      <c r="D24" s="11" t="s">
        <v>39</v>
      </c>
      <c r="E24" s="11">
        <v>400000</v>
      </c>
      <c r="F24" s="11">
        <v>5423</v>
      </c>
      <c r="G24" s="11" t="s">
        <v>40</v>
      </c>
      <c r="H24" s="11" t="s">
        <v>41</v>
      </c>
      <c r="I24" s="11">
        <v>50</v>
      </c>
      <c r="J24" s="11" t="s">
        <v>41</v>
      </c>
      <c r="K24" s="11" t="s">
        <v>18</v>
      </c>
    </row>
    <row r="25" spans="1:17" x14ac:dyDescent="0.3">
      <c r="A25" s="44" t="s">
        <v>3</v>
      </c>
      <c r="B25" s="11" t="s">
        <v>23</v>
      </c>
      <c r="C25" s="11" t="s">
        <v>42</v>
      </c>
      <c r="D25" s="11" t="s">
        <v>43</v>
      </c>
      <c r="E25" s="11">
        <v>270000</v>
      </c>
      <c r="F25" s="11">
        <v>270000</v>
      </c>
      <c r="G25" s="11" t="s">
        <v>16</v>
      </c>
      <c r="H25" s="11" t="s">
        <v>13</v>
      </c>
      <c r="I25" s="11">
        <v>100</v>
      </c>
      <c r="J25" s="11" t="s">
        <v>13</v>
      </c>
      <c r="K25" s="11" t="s">
        <v>9</v>
      </c>
      <c r="M25" s="36" t="s">
        <v>198</v>
      </c>
      <c r="N25" s="25" t="s">
        <v>135</v>
      </c>
      <c r="O25" s="25" t="s">
        <v>137</v>
      </c>
      <c r="P25" s="25" t="s">
        <v>135</v>
      </c>
      <c r="Q25" s="25" t="s">
        <v>137</v>
      </c>
    </row>
    <row r="26" spans="1:17" x14ac:dyDescent="0.3">
      <c r="A26" s="44" t="s">
        <v>3</v>
      </c>
      <c r="B26" s="11" t="s">
        <v>23</v>
      </c>
      <c r="C26" s="11" t="s">
        <v>5</v>
      </c>
      <c r="D26" s="11" t="s">
        <v>44</v>
      </c>
      <c r="E26" s="11">
        <v>68000</v>
      </c>
      <c r="F26" s="11">
        <v>54376</v>
      </c>
      <c r="G26" s="11" t="s">
        <v>30</v>
      </c>
      <c r="H26" s="11" t="s">
        <v>45</v>
      </c>
      <c r="I26" s="11">
        <v>50</v>
      </c>
      <c r="J26" s="11" t="s">
        <v>31</v>
      </c>
      <c r="K26" s="11" t="s">
        <v>9</v>
      </c>
      <c r="M26" s="37">
        <v>10000</v>
      </c>
      <c r="N26" s="38">
        <v>10000</v>
      </c>
      <c r="O26" s="7">
        <v>12</v>
      </c>
      <c r="P26" s="38" t="s">
        <v>136</v>
      </c>
      <c r="Q26" s="7">
        <v>91</v>
      </c>
    </row>
    <row r="27" spans="1:17" x14ac:dyDescent="0.3">
      <c r="A27" s="44" t="s">
        <v>3</v>
      </c>
      <c r="B27" s="11" t="s">
        <v>23</v>
      </c>
      <c r="C27" s="11" t="s">
        <v>5</v>
      </c>
      <c r="D27" s="11" t="s">
        <v>20</v>
      </c>
      <c r="E27" s="11">
        <v>40000</v>
      </c>
      <c r="F27" s="11">
        <v>47681</v>
      </c>
      <c r="G27" s="11" t="s">
        <v>7</v>
      </c>
      <c r="H27" s="11" t="s">
        <v>46</v>
      </c>
      <c r="I27" s="11">
        <v>100</v>
      </c>
      <c r="J27" s="11" t="s">
        <v>46</v>
      </c>
      <c r="K27" s="11" t="s">
        <v>21</v>
      </c>
      <c r="M27" s="37">
        <v>20000</v>
      </c>
      <c r="N27" s="38">
        <v>20000</v>
      </c>
      <c r="O27" s="7">
        <v>14</v>
      </c>
      <c r="P27" s="38">
        <v>80000</v>
      </c>
      <c r="Q27" s="7">
        <v>23</v>
      </c>
    </row>
    <row r="28" spans="1:17" x14ac:dyDescent="0.3">
      <c r="A28" s="44" t="s">
        <v>3</v>
      </c>
      <c r="B28" s="11" t="s">
        <v>14</v>
      </c>
      <c r="C28" s="11" t="s">
        <v>5</v>
      </c>
      <c r="D28" s="11" t="s">
        <v>47</v>
      </c>
      <c r="E28" s="11">
        <v>130000</v>
      </c>
      <c r="F28" s="11">
        <v>154963</v>
      </c>
      <c r="G28" s="11" t="s">
        <v>7</v>
      </c>
      <c r="H28" s="11" t="s">
        <v>48</v>
      </c>
      <c r="I28" s="11">
        <v>100</v>
      </c>
      <c r="J28" s="11" t="s">
        <v>49</v>
      </c>
      <c r="K28" s="11" t="s">
        <v>9</v>
      </c>
      <c r="M28" s="37">
        <v>30000</v>
      </c>
      <c r="N28" s="38">
        <v>30000</v>
      </c>
      <c r="O28" s="7">
        <v>15</v>
      </c>
      <c r="P28" s="38">
        <v>50000</v>
      </c>
      <c r="Q28" s="7">
        <v>19</v>
      </c>
    </row>
    <row r="29" spans="1:17" x14ac:dyDescent="0.3">
      <c r="A29" s="44" t="s">
        <v>3</v>
      </c>
      <c r="B29" s="11" t="s">
        <v>23</v>
      </c>
      <c r="C29" s="11" t="s">
        <v>5</v>
      </c>
      <c r="D29" s="11" t="s">
        <v>27</v>
      </c>
      <c r="E29" s="11">
        <v>110000</v>
      </c>
      <c r="F29" s="11">
        <v>28801</v>
      </c>
      <c r="G29" s="11" t="s">
        <v>50</v>
      </c>
      <c r="H29" s="11" t="s">
        <v>49</v>
      </c>
      <c r="I29" s="11">
        <v>100</v>
      </c>
      <c r="J29" s="11" t="s">
        <v>49</v>
      </c>
      <c r="K29" s="11" t="s">
        <v>9</v>
      </c>
      <c r="M29" s="37">
        <v>40000</v>
      </c>
      <c r="N29" s="38">
        <v>40000</v>
      </c>
      <c r="O29" s="7">
        <v>10</v>
      </c>
      <c r="P29" s="38">
        <v>100000</v>
      </c>
      <c r="Q29" s="7">
        <v>17</v>
      </c>
    </row>
    <row r="30" spans="1:17" x14ac:dyDescent="0.3">
      <c r="A30" s="44" t="s">
        <v>3</v>
      </c>
      <c r="B30" s="11" t="s">
        <v>23</v>
      </c>
      <c r="C30" s="11" t="s">
        <v>5</v>
      </c>
      <c r="D30" s="11" t="s">
        <v>51</v>
      </c>
      <c r="E30" s="11">
        <v>110000</v>
      </c>
      <c r="F30" s="11">
        <v>110000</v>
      </c>
      <c r="G30" s="11" t="s">
        <v>16</v>
      </c>
      <c r="H30" s="11" t="s">
        <v>13</v>
      </c>
      <c r="I30" s="11">
        <v>100</v>
      </c>
      <c r="J30" s="11" t="s">
        <v>13</v>
      </c>
      <c r="K30" s="11" t="s">
        <v>9</v>
      </c>
      <c r="M30" s="37">
        <v>50000</v>
      </c>
      <c r="N30" s="38">
        <v>50000</v>
      </c>
      <c r="O30" s="7">
        <v>19</v>
      </c>
      <c r="P30" s="38">
        <v>30000</v>
      </c>
      <c r="Q30" s="7">
        <v>15</v>
      </c>
    </row>
    <row r="31" spans="1:17" x14ac:dyDescent="0.3">
      <c r="A31" s="44" t="s">
        <v>3</v>
      </c>
      <c r="B31" s="11" t="s">
        <v>4</v>
      </c>
      <c r="C31" s="11" t="s">
        <v>5</v>
      </c>
      <c r="D31" s="11" t="s">
        <v>24</v>
      </c>
      <c r="E31" s="11">
        <v>60000</v>
      </c>
      <c r="F31" s="11">
        <v>83000</v>
      </c>
      <c r="G31" s="11" t="s">
        <v>52</v>
      </c>
      <c r="H31" s="11" t="s">
        <v>45</v>
      </c>
      <c r="I31" s="11">
        <v>50</v>
      </c>
      <c r="J31" s="11" t="s">
        <v>45</v>
      </c>
      <c r="K31" s="11" t="s">
        <v>9</v>
      </c>
      <c r="M31" s="37">
        <v>60000</v>
      </c>
      <c r="N31" s="38">
        <v>60000</v>
      </c>
      <c r="O31" s="7">
        <v>15</v>
      </c>
      <c r="P31" s="38">
        <v>60000</v>
      </c>
      <c r="Q31" s="7">
        <v>15</v>
      </c>
    </row>
    <row r="32" spans="1:17" x14ac:dyDescent="0.3">
      <c r="A32" s="44">
        <v>2020</v>
      </c>
      <c r="B32" s="11" t="s">
        <v>4</v>
      </c>
      <c r="C32" s="11" t="s">
        <v>5</v>
      </c>
      <c r="D32" s="11" t="s">
        <v>20</v>
      </c>
      <c r="E32" s="11">
        <v>250000</v>
      </c>
      <c r="F32" s="11">
        <v>250000</v>
      </c>
      <c r="G32" s="11" t="s">
        <v>16</v>
      </c>
      <c r="H32" s="11" t="s">
        <v>13</v>
      </c>
      <c r="I32" s="11">
        <v>50</v>
      </c>
      <c r="J32" s="11" t="s">
        <v>13</v>
      </c>
      <c r="K32" s="11" t="s">
        <v>9</v>
      </c>
      <c r="M32" s="37">
        <v>70000</v>
      </c>
      <c r="N32" s="38">
        <v>70000</v>
      </c>
      <c r="O32" s="7">
        <v>14</v>
      </c>
      <c r="P32" s="38">
        <v>90000</v>
      </c>
      <c r="Q32" s="7">
        <v>15</v>
      </c>
    </row>
    <row r="33" spans="1:19" x14ac:dyDescent="0.3">
      <c r="A33" s="44" t="s">
        <v>3</v>
      </c>
      <c r="B33" s="11" t="s">
        <v>4</v>
      </c>
      <c r="C33" s="11" t="s">
        <v>5</v>
      </c>
      <c r="D33" s="11" t="s">
        <v>25</v>
      </c>
      <c r="E33" s="11">
        <v>50000</v>
      </c>
      <c r="F33" s="11">
        <v>59601</v>
      </c>
      <c r="G33" s="11" t="s">
        <v>7</v>
      </c>
      <c r="H33" s="11" t="s">
        <v>26</v>
      </c>
      <c r="I33" s="11">
        <v>50</v>
      </c>
      <c r="J33" s="11" t="s">
        <v>26</v>
      </c>
      <c r="K33" s="11" t="s">
        <v>18</v>
      </c>
      <c r="M33" s="37">
        <v>80000</v>
      </c>
      <c r="N33" s="38">
        <v>80000</v>
      </c>
      <c r="O33" s="7">
        <v>23</v>
      </c>
      <c r="P33" s="38">
        <v>20000</v>
      </c>
      <c r="Q33" s="7">
        <v>14</v>
      </c>
    </row>
    <row r="34" spans="1:19" x14ac:dyDescent="0.3">
      <c r="A34" s="44" t="s">
        <v>3</v>
      </c>
      <c r="B34" s="11" t="s">
        <v>10</v>
      </c>
      <c r="C34" s="11" t="s">
        <v>5</v>
      </c>
      <c r="D34" s="11" t="s">
        <v>25</v>
      </c>
      <c r="E34" s="11">
        <v>80000</v>
      </c>
      <c r="F34" s="11">
        <v>80000</v>
      </c>
      <c r="G34" s="11" t="s">
        <v>16</v>
      </c>
      <c r="H34" s="11" t="s">
        <v>53</v>
      </c>
      <c r="I34" s="11">
        <v>100</v>
      </c>
      <c r="J34" s="11" t="s">
        <v>13</v>
      </c>
      <c r="K34" s="11" t="s">
        <v>21</v>
      </c>
      <c r="M34" s="37">
        <v>90000</v>
      </c>
      <c r="N34" s="38">
        <v>90000</v>
      </c>
      <c r="O34" s="7">
        <v>15</v>
      </c>
      <c r="P34" s="38">
        <v>70000</v>
      </c>
      <c r="Q34" s="7">
        <v>14</v>
      </c>
    </row>
    <row r="35" spans="1:19" x14ac:dyDescent="0.3">
      <c r="A35" s="44">
        <v>2020</v>
      </c>
      <c r="B35" s="11" t="s">
        <v>4</v>
      </c>
      <c r="C35" s="11" t="s">
        <v>5</v>
      </c>
      <c r="D35" s="11" t="s">
        <v>25</v>
      </c>
      <c r="E35" s="11">
        <v>10000</v>
      </c>
      <c r="F35" s="11">
        <v>10000</v>
      </c>
      <c r="G35" s="11" t="s">
        <v>16</v>
      </c>
      <c r="H35" s="11" t="s">
        <v>35</v>
      </c>
      <c r="I35" s="11">
        <v>100</v>
      </c>
      <c r="J35" s="11" t="s">
        <v>35</v>
      </c>
      <c r="K35" s="11" t="s">
        <v>21</v>
      </c>
      <c r="M35" s="37">
        <v>100000</v>
      </c>
      <c r="N35" s="38">
        <v>100000</v>
      </c>
      <c r="O35" s="7">
        <v>17</v>
      </c>
      <c r="P35" s="38">
        <v>10000</v>
      </c>
      <c r="Q35" s="7">
        <v>12</v>
      </c>
    </row>
    <row r="36" spans="1:19" x14ac:dyDescent="0.3">
      <c r="A36" s="44">
        <v>2020</v>
      </c>
      <c r="B36" s="11" t="s">
        <v>4</v>
      </c>
      <c r="C36" s="11" t="s">
        <v>5</v>
      </c>
      <c r="D36" s="11" t="s">
        <v>20</v>
      </c>
      <c r="E36" s="11">
        <v>138000</v>
      </c>
      <c r="F36" s="11">
        <v>138000</v>
      </c>
      <c r="G36" s="11" t="s">
        <v>16</v>
      </c>
      <c r="H36" s="11" t="s">
        <v>13</v>
      </c>
      <c r="I36" s="11">
        <v>100</v>
      </c>
      <c r="J36" s="11" t="s">
        <v>13</v>
      </c>
      <c r="K36" s="11" t="s">
        <v>21</v>
      </c>
      <c r="N36" s="7" t="s">
        <v>136</v>
      </c>
      <c r="O36" s="7">
        <v>91</v>
      </c>
      <c r="P36" s="38">
        <v>40000</v>
      </c>
      <c r="Q36" s="7">
        <v>10</v>
      </c>
      <c r="S36" s="2"/>
    </row>
    <row r="37" spans="1:19" x14ac:dyDescent="0.3">
      <c r="A37" s="44" t="s">
        <v>3</v>
      </c>
      <c r="B37" s="11" t="s">
        <v>23</v>
      </c>
      <c r="C37" s="11" t="s">
        <v>5</v>
      </c>
      <c r="D37" s="11" t="s">
        <v>27</v>
      </c>
      <c r="E37" s="11">
        <v>140000</v>
      </c>
      <c r="F37" s="11">
        <v>140000</v>
      </c>
      <c r="G37" s="11" t="s">
        <v>16</v>
      </c>
      <c r="H37" s="11" t="s">
        <v>13</v>
      </c>
      <c r="I37" s="11">
        <v>100</v>
      </c>
      <c r="J37" s="11" t="s">
        <v>13</v>
      </c>
      <c r="K37" s="11" t="s">
        <v>9</v>
      </c>
      <c r="N37" s="3"/>
      <c r="O37" s="1"/>
      <c r="P37" s="3"/>
      <c r="Q37" s="1"/>
      <c r="S37" s="2"/>
    </row>
    <row r="38" spans="1:19" x14ac:dyDescent="0.3">
      <c r="A38" s="44" t="s">
        <v>3</v>
      </c>
      <c r="B38" s="11" t="s">
        <v>10</v>
      </c>
      <c r="C38" s="11" t="s">
        <v>5</v>
      </c>
      <c r="D38" s="11" t="s">
        <v>51</v>
      </c>
      <c r="E38" s="11">
        <v>67000</v>
      </c>
      <c r="F38" s="11">
        <v>79866</v>
      </c>
      <c r="G38" s="11" t="s">
        <v>7</v>
      </c>
      <c r="H38" s="11" t="s">
        <v>8</v>
      </c>
      <c r="I38" s="11">
        <v>100</v>
      </c>
      <c r="J38" s="11" t="s">
        <v>8</v>
      </c>
      <c r="K38" s="11" t="s">
        <v>9</v>
      </c>
      <c r="N38" s="3"/>
      <c r="O38" s="1"/>
      <c r="P38" s="3"/>
      <c r="Q38" s="1"/>
      <c r="S38" s="2"/>
    </row>
    <row r="39" spans="1:19" x14ac:dyDescent="0.3">
      <c r="A39" s="44" t="s">
        <v>3</v>
      </c>
      <c r="B39" s="11" t="s">
        <v>10</v>
      </c>
      <c r="C39" s="11" t="s">
        <v>5</v>
      </c>
      <c r="D39" s="11" t="s">
        <v>54</v>
      </c>
      <c r="E39" s="11">
        <v>170000</v>
      </c>
      <c r="F39" s="11">
        <v>170000</v>
      </c>
      <c r="G39" s="11" t="s">
        <v>16</v>
      </c>
      <c r="H39" s="11" t="s">
        <v>13</v>
      </c>
      <c r="I39" s="11">
        <v>100</v>
      </c>
      <c r="J39" s="11" t="s">
        <v>13</v>
      </c>
      <c r="K39" s="11" t="s">
        <v>9</v>
      </c>
      <c r="M39" s="21"/>
      <c r="N39" s="3"/>
      <c r="O39" s="1"/>
      <c r="P39" s="3"/>
      <c r="Q39" s="1"/>
      <c r="R39" s="21"/>
      <c r="S39" s="39"/>
    </row>
    <row r="40" spans="1:19" x14ac:dyDescent="0.3">
      <c r="A40" s="44" t="s">
        <v>3</v>
      </c>
      <c r="B40" s="11" t="s">
        <v>4</v>
      </c>
      <c r="C40" s="11" t="s">
        <v>5</v>
      </c>
      <c r="D40" s="11" t="s">
        <v>25</v>
      </c>
      <c r="E40" s="11">
        <v>80000</v>
      </c>
      <c r="F40" s="11">
        <v>80000</v>
      </c>
      <c r="G40" s="11" t="s">
        <v>16</v>
      </c>
      <c r="H40" s="11" t="s">
        <v>13</v>
      </c>
      <c r="I40" s="11">
        <v>100</v>
      </c>
      <c r="J40" s="11" t="s">
        <v>13</v>
      </c>
      <c r="K40" s="11" t="s">
        <v>18</v>
      </c>
      <c r="M40" s="21"/>
      <c r="N40" s="21"/>
      <c r="O40" s="21"/>
      <c r="P40" s="21"/>
      <c r="Q40" s="21"/>
      <c r="R40" s="21"/>
      <c r="S40" s="21"/>
    </row>
    <row r="41" spans="1:19" x14ac:dyDescent="0.3">
      <c r="A41" s="44">
        <v>2020</v>
      </c>
      <c r="B41" s="11" t="s">
        <v>23</v>
      </c>
      <c r="C41" s="11" t="s">
        <v>5</v>
      </c>
      <c r="D41" s="11" t="s">
        <v>11</v>
      </c>
      <c r="E41" s="11">
        <v>45760</v>
      </c>
      <c r="F41" s="11">
        <v>45760</v>
      </c>
      <c r="G41" s="11" t="s">
        <v>16</v>
      </c>
      <c r="H41" s="11" t="s">
        <v>55</v>
      </c>
      <c r="I41" s="11">
        <v>100</v>
      </c>
      <c r="J41" s="11" t="s">
        <v>13</v>
      </c>
      <c r="K41" s="11" t="s">
        <v>21</v>
      </c>
      <c r="M41" s="21"/>
      <c r="N41" s="21"/>
      <c r="O41" s="21"/>
      <c r="P41" s="21"/>
      <c r="Q41" s="21"/>
      <c r="R41" s="21"/>
      <c r="S41" s="21"/>
    </row>
    <row r="42" spans="1:19" x14ac:dyDescent="0.3">
      <c r="A42" s="44" t="s">
        <v>3</v>
      </c>
      <c r="B42" s="11" t="s">
        <v>23</v>
      </c>
      <c r="C42" s="11" t="s">
        <v>5</v>
      </c>
      <c r="D42" s="11" t="s">
        <v>56</v>
      </c>
      <c r="E42" s="11">
        <v>100000</v>
      </c>
      <c r="F42" s="11">
        <v>100000</v>
      </c>
      <c r="G42" s="11" t="s">
        <v>16</v>
      </c>
      <c r="H42" s="11" t="s">
        <v>13</v>
      </c>
      <c r="I42" s="11">
        <v>100</v>
      </c>
      <c r="J42" s="11" t="s">
        <v>13</v>
      </c>
      <c r="K42" s="11" t="s">
        <v>18</v>
      </c>
      <c r="M42" s="21"/>
      <c r="N42" s="21"/>
      <c r="O42" s="21"/>
      <c r="P42" s="21"/>
      <c r="Q42" s="21"/>
      <c r="R42" s="21"/>
      <c r="S42" s="21"/>
    </row>
    <row r="43" spans="1:19" x14ac:dyDescent="0.3">
      <c r="A43" s="44" t="s">
        <v>3</v>
      </c>
      <c r="B43" s="11" t="s">
        <v>10</v>
      </c>
      <c r="C43" s="11" t="s">
        <v>5</v>
      </c>
      <c r="D43" s="11" t="s">
        <v>11</v>
      </c>
      <c r="E43" s="11">
        <v>45000</v>
      </c>
      <c r="F43" s="11">
        <v>53641</v>
      </c>
      <c r="G43" s="11" t="s">
        <v>7</v>
      </c>
      <c r="H43" s="11" t="s">
        <v>26</v>
      </c>
      <c r="I43" s="11">
        <v>50</v>
      </c>
      <c r="J43" s="11" t="s">
        <v>26</v>
      </c>
      <c r="K43" s="11" t="s">
        <v>9</v>
      </c>
      <c r="M43" s="40"/>
      <c r="N43" s="40"/>
      <c r="O43" s="40"/>
      <c r="P43" s="40"/>
      <c r="Q43" s="40"/>
      <c r="R43" s="21"/>
      <c r="S43" s="21"/>
    </row>
    <row r="44" spans="1:19" x14ac:dyDescent="0.3">
      <c r="A44" s="44" t="s">
        <v>3</v>
      </c>
      <c r="B44" s="11" t="s">
        <v>14</v>
      </c>
      <c r="C44" s="11" t="s">
        <v>5</v>
      </c>
      <c r="D44" s="11" t="s">
        <v>19</v>
      </c>
      <c r="E44" s="11">
        <v>235000</v>
      </c>
      <c r="F44" s="11">
        <v>235000</v>
      </c>
      <c r="G44" s="11" t="s">
        <v>16</v>
      </c>
      <c r="H44" s="11" t="s">
        <v>13</v>
      </c>
      <c r="I44" s="11">
        <v>100</v>
      </c>
      <c r="J44" s="11" t="s">
        <v>13</v>
      </c>
      <c r="K44" s="11" t="s">
        <v>9</v>
      </c>
      <c r="M44" s="1"/>
      <c r="N44" s="1"/>
      <c r="O44" s="1"/>
      <c r="P44" s="1"/>
      <c r="Q44" s="1"/>
      <c r="R44" s="21"/>
      <c r="S44" s="21"/>
    </row>
    <row r="45" spans="1:19" x14ac:dyDescent="0.3">
      <c r="A45" s="44" t="s">
        <v>3</v>
      </c>
      <c r="B45" s="11" t="s">
        <v>14</v>
      </c>
      <c r="C45" s="11" t="s">
        <v>5</v>
      </c>
      <c r="D45" s="11" t="s">
        <v>56</v>
      </c>
      <c r="E45" s="11">
        <v>150000</v>
      </c>
      <c r="F45" s="11">
        <v>150000</v>
      </c>
      <c r="G45" s="11" t="s">
        <v>16</v>
      </c>
      <c r="H45" s="11" t="s">
        <v>41</v>
      </c>
      <c r="I45" s="11">
        <v>100</v>
      </c>
      <c r="J45" s="11" t="s">
        <v>13</v>
      </c>
      <c r="K45" s="11" t="s">
        <v>9</v>
      </c>
      <c r="M45" s="1"/>
      <c r="N45" s="1"/>
      <c r="O45" s="1"/>
      <c r="P45" s="1"/>
      <c r="Q45" s="1"/>
      <c r="R45" s="21"/>
      <c r="S45" s="21"/>
    </row>
    <row r="46" spans="1:19" x14ac:dyDescent="0.3">
      <c r="A46" s="44">
        <v>2020</v>
      </c>
      <c r="B46" s="11" t="s">
        <v>14</v>
      </c>
      <c r="C46" s="11" t="s">
        <v>5</v>
      </c>
      <c r="D46" s="11" t="s">
        <v>34</v>
      </c>
      <c r="E46" s="11">
        <v>70000</v>
      </c>
      <c r="F46" s="11">
        <v>79833</v>
      </c>
      <c r="G46" s="11" t="s">
        <v>7</v>
      </c>
      <c r="H46" s="11" t="s">
        <v>46</v>
      </c>
      <c r="I46" s="11">
        <v>50</v>
      </c>
      <c r="J46" s="11" t="s">
        <v>46</v>
      </c>
      <c r="K46" s="11" t="s">
        <v>9</v>
      </c>
      <c r="M46" s="21"/>
      <c r="N46" s="21"/>
      <c r="O46" s="21"/>
      <c r="P46" s="21"/>
      <c r="Q46" s="21"/>
      <c r="R46" s="21"/>
      <c r="S46" s="21"/>
    </row>
    <row r="47" spans="1:19" x14ac:dyDescent="0.3">
      <c r="A47" s="44" t="s">
        <v>3</v>
      </c>
      <c r="B47" s="11" t="s">
        <v>4</v>
      </c>
      <c r="C47" s="11" t="s">
        <v>5</v>
      </c>
      <c r="D47" s="11" t="s">
        <v>57</v>
      </c>
      <c r="E47" s="11">
        <v>225000</v>
      </c>
      <c r="F47" s="11">
        <v>225000</v>
      </c>
      <c r="G47" s="11" t="s">
        <v>16</v>
      </c>
      <c r="H47" s="11" t="s">
        <v>13</v>
      </c>
      <c r="I47" s="11">
        <v>100</v>
      </c>
      <c r="J47" s="11" t="s">
        <v>13</v>
      </c>
      <c r="K47" s="11" t="s">
        <v>9</v>
      </c>
      <c r="M47" s="21"/>
      <c r="N47" s="21"/>
      <c r="O47" s="21"/>
      <c r="P47" s="21"/>
      <c r="Q47" s="21"/>
      <c r="R47" s="21"/>
      <c r="S47" s="21"/>
    </row>
    <row r="48" spans="1:19" x14ac:dyDescent="0.3">
      <c r="A48" s="44" t="s">
        <v>3</v>
      </c>
      <c r="B48" s="11" t="s">
        <v>4</v>
      </c>
      <c r="C48" s="11" t="s">
        <v>5</v>
      </c>
      <c r="D48" s="11" t="s">
        <v>6</v>
      </c>
      <c r="E48" s="11">
        <v>65000</v>
      </c>
      <c r="F48" s="11">
        <v>77481</v>
      </c>
      <c r="G48" s="11" t="s">
        <v>7</v>
      </c>
      <c r="H48" s="11" t="s">
        <v>8</v>
      </c>
      <c r="I48" s="11">
        <v>100</v>
      </c>
      <c r="J48" s="11" t="s">
        <v>8</v>
      </c>
      <c r="K48" s="11" t="s">
        <v>21</v>
      </c>
      <c r="M48" s="21"/>
      <c r="N48" s="21"/>
      <c r="O48" s="21"/>
      <c r="P48" s="21"/>
      <c r="Q48" s="21"/>
      <c r="R48" s="21"/>
      <c r="S48" s="21"/>
    </row>
    <row r="49" spans="1:19" x14ac:dyDescent="0.3">
      <c r="A49" s="44">
        <v>2020</v>
      </c>
      <c r="B49" s="11" t="s">
        <v>23</v>
      </c>
      <c r="C49" s="11" t="s">
        <v>5</v>
      </c>
      <c r="D49" s="11" t="s">
        <v>58</v>
      </c>
      <c r="E49" s="11">
        <v>44000</v>
      </c>
      <c r="F49" s="11">
        <v>50180</v>
      </c>
      <c r="G49" s="11" t="s">
        <v>7</v>
      </c>
      <c r="H49" s="11" t="s">
        <v>36</v>
      </c>
      <c r="I49" s="11">
        <v>0</v>
      </c>
      <c r="J49" s="11" t="s">
        <v>36</v>
      </c>
      <c r="K49" s="11" t="s">
        <v>18</v>
      </c>
      <c r="M49" s="40"/>
      <c r="N49" s="40"/>
      <c r="O49" s="40"/>
      <c r="P49" s="40"/>
      <c r="Q49" s="40"/>
      <c r="R49" s="40"/>
      <c r="S49" s="40"/>
    </row>
    <row r="50" spans="1:19" x14ac:dyDescent="0.3">
      <c r="A50" s="44" t="s">
        <v>3</v>
      </c>
      <c r="B50" s="11" t="s">
        <v>10</v>
      </c>
      <c r="C50" s="11" t="s">
        <v>5</v>
      </c>
      <c r="D50" s="11" t="s">
        <v>59</v>
      </c>
      <c r="E50" s="11">
        <v>75000</v>
      </c>
      <c r="F50" s="11">
        <v>89402</v>
      </c>
      <c r="G50" s="11" t="s">
        <v>7</v>
      </c>
      <c r="H50" s="11" t="s">
        <v>12</v>
      </c>
      <c r="I50" s="11">
        <v>100</v>
      </c>
      <c r="J50" s="11" t="s">
        <v>60</v>
      </c>
      <c r="K50" s="11" t="s">
        <v>9</v>
      </c>
      <c r="M50" s="1"/>
      <c r="N50" s="1"/>
      <c r="O50" s="1"/>
      <c r="P50" s="1"/>
      <c r="Q50" s="1"/>
      <c r="R50" s="1"/>
      <c r="S50" s="1"/>
    </row>
    <row r="51" spans="1:19" x14ac:dyDescent="0.3">
      <c r="A51" s="44" t="s">
        <v>3</v>
      </c>
      <c r="B51" s="11" t="s">
        <v>10</v>
      </c>
      <c r="C51" s="11" t="s">
        <v>5</v>
      </c>
      <c r="D51" s="11" t="s">
        <v>61</v>
      </c>
      <c r="E51" s="11">
        <v>75000</v>
      </c>
      <c r="F51" s="11">
        <v>103750</v>
      </c>
      <c r="G51" s="11" t="s">
        <v>52</v>
      </c>
      <c r="H51" s="11" t="s">
        <v>45</v>
      </c>
      <c r="I51" s="11">
        <v>100</v>
      </c>
      <c r="J51" s="11" t="s">
        <v>45</v>
      </c>
      <c r="K51" s="11" t="s">
        <v>21</v>
      </c>
      <c r="M51" s="1"/>
      <c r="N51" s="1"/>
      <c r="O51" s="1"/>
      <c r="P51" s="1"/>
      <c r="Q51" s="1"/>
      <c r="R51" s="1"/>
      <c r="S51" s="1"/>
    </row>
    <row r="52" spans="1:19" x14ac:dyDescent="0.3">
      <c r="A52" s="44" t="s">
        <v>3</v>
      </c>
      <c r="B52" s="11" t="s">
        <v>10</v>
      </c>
      <c r="C52" s="11" t="s">
        <v>5</v>
      </c>
      <c r="D52" s="11" t="s">
        <v>62</v>
      </c>
      <c r="E52" s="11">
        <v>82500</v>
      </c>
      <c r="F52" s="11">
        <v>114125</v>
      </c>
      <c r="G52" s="11" t="s">
        <v>52</v>
      </c>
      <c r="H52" s="11" t="s">
        <v>45</v>
      </c>
      <c r="I52" s="11">
        <v>100</v>
      </c>
      <c r="J52" s="11" t="s">
        <v>45</v>
      </c>
      <c r="K52" s="11" t="s">
        <v>18</v>
      </c>
      <c r="M52" s="1"/>
      <c r="N52" s="1"/>
      <c r="O52" s="1"/>
      <c r="P52" s="1"/>
      <c r="Q52" s="1"/>
      <c r="R52" s="1"/>
      <c r="S52" s="1"/>
    </row>
    <row r="53" spans="1:19" x14ac:dyDescent="0.3">
      <c r="A53" s="44" t="s">
        <v>3</v>
      </c>
      <c r="B53" s="11" t="s">
        <v>10</v>
      </c>
      <c r="C53" s="11" t="s">
        <v>5</v>
      </c>
      <c r="D53" s="11" t="s">
        <v>20</v>
      </c>
      <c r="E53" s="11">
        <v>80000</v>
      </c>
      <c r="F53" s="11">
        <v>95362</v>
      </c>
      <c r="G53" s="11" t="s">
        <v>7</v>
      </c>
      <c r="H53" s="11" t="s">
        <v>8</v>
      </c>
      <c r="I53" s="11">
        <v>50</v>
      </c>
      <c r="J53" s="11" t="s">
        <v>8</v>
      </c>
      <c r="K53" s="11" t="s">
        <v>9</v>
      </c>
      <c r="M53" s="1"/>
      <c r="N53" s="1"/>
      <c r="O53" s="1"/>
      <c r="P53" s="1"/>
      <c r="Q53" s="1"/>
      <c r="R53" s="1"/>
      <c r="S53" s="1"/>
    </row>
    <row r="54" spans="1:19" x14ac:dyDescent="0.3">
      <c r="A54" s="44" t="s">
        <v>3</v>
      </c>
      <c r="B54" s="11" t="s">
        <v>4</v>
      </c>
      <c r="C54" s="11" t="s">
        <v>5</v>
      </c>
      <c r="D54" s="11" t="s">
        <v>27</v>
      </c>
      <c r="E54" s="11">
        <v>2250000</v>
      </c>
      <c r="F54" s="11">
        <v>30509</v>
      </c>
      <c r="G54" s="11" t="s">
        <v>40</v>
      </c>
      <c r="H54" s="11" t="s">
        <v>41</v>
      </c>
      <c r="I54" s="11">
        <v>100</v>
      </c>
      <c r="J54" s="11" t="s">
        <v>41</v>
      </c>
      <c r="K54" s="11" t="s">
        <v>9</v>
      </c>
      <c r="M54" s="21"/>
      <c r="N54" s="21"/>
      <c r="O54" s="21"/>
      <c r="P54" s="21"/>
      <c r="Q54" s="21"/>
      <c r="R54" s="21"/>
      <c r="S54" s="21"/>
    </row>
    <row r="55" spans="1:19" x14ac:dyDescent="0.3">
      <c r="A55" s="44" t="s">
        <v>3</v>
      </c>
      <c r="B55" s="11" t="s">
        <v>10</v>
      </c>
      <c r="C55" s="11" t="s">
        <v>5</v>
      </c>
      <c r="D55" s="11" t="s">
        <v>27</v>
      </c>
      <c r="E55" s="11">
        <v>150000</v>
      </c>
      <c r="F55" s="11">
        <v>150000</v>
      </c>
      <c r="G55" s="11" t="s">
        <v>16</v>
      </c>
      <c r="H55" s="11" t="s">
        <v>13</v>
      </c>
      <c r="I55" s="11">
        <v>100</v>
      </c>
      <c r="J55" s="11" t="s">
        <v>13</v>
      </c>
      <c r="K55" s="11" t="s">
        <v>18</v>
      </c>
      <c r="M55" s="21"/>
      <c r="N55" s="21"/>
      <c r="O55" s="21"/>
      <c r="P55" s="21"/>
      <c r="Q55" s="21"/>
      <c r="R55" s="21"/>
      <c r="S55" s="21"/>
    </row>
    <row r="56" spans="1:19" x14ac:dyDescent="0.3">
      <c r="A56" s="44" t="s">
        <v>3</v>
      </c>
      <c r="B56" s="11" t="s">
        <v>10</v>
      </c>
      <c r="C56" s="11" t="s">
        <v>5</v>
      </c>
      <c r="D56" s="11" t="s">
        <v>27</v>
      </c>
      <c r="E56" s="11">
        <v>115000</v>
      </c>
      <c r="F56" s="11">
        <v>115000</v>
      </c>
      <c r="G56" s="11" t="s">
        <v>16</v>
      </c>
      <c r="H56" s="11" t="s">
        <v>13</v>
      </c>
      <c r="I56" s="11">
        <v>100</v>
      </c>
      <c r="J56" s="11" t="s">
        <v>13</v>
      </c>
      <c r="K56" s="11" t="s">
        <v>21</v>
      </c>
      <c r="M56" s="21"/>
      <c r="N56" s="21"/>
      <c r="O56" s="21"/>
      <c r="P56" s="21"/>
      <c r="Q56" s="21"/>
      <c r="R56" s="21"/>
      <c r="S56" s="21"/>
    </row>
    <row r="57" spans="1:19" x14ac:dyDescent="0.3">
      <c r="A57" s="44" t="s">
        <v>3</v>
      </c>
      <c r="B57" s="11" t="s">
        <v>23</v>
      </c>
      <c r="C57" s="11" t="s">
        <v>5</v>
      </c>
      <c r="D57" s="11" t="s">
        <v>24</v>
      </c>
      <c r="E57" s="11">
        <v>235000</v>
      </c>
      <c r="F57" s="11">
        <v>187917</v>
      </c>
      <c r="G57" s="11" t="s">
        <v>30</v>
      </c>
      <c r="H57" s="11" t="s">
        <v>31</v>
      </c>
      <c r="I57" s="11">
        <v>100</v>
      </c>
      <c r="J57" s="11" t="s">
        <v>31</v>
      </c>
      <c r="K57" s="11" t="s">
        <v>9</v>
      </c>
    </row>
    <row r="58" spans="1:19" x14ac:dyDescent="0.3">
      <c r="A58" s="44" t="s">
        <v>3</v>
      </c>
      <c r="B58" s="11" t="s">
        <v>23</v>
      </c>
      <c r="C58" s="11" t="s">
        <v>5</v>
      </c>
      <c r="D58" s="11" t="s">
        <v>25</v>
      </c>
      <c r="E58" s="11">
        <v>37456</v>
      </c>
      <c r="F58" s="11">
        <v>51814</v>
      </c>
      <c r="G58" s="11" t="s">
        <v>52</v>
      </c>
      <c r="H58" s="11" t="s">
        <v>45</v>
      </c>
      <c r="I58" s="11">
        <v>50</v>
      </c>
      <c r="J58" s="11" t="s">
        <v>45</v>
      </c>
      <c r="K58" s="11" t="s">
        <v>9</v>
      </c>
    </row>
    <row r="59" spans="1:19" x14ac:dyDescent="0.3">
      <c r="A59" s="44">
        <v>2020</v>
      </c>
      <c r="B59" s="11" t="s">
        <v>23</v>
      </c>
      <c r="C59" s="11" t="s">
        <v>5</v>
      </c>
      <c r="D59" s="11" t="s">
        <v>27</v>
      </c>
      <c r="E59" s="11">
        <v>106000</v>
      </c>
      <c r="F59" s="11">
        <v>106000</v>
      </c>
      <c r="G59" s="11" t="s">
        <v>16</v>
      </c>
      <c r="H59" s="11" t="s">
        <v>13</v>
      </c>
      <c r="I59" s="11">
        <v>100</v>
      </c>
      <c r="J59" s="11" t="s">
        <v>13</v>
      </c>
      <c r="K59" s="11" t="s">
        <v>9</v>
      </c>
    </row>
    <row r="60" spans="1:19" x14ac:dyDescent="0.3">
      <c r="A60" s="44">
        <v>2020</v>
      </c>
      <c r="B60" s="11" t="s">
        <v>23</v>
      </c>
      <c r="C60" s="11" t="s">
        <v>5</v>
      </c>
      <c r="D60" s="11" t="s">
        <v>27</v>
      </c>
      <c r="E60" s="11">
        <v>88000</v>
      </c>
      <c r="F60" s="11">
        <v>112872</v>
      </c>
      <c r="G60" s="11" t="s">
        <v>52</v>
      </c>
      <c r="H60" s="11" t="s">
        <v>45</v>
      </c>
      <c r="I60" s="11">
        <v>50</v>
      </c>
      <c r="J60" s="11" t="s">
        <v>45</v>
      </c>
      <c r="K60" s="11" t="s">
        <v>9</v>
      </c>
    </row>
    <row r="61" spans="1:19" x14ac:dyDescent="0.3">
      <c r="A61" s="44" t="s">
        <v>3</v>
      </c>
      <c r="B61" s="11" t="s">
        <v>23</v>
      </c>
      <c r="C61" s="11" t="s">
        <v>5</v>
      </c>
      <c r="D61" s="11" t="s">
        <v>56</v>
      </c>
      <c r="E61" s="11">
        <v>11000000</v>
      </c>
      <c r="F61" s="11">
        <v>36732</v>
      </c>
      <c r="G61" s="11" t="s">
        <v>63</v>
      </c>
      <c r="H61" s="11" t="s">
        <v>64</v>
      </c>
      <c r="I61" s="11">
        <v>50</v>
      </c>
      <c r="J61" s="11" t="s">
        <v>13</v>
      </c>
      <c r="K61" s="11" t="s">
        <v>9</v>
      </c>
    </row>
    <row r="62" spans="1:19" x14ac:dyDescent="0.3">
      <c r="A62" s="44" t="s">
        <v>3</v>
      </c>
      <c r="B62" s="11" t="s">
        <v>10</v>
      </c>
      <c r="C62" s="11" t="s">
        <v>5</v>
      </c>
      <c r="D62" s="11" t="s">
        <v>27</v>
      </c>
      <c r="E62" s="11">
        <v>150000</v>
      </c>
      <c r="F62" s="11">
        <v>150000</v>
      </c>
      <c r="G62" s="11" t="s">
        <v>16</v>
      </c>
      <c r="H62" s="11" t="s">
        <v>13</v>
      </c>
      <c r="I62" s="11">
        <v>100</v>
      </c>
      <c r="J62" s="11" t="s">
        <v>13</v>
      </c>
      <c r="K62" s="11" t="s">
        <v>9</v>
      </c>
    </row>
    <row r="63" spans="1:19" x14ac:dyDescent="0.3">
      <c r="A63" s="44">
        <v>2020</v>
      </c>
      <c r="B63" s="11" t="s">
        <v>4</v>
      </c>
      <c r="C63" s="11" t="s">
        <v>36</v>
      </c>
      <c r="D63" s="11" t="s">
        <v>43</v>
      </c>
      <c r="E63" s="11">
        <v>14000</v>
      </c>
      <c r="F63" s="11">
        <v>15966</v>
      </c>
      <c r="G63" s="11" t="s">
        <v>7</v>
      </c>
      <c r="H63" s="11" t="s">
        <v>8</v>
      </c>
      <c r="I63" s="11">
        <v>100</v>
      </c>
      <c r="J63" s="11" t="s">
        <v>8</v>
      </c>
      <c r="K63" s="11" t="s">
        <v>21</v>
      </c>
    </row>
    <row r="64" spans="1:19" x14ac:dyDescent="0.3">
      <c r="A64" s="44" t="s">
        <v>3</v>
      </c>
      <c r="B64" s="11" t="s">
        <v>23</v>
      </c>
      <c r="C64" s="11" t="s">
        <v>5</v>
      </c>
      <c r="D64" s="11" t="s">
        <v>65</v>
      </c>
      <c r="E64" s="11">
        <v>81000</v>
      </c>
      <c r="F64" s="11">
        <v>96554</v>
      </c>
      <c r="G64" s="11" t="s">
        <v>7</v>
      </c>
      <c r="H64" s="11" t="s">
        <v>8</v>
      </c>
      <c r="I64" s="11">
        <v>100</v>
      </c>
      <c r="J64" s="11" t="s">
        <v>13</v>
      </c>
      <c r="K64" s="11" t="s">
        <v>21</v>
      </c>
    </row>
    <row r="65" spans="1:11" x14ac:dyDescent="0.3">
      <c r="A65" s="44" t="s">
        <v>3</v>
      </c>
      <c r="B65" s="11" t="s">
        <v>4</v>
      </c>
      <c r="C65" s="11" t="s">
        <v>5</v>
      </c>
      <c r="D65" s="11" t="s">
        <v>65</v>
      </c>
      <c r="E65" s="11">
        <v>70000</v>
      </c>
      <c r="F65" s="11">
        <v>70000</v>
      </c>
      <c r="G65" s="11" t="s">
        <v>16</v>
      </c>
      <c r="H65" s="11" t="s">
        <v>13</v>
      </c>
      <c r="I65" s="11">
        <v>100</v>
      </c>
      <c r="J65" s="11" t="s">
        <v>13</v>
      </c>
      <c r="K65" s="11" t="s">
        <v>18</v>
      </c>
    </row>
    <row r="66" spans="1:11" x14ac:dyDescent="0.3">
      <c r="A66" s="44" t="s">
        <v>3</v>
      </c>
      <c r="B66" s="11" t="s">
        <v>23</v>
      </c>
      <c r="C66" s="11" t="s">
        <v>5</v>
      </c>
      <c r="D66" s="11" t="s">
        <v>66</v>
      </c>
      <c r="E66" s="11">
        <v>450000</v>
      </c>
      <c r="F66" s="11">
        <v>450000</v>
      </c>
      <c r="G66" s="11" t="s">
        <v>16</v>
      </c>
      <c r="H66" s="11" t="s">
        <v>13</v>
      </c>
      <c r="I66" s="11">
        <v>100</v>
      </c>
      <c r="J66" s="11" t="s">
        <v>13</v>
      </c>
      <c r="K66" s="11" t="s">
        <v>9</v>
      </c>
    </row>
    <row r="67" spans="1:11" x14ac:dyDescent="0.3">
      <c r="A67" s="44">
        <v>2020</v>
      </c>
      <c r="B67" s="11" t="s">
        <v>23</v>
      </c>
      <c r="C67" s="11" t="s">
        <v>5</v>
      </c>
      <c r="D67" s="11" t="s">
        <v>11</v>
      </c>
      <c r="E67" s="11">
        <v>60000</v>
      </c>
      <c r="F67" s="11">
        <v>76958</v>
      </c>
      <c r="G67" s="11" t="s">
        <v>52</v>
      </c>
      <c r="H67" s="11" t="s">
        <v>45</v>
      </c>
      <c r="I67" s="11">
        <v>100</v>
      </c>
      <c r="J67" s="11" t="s">
        <v>45</v>
      </c>
      <c r="K67" s="11" t="s">
        <v>21</v>
      </c>
    </row>
    <row r="68" spans="1:11" x14ac:dyDescent="0.3">
      <c r="A68" s="44" t="s">
        <v>3</v>
      </c>
      <c r="B68" s="11" t="s">
        <v>23</v>
      </c>
      <c r="C68" s="11" t="s">
        <v>5</v>
      </c>
      <c r="D68" s="11" t="s">
        <v>67</v>
      </c>
      <c r="E68" s="11">
        <v>120000</v>
      </c>
      <c r="F68" s="11">
        <v>89514</v>
      </c>
      <c r="G68" s="11" t="s">
        <v>68</v>
      </c>
      <c r="H68" s="11" t="s">
        <v>69</v>
      </c>
      <c r="I68" s="11">
        <v>50</v>
      </c>
      <c r="J68" s="11" t="s">
        <v>69</v>
      </c>
      <c r="K68" s="11" t="s">
        <v>9</v>
      </c>
    </row>
    <row r="69" spans="1:11" x14ac:dyDescent="0.3">
      <c r="A69" s="44" t="s">
        <v>3</v>
      </c>
      <c r="B69" s="11" t="s">
        <v>4</v>
      </c>
      <c r="C69" s="11" t="s">
        <v>5</v>
      </c>
      <c r="D69" s="11" t="s">
        <v>11</v>
      </c>
      <c r="E69" s="11">
        <v>2200000</v>
      </c>
      <c r="F69" s="11">
        <v>29831</v>
      </c>
      <c r="G69" s="11" t="s">
        <v>40</v>
      </c>
      <c r="H69" s="11" t="s">
        <v>41</v>
      </c>
      <c r="I69" s="11">
        <v>50</v>
      </c>
      <c r="J69" s="11" t="s">
        <v>41</v>
      </c>
      <c r="K69" s="11" t="s">
        <v>9</v>
      </c>
    </row>
    <row r="70" spans="1:11" x14ac:dyDescent="0.3">
      <c r="A70" s="44" t="s">
        <v>3</v>
      </c>
      <c r="B70" s="11" t="s">
        <v>10</v>
      </c>
      <c r="C70" s="11" t="s">
        <v>5</v>
      </c>
      <c r="D70" s="11" t="s">
        <v>61</v>
      </c>
      <c r="E70" s="11">
        <v>276000</v>
      </c>
      <c r="F70" s="11">
        <v>276000</v>
      </c>
      <c r="G70" s="11" t="s">
        <v>16</v>
      </c>
      <c r="H70" s="11" t="s">
        <v>13</v>
      </c>
      <c r="I70" s="11">
        <v>0</v>
      </c>
      <c r="J70" s="11" t="s">
        <v>13</v>
      </c>
      <c r="K70" s="11" t="s">
        <v>9</v>
      </c>
    </row>
    <row r="71" spans="1:11" x14ac:dyDescent="0.3">
      <c r="A71" s="44">
        <v>2020</v>
      </c>
      <c r="B71" s="11" t="s">
        <v>10</v>
      </c>
      <c r="C71" s="11" t="s">
        <v>5</v>
      </c>
      <c r="D71" s="11" t="s">
        <v>27</v>
      </c>
      <c r="E71" s="11">
        <v>188000</v>
      </c>
      <c r="F71" s="11">
        <v>188000</v>
      </c>
      <c r="G71" s="11" t="s">
        <v>16</v>
      </c>
      <c r="H71" s="11" t="s">
        <v>13</v>
      </c>
      <c r="I71" s="11">
        <v>100</v>
      </c>
      <c r="J71" s="11" t="s">
        <v>13</v>
      </c>
      <c r="K71" s="11" t="s">
        <v>9</v>
      </c>
    </row>
    <row r="72" spans="1:11" x14ac:dyDescent="0.3">
      <c r="A72" s="44" t="s">
        <v>3</v>
      </c>
      <c r="B72" s="11" t="s">
        <v>10</v>
      </c>
      <c r="C72" s="11" t="s">
        <v>5</v>
      </c>
      <c r="D72" s="11" t="s">
        <v>67</v>
      </c>
      <c r="E72" s="11">
        <v>160000</v>
      </c>
      <c r="F72" s="11">
        <v>160000</v>
      </c>
      <c r="G72" s="11" t="s">
        <v>16</v>
      </c>
      <c r="H72" s="11" t="s">
        <v>70</v>
      </c>
      <c r="I72" s="11">
        <v>100</v>
      </c>
      <c r="J72" s="11" t="s">
        <v>13</v>
      </c>
      <c r="K72" s="11" t="s">
        <v>21</v>
      </c>
    </row>
    <row r="73" spans="1:11" x14ac:dyDescent="0.3">
      <c r="A73" s="44">
        <v>2020</v>
      </c>
      <c r="B73" s="11" t="s">
        <v>23</v>
      </c>
      <c r="C73" s="11" t="s">
        <v>5</v>
      </c>
      <c r="D73" s="11" t="s">
        <v>11</v>
      </c>
      <c r="E73" s="11">
        <v>105000</v>
      </c>
      <c r="F73" s="11">
        <v>105000</v>
      </c>
      <c r="G73" s="11" t="s">
        <v>16</v>
      </c>
      <c r="H73" s="11" t="s">
        <v>13</v>
      </c>
      <c r="I73" s="11">
        <v>100</v>
      </c>
      <c r="J73" s="11" t="s">
        <v>13</v>
      </c>
      <c r="K73" s="11" t="s">
        <v>9</v>
      </c>
    </row>
    <row r="74" spans="1:11" x14ac:dyDescent="0.3">
      <c r="A74" s="44" t="s">
        <v>3</v>
      </c>
      <c r="B74" s="11" t="s">
        <v>23</v>
      </c>
      <c r="C74" s="11" t="s">
        <v>5</v>
      </c>
      <c r="D74" s="11" t="s">
        <v>27</v>
      </c>
      <c r="E74" s="11">
        <v>200000</v>
      </c>
      <c r="F74" s="11">
        <v>200000</v>
      </c>
      <c r="G74" s="11" t="s">
        <v>16</v>
      </c>
      <c r="H74" s="11" t="s">
        <v>13</v>
      </c>
      <c r="I74" s="11">
        <v>100</v>
      </c>
      <c r="J74" s="11" t="s">
        <v>13</v>
      </c>
      <c r="K74" s="11" t="s">
        <v>9</v>
      </c>
    </row>
    <row r="75" spans="1:11" x14ac:dyDescent="0.3">
      <c r="A75" s="44" t="s">
        <v>3</v>
      </c>
      <c r="B75" s="11" t="s">
        <v>10</v>
      </c>
      <c r="C75" s="11" t="s">
        <v>5</v>
      </c>
      <c r="D75" s="11" t="s">
        <v>34</v>
      </c>
      <c r="E75" s="11">
        <v>174000</v>
      </c>
      <c r="F75" s="11">
        <v>174000</v>
      </c>
      <c r="G75" s="11" t="s">
        <v>16</v>
      </c>
      <c r="H75" s="11" t="s">
        <v>13</v>
      </c>
      <c r="I75" s="11">
        <v>100</v>
      </c>
      <c r="J75" s="11" t="s">
        <v>13</v>
      </c>
      <c r="K75" s="11" t="s">
        <v>9</v>
      </c>
    </row>
    <row r="76" spans="1:11" x14ac:dyDescent="0.3">
      <c r="A76" s="44" t="s">
        <v>3</v>
      </c>
      <c r="B76" s="11" t="s">
        <v>23</v>
      </c>
      <c r="C76" s="11" t="s">
        <v>5</v>
      </c>
      <c r="D76" s="11" t="s">
        <v>25</v>
      </c>
      <c r="E76" s="11">
        <v>93000</v>
      </c>
      <c r="F76" s="11">
        <v>93000</v>
      </c>
      <c r="G76" s="11" t="s">
        <v>16</v>
      </c>
      <c r="H76" s="11" t="s">
        <v>13</v>
      </c>
      <c r="I76" s="11">
        <v>100</v>
      </c>
      <c r="J76" s="11" t="s">
        <v>13</v>
      </c>
      <c r="K76" s="11" t="s">
        <v>9</v>
      </c>
    </row>
    <row r="77" spans="1:11" x14ac:dyDescent="0.3">
      <c r="A77" s="44" t="s">
        <v>3</v>
      </c>
      <c r="B77" s="11" t="s">
        <v>4</v>
      </c>
      <c r="C77" s="11" t="s">
        <v>5</v>
      </c>
      <c r="D77" s="11" t="s">
        <v>11</v>
      </c>
      <c r="E77" s="11">
        <v>2100000</v>
      </c>
      <c r="F77" s="11">
        <v>28475</v>
      </c>
      <c r="G77" s="11" t="s">
        <v>40</v>
      </c>
      <c r="H77" s="11" t="s">
        <v>41</v>
      </c>
      <c r="I77" s="11">
        <v>100</v>
      </c>
      <c r="J77" s="11" t="s">
        <v>41</v>
      </c>
      <c r="K77" s="11" t="s">
        <v>18</v>
      </c>
    </row>
    <row r="78" spans="1:11" x14ac:dyDescent="0.3">
      <c r="A78" s="44" t="s">
        <v>3</v>
      </c>
      <c r="B78" s="11" t="s">
        <v>10</v>
      </c>
      <c r="C78" s="11" t="s">
        <v>5</v>
      </c>
      <c r="D78" s="11" t="s">
        <v>24</v>
      </c>
      <c r="E78" s="11">
        <v>51400</v>
      </c>
      <c r="F78" s="11">
        <v>61270</v>
      </c>
      <c r="G78" s="11" t="s">
        <v>7</v>
      </c>
      <c r="H78" s="11" t="s">
        <v>36</v>
      </c>
      <c r="I78" s="11">
        <v>50</v>
      </c>
      <c r="J78" s="11" t="s">
        <v>36</v>
      </c>
      <c r="K78" s="11" t="s">
        <v>9</v>
      </c>
    </row>
    <row r="79" spans="1:11" x14ac:dyDescent="0.3">
      <c r="A79" s="44" t="s">
        <v>3</v>
      </c>
      <c r="B79" s="11" t="s">
        <v>4</v>
      </c>
      <c r="C79" s="11" t="s">
        <v>5</v>
      </c>
      <c r="D79" s="11" t="s">
        <v>11</v>
      </c>
      <c r="E79" s="11">
        <v>90000</v>
      </c>
      <c r="F79" s="11">
        <v>90000</v>
      </c>
      <c r="G79" s="11" t="s">
        <v>16</v>
      </c>
      <c r="H79" s="11" t="s">
        <v>13</v>
      </c>
      <c r="I79" s="11">
        <v>100</v>
      </c>
      <c r="J79" s="11" t="s">
        <v>13</v>
      </c>
      <c r="K79" s="11" t="s">
        <v>21</v>
      </c>
    </row>
    <row r="80" spans="1:11" x14ac:dyDescent="0.3">
      <c r="A80" s="44">
        <v>2020</v>
      </c>
      <c r="B80" s="11" t="s">
        <v>23</v>
      </c>
      <c r="C80" s="11" t="s">
        <v>5</v>
      </c>
      <c r="D80" s="11" t="s">
        <v>27</v>
      </c>
      <c r="E80" s="11">
        <v>61500</v>
      </c>
      <c r="F80" s="11">
        <v>70139</v>
      </c>
      <c r="G80" s="11" t="s">
        <v>7</v>
      </c>
      <c r="H80" s="11" t="s">
        <v>26</v>
      </c>
      <c r="I80" s="11">
        <v>50</v>
      </c>
      <c r="J80" s="11" t="s">
        <v>26</v>
      </c>
      <c r="K80" s="11" t="s">
        <v>9</v>
      </c>
    </row>
    <row r="81" spans="1:11" x14ac:dyDescent="0.3">
      <c r="A81" s="44">
        <v>2020</v>
      </c>
      <c r="B81" s="11" t="s">
        <v>4</v>
      </c>
      <c r="C81" s="11" t="s">
        <v>5</v>
      </c>
      <c r="D81" s="11" t="s">
        <v>25</v>
      </c>
      <c r="E81" s="11">
        <v>450000</v>
      </c>
      <c r="F81" s="11">
        <v>6072</v>
      </c>
      <c r="G81" s="11" t="s">
        <v>40</v>
      </c>
      <c r="H81" s="11" t="s">
        <v>41</v>
      </c>
      <c r="I81" s="11">
        <v>0</v>
      </c>
      <c r="J81" s="11" t="s">
        <v>41</v>
      </c>
      <c r="K81" s="11" t="s">
        <v>21</v>
      </c>
    </row>
    <row r="82" spans="1:11" x14ac:dyDescent="0.3">
      <c r="A82" s="44">
        <v>2020</v>
      </c>
      <c r="B82" s="11" t="s">
        <v>10</v>
      </c>
      <c r="C82" s="11" t="s">
        <v>5</v>
      </c>
      <c r="D82" s="11" t="s">
        <v>27</v>
      </c>
      <c r="E82" s="11">
        <v>720000</v>
      </c>
      <c r="F82" s="11">
        <v>33511</v>
      </c>
      <c r="G82" s="11" t="s">
        <v>71</v>
      </c>
      <c r="H82" s="11" t="s">
        <v>72</v>
      </c>
      <c r="I82" s="11">
        <v>0</v>
      </c>
      <c r="J82" s="11" t="s">
        <v>72</v>
      </c>
      <c r="K82" s="11" t="s">
        <v>21</v>
      </c>
    </row>
    <row r="83" spans="1:11" x14ac:dyDescent="0.3">
      <c r="A83" s="44" t="s">
        <v>3</v>
      </c>
      <c r="B83" s="11" t="s">
        <v>10</v>
      </c>
      <c r="C83" s="11" t="s">
        <v>5</v>
      </c>
      <c r="D83" s="11" t="s">
        <v>73</v>
      </c>
      <c r="E83" s="11">
        <v>170000</v>
      </c>
      <c r="F83" s="11">
        <v>170000</v>
      </c>
      <c r="G83" s="11" t="s">
        <v>16</v>
      </c>
      <c r="H83" s="11" t="s">
        <v>13</v>
      </c>
      <c r="I83" s="11">
        <v>100</v>
      </c>
      <c r="J83" s="11" t="s">
        <v>13</v>
      </c>
      <c r="K83" s="11" t="s">
        <v>18</v>
      </c>
    </row>
    <row r="84" spans="1:11" x14ac:dyDescent="0.3">
      <c r="A84" s="44" t="s">
        <v>3</v>
      </c>
      <c r="B84" s="11" t="s">
        <v>10</v>
      </c>
      <c r="C84" s="11" t="s">
        <v>5</v>
      </c>
      <c r="D84" s="11" t="s">
        <v>27</v>
      </c>
      <c r="E84" s="11">
        <v>70000</v>
      </c>
      <c r="F84" s="11">
        <v>96833</v>
      </c>
      <c r="G84" s="11" t="s">
        <v>52</v>
      </c>
      <c r="H84" s="11" t="s">
        <v>45</v>
      </c>
      <c r="I84" s="11">
        <v>50</v>
      </c>
      <c r="J84" s="11" t="s">
        <v>45</v>
      </c>
      <c r="K84" s="11" t="s">
        <v>9</v>
      </c>
    </row>
    <row r="85" spans="1:11" x14ac:dyDescent="0.3">
      <c r="A85" s="44" t="s">
        <v>3</v>
      </c>
      <c r="B85" s="11" t="s">
        <v>23</v>
      </c>
      <c r="C85" s="11" t="s">
        <v>5</v>
      </c>
      <c r="D85" s="11" t="s">
        <v>27</v>
      </c>
      <c r="E85" s="11">
        <v>108000</v>
      </c>
      <c r="F85" s="11">
        <v>13105</v>
      </c>
      <c r="G85" s="11" t="s">
        <v>74</v>
      </c>
      <c r="H85" s="11" t="s">
        <v>75</v>
      </c>
      <c r="I85" s="11">
        <v>0</v>
      </c>
      <c r="J85" s="11" t="s">
        <v>75</v>
      </c>
      <c r="K85" s="11" t="s">
        <v>18</v>
      </c>
    </row>
    <row r="86" spans="1:11" x14ac:dyDescent="0.3">
      <c r="A86" s="44" t="s">
        <v>3</v>
      </c>
      <c r="B86" s="11" t="s">
        <v>4</v>
      </c>
      <c r="C86" s="11" t="s">
        <v>5</v>
      </c>
      <c r="D86" s="11" t="s">
        <v>11</v>
      </c>
      <c r="E86" s="11">
        <v>31000</v>
      </c>
      <c r="F86" s="11">
        <v>36952</v>
      </c>
      <c r="G86" s="11" t="s">
        <v>7</v>
      </c>
      <c r="H86" s="11" t="s">
        <v>26</v>
      </c>
      <c r="I86" s="11">
        <v>50</v>
      </c>
      <c r="J86" s="11" t="s">
        <v>26</v>
      </c>
      <c r="K86" s="11" t="s">
        <v>9</v>
      </c>
    </row>
    <row r="87" spans="1:11" x14ac:dyDescent="0.3">
      <c r="A87" s="44" t="s">
        <v>3</v>
      </c>
      <c r="B87" s="11" t="s">
        <v>23</v>
      </c>
      <c r="C87" s="11" t="s">
        <v>5</v>
      </c>
      <c r="D87" s="11" t="s">
        <v>27</v>
      </c>
      <c r="E87" s="11">
        <v>52500</v>
      </c>
      <c r="F87" s="11">
        <v>72625</v>
      </c>
      <c r="G87" s="11" t="s">
        <v>52</v>
      </c>
      <c r="H87" s="11" t="s">
        <v>45</v>
      </c>
      <c r="I87" s="11">
        <v>50</v>
      </c>
      <c r="J87" s="11" t="s">
        <v>45</v>
      </c>
      <c r="K87" s="11" t="s">
        <v>9</v>
      </c>
    </row>
    <row r="88" spans="1:11" x14ac:dyDescent="0.3">
      <c r="A88" s="44">
        <v>2020</v>
      </c>
      <c r="B88" s="11" t="s">
        <v>4</v>
      </c>
      <c r="C88" s="11" t="s">
        <v>5</v>
      </c>
      <c r="D88" s="11" t="s">
        <v>25</v>
      </c>
      <c r="E88" s="11">
        <v>91000</v>
      </c>
      <c r="F88" s="11">
        <v>91000</v>
      </c>
      <c r="G88" s="11" t="s">
        <v>16</v>
      </c>
      <c r="H88" s="11" t="s">
        <v>13</v>
      </c>
      <c r="I88" s="11">
        <v>100</v>
      </c>
      <c r="J88" s="11" t="s">
        <v>13</v>
      </c>
      <c r="K88" s="11" t="s">
        <v>9</v>
      </c>
    </row>
    <row r="89" spans="1:11" x14ac:dyDescent="0.3">
      <c r="A89" s="44" t="s">
        <v>3</v>
      </c>
      <c r="B89" s="11" t="s">
        <v>10</v>
      </c>
      <c r="C89" s="11" t="s">
        <v>5</v>
      </c>
      <c r="D89" s="11" t="s">
        <v>76</v>
      </c>
      <c r="E89" s="11">
        <v>125000</v>
      </c>
      <c r="F89" s="11">
        <v>99956</v>
      </c>
      <c r="G89" s="11" t="s">
        <v>30</v>
      </c>
      <c r="H89" s="11" t="s">
        <v>31</v>
      </c>
      <c r="I89" s="11">
        <v>50</v>
      </c>
      <c r="J89" s="11" t="s">
        <v>31</v>
      </c>
      <c r="K89" s="11" t="s">
        <v>18</v>
      </c>
    </row>
    <row r="90" spans="1:11" x14ac:dyDescent="0.3">
      <c r="A90" s="44" t="s">
        <v>3</v>
      </c>
      <c r="B90" s="11" t="s">
        <v>10</v>
      </c>
      <c r="C90" s="11" t="s">
        <v>5</v>
      </c>
      <c r="D90" s="11" t="s">
        <v>11</v>
      </c>
      <c r="E90" s="11">
        <v>165000</v>
      </c>
      <c r="F90" s="11">
        <v>165000</v>
      </c>
      <c r="G90" s="11" t="s">
        <v>16</v>
      </c>
      <c r="H90" s="11" t="s">
        <v>13</v>
      </c>
      <c r="I90" s="11">
        <v>100</v>
      </c>
      <c r="J90" s="11" t="s">
        <v>13</v>
      </c>
      <c r="K90" s="11" t="s">
        <v>9</v>
      </c>
    </row>
    <row r="91" spans="1:11" x14ac:dyDescent="0.3">
      <c r="A91" s="44" t="s">
        <v>3</v>
      </c>
      <c r="B91" s="11" t="s">
        <v>23</v>
      </c>
      <c r="C91" s="11" t="s">
        <v>5</v>
      </c>
      <c r="D91" s="11" t="s">
        <v>25</v>
      </c>
      <c r="E91" s="11">
        <v>80000</v>
      </c>
      <c r="F91" s="11">
        <v>80000</v>
      </c>
      <c r="G91" s="11" t="s">
        <v>16</v>
      </c>
      <c r="H91" s="11" t="s">
        <v>13</v>
      </c>
      <c r="I91" s="11">
        <v>100</v>
      </c>
      <c r="J91" s="11" t="s">
        <v>13</v>
      </c>
      <c r="K91" s="11" t="s">
        <v>9</v>
      </c>
    </row>
    <row r="92" spans="1:11" x14ac:dyDescent="0.3">
      <c r="A92" s="44" t="s">
        <v>3</v>
      </c>
      <c r="B92" s="11" t="s">
        <v>10</v>
      </c>
      <c r="C92" s="11" t="s">
        <v>5</v>
      </c>
      <c r="D92" s="11" t="s">
        <v>11</v>
      </c>
      <c r="E92" s="11">
        <v>130000</v>
      </c>
      <c r="F92" s="11">
        <v>103954</v>
      </c>
      <c r="G92" s="11" t="s">
        <v>30</v>
      </c>
      <c r="H92" s="11" t="s">
        <v>31</v>
      </c>
      <c r="I92" s="11">
        <v>100</v>
      </c>
      <c r="J92" s="11" t="s">
        <v>31</v>
      </c>
      <c r="K92" s="11" t="s">
        <v>9</v>
      </c>
    </row>
    <row r="93" spans="1:11" x14ac:dyDescent="0.3">
      <c r="A93" s="44" t="s">
        <v>3</v>
      </c>
      <c r="B93" s="11" t="s">
        <v>4</v>
      </c>
      <c r="C93" s="11" t="s">
        <v>5</v>
      </c>
      <c r="D93" s="11" t="s">
        <v>27</v>
      </c>
      <c r="E93" s="11">
        <v>1600000</v>
      </c>
      <c r="F93" s="11">
        <v>21695</v>
      </c>
      <c r="G93" s="11" t="s">
        <v>40</v>
      </c>
      <c r="H93" s="11" t="s">
        <v>41</v>
      </c>
      <c r="I93" s="11">
        <v>50</v>
      </c>
      <c r="J93" s="11" t="s">
        <v>41</v>
      </c>
      <c r="K93" s="11" t="s">
        <v>18</v>
      </c>
    </row>
    <row r="94" spans="1:11" x14ac:dyDescent="0.3">
      <c r="A94" s="44">
        <v>2020</v>
      </c>
      <c r="B94" s="11" t="s">
        <v>4</v>
      </c>
      <c r="C94" s="11" t="s">
        <v>5</v>
      </c>
      <c r="D94" s="11" t="s">
        <v>24</v>
      </c>
      <c r="E94" s="11">
        <v>42000</v>
      </c>
      <c r="F94" s="11">
        <v>42000</v>
      </c>
      <c r="G94" s="11" t="s">
        <v>16</v>
      </c>
      <c r="H94" s="11" t="s">
        <v>77</v>
      </c>
      <c r="I94" s="11">
        <v>50</v>
      </c>
      <c r="J94" s="11" t="s">
        <v>77</v>
      </c>
      <c r="K94" s="11" t="s">
        <v>9</v>
      </c>
    </row>
    <row r="95" spans="1:11" x14ac:dyDescent="0.3">
      <c r="A95" s="44">
        <v>2020</v>
      </c>
      <c r="B95" s="11" t="s">
        <v>23</v>
      </c>
      <c r="C95" s="11" t="s">
        <v>5</v>
      </c>
      <c r="D95" s="11" t="s">
        <v>78</v>
      </c>
      <c r="E95" s="11">
        <v>115000</v>
      </c>
      <c r="F95" s="11">
        <v>115000</v>
      </c>
      <c r="G95" s="11" t="s">
        <v>16</v>
      </c>
      <c r="H95" s="11" t="s">
        <v>79</v>
      </c>
      <c r="I95" s="11">
        <v>0</v>
      </c>
      <c r="J95" s="11" t="s">
        <v>79</v>
      </c>
      <c r="K95" s="11" t="s">
        <v>9</v>
      </c>
    </row>
    <row r="96" spans="1:11" x14ac:dyDescent="0.3">
      <c r="A96" s="44" t="s">
        <v>3</v>
      </c>
      <c r="B96" s="11" t="s">
        <v>23</v>
      </c>
      <c r="C96" s="11" t="s">
        <v>5</v>
      </c>
      <c r="D96" s="11" t="s">
        <v>24</v>
      </c>
      <c r="E96" s="11">
        <v>80000</v>
      </c>
      <c r="F96" s="11">
        <v>63971</v>
      </c>
      <c r="G96" s="11" t="s">
        <v>30</v>
      </c>
      <c r="H96" s="11" t="s">
        <v>31</v>
      </c>
      <c r="I96" s="11">
        <v>100</v>
      </c>
      <c r="J96" s="11" t="s">
        <v>31</v>
      </c>
      <c r="K96" s="11" t="s">
        <v>18</v>
      </c>
    </row>
    <row r="97" spans="1:11" x14ac:dyDescent="0.3">
      <c r="A97" s="44">
        <v>2020</v>
      </c>
      <c r="B97" s="11" t="s">
        <v>10</v>
      </c>
      <c r="C97" s="11" t="s">
        <v>5</v>
      </c>
      <c r="D97" s="11" t="s">
        <v>57</v>
      </c>
      <c r="E97" s="11">
        <v>260000</v>
      </c>
      <c r="F97" s="11">
        <v>260000</v>
      </c>
      <c r="G97" s="11" t="s">
        <v>16</v>
      </c>
      <c r="H97" s="11" t="s">
        <v>80</v>
      </c>
      <c r="I97" s="11">
        <v>0</v>
      </c>
      <c r="J97" s="11" t="s">
        <v>80</v>
      </c>
      <c r="K97" s="11" t="s">
        <v>21</v>
      </c>
    </row>
    <row r="98" spans="1:11" x14ac:dyDescent="0.3">
      <c r="A98" s="44" t="s">
        <v>3</v>
      </c>
      <c r="B98" s="11" t="s">
        <v>23</v>
      </c>
      <c r="C98" s="11" t="s">
        <v>5</v>
      </c>
      <c r="D98" s="11" t="s">
        <v>15</v>
      </c>
      <c r="E98" s="11">
        <v>110000</v>
      </c>
      <c r="F98" s="11">
        <v>110000</v>
      </c>
      <c r="G98" s="11" t="s">
        <v>16</v>
      </c>
      <c r="H98" s="11" t="s">
        <v>13</v>
      </c>
      <c r="I98" s="11">
        <v>0</v>
      </c>
      <c r="J98" s="11" t="s">
        <v>13</v>
      </c>
      <c r="K98" s="11" t="s">
        <v>21</v>
      </c>
    </row>
    <row r="99" spans="1:11" x14ac:dyDescent="0.3">
      <c r="A99" s="44" t="s">
        <v>3</v>
      </c>
      <c r="B99" s="11" t="s">
        <v>23</v>
      </c>
      <c r="C99" s="11" t="s">
        <v>5</v>
      </c>
      <c r="D99" s="11" t="s">
        <v>81</v>
      </c>
      <c r="E99" s="11">
        <v>180000</v>
      </c>
      <c r="F99" s="11">
        <v>180000</v>
      </c>
      <c r="G99" s="11" t="s">
        <v>16</v>
      </c>
      <c r="H99" s="11" t="s">
        <v>13</v>
      </c>
      <c r="I99" s="11">
        <v>100</v>
      </c>
      <c r="J99" s="11" t="s">
        <v>13</v>
      </c>
      <c r="K99" s="11" t="s">
        <v>9</v>
      </c>
    </row>
    <row r="100" spans="1:11" x14ac:dyDescent="0.3">
      <c r="A100" s="44" t="s">
        <v>3</v>
      </c>
      <c r="B100" s="11" t="s">
        <v>10</v>
      </c>
      <c r="C100" s="11" t="s">
        <v>5</v>
      </c>
      <c r="D100" s="11" t="s">
        <v>25</v>
      </c>
      <c r="E100" s="11">
        <v>200000</v>
      </c>
      <c r="F100" s="11">
        <v>200000</v>
      </c>
      <c r="G100" s="11" t="s">
        <v>16</v>
      </c>
      <c r="H100" s="11" t="s">
        <v>13</v>
      </c>
      <c r="I100" s="11">
        <v>100</v>
      </c>
      <c r="J100" s="11" t="s">
        <v>13</v>
      </c>
      <c r="K100" s="11" t="s">
        <v>9</v>
      </c>
    </row>
    <row r="101" spans="1:11" x14ac:dyDescent="0.3">
      <c r="A101" s="44">
        <v>2020</v>
      </c>
      <c r="B101" s="11" t="s">
        <v>10</v>
      </c>
      <c r="C101" s="11" t="s">
        <v>5</v>
      </c>
      <c r="D101" s="11" t="s">
        <v>82</v>
      </c>
      <c r="E101" s="11">
        <v>85000</v>
      </c>
      <c r="F101" s="11">
        <v>109024</v>
      </c>
      <c r="G101" s="11" t="s">
        <v>52</v>
      </c>
      <c r="H101" s="11" t="s">
        <v>45</v>
      </c>
      <c r="I101" s="11">
        <v>50</v>
      </c>
      <c r="J101" s="11" t="s">
        <v>45</v>
      </c>
      <c r="K101" s="11" t="s">
        <v>18</v>
      </c>
    </row>
    <row r="102" spans="1:11" x14ac:dyDescent="0.3">
      <c r="A102" s="44" t="s">
        <v>3</v>
      </c>
      <c r="B102" s="11" t="s">
        <v>10</v>
      </c>
      <c r="C102" s="11" t="s">
        <v>5</v>
      </c>
      <c r="D102" s="11" t="s">
        <v>62</v>
      </c>
      <c r="E102" s="11">
        <v>200000</v>
      </c>
      <c r="F102" s="11">
        <v>200000</v>
      </c>
      <c r="G102" s="11" t="s">
        <v>16</v>
      </c>
      <c r="H102" s="11" t="s">
        <v>13</v>
      </c>
      <c r="I102" s="11">
        <v>100</v>
      </c>
      <c r="J102" s="11" t="s">
        <v>13</v>
      </c>
      <c r="K102" s="11" t="s">
        <v>9</v>
      </c>
    </row>
    <row r="103" spans="1:11" x14ac:dyDescent="0.3">
      <c r="A103" s="44" t="s">
        <v>3</v>
      </c>
      <c r="B103" s="11" t="s">
        <v>10</v>
      </c>
      <c r="C103" s="11" t="s">
        <v>5</v>
      </c>
      <c r="D103" s="11" t="s">
        <v>43</v>
      </c>
      <c r="E103" s="11">
        <v>256000</v>
      </c>
      <c r="F103" s="11">
        <v>256000</v>
      </c>
      <c r="G103" s="11" t="s">
        <v>16</v>
      </c>
      <c r="H103" s="11" t="s">
        <v>13</v>
      </c>
      <c r="I103" s="11">
        <v>100</v>
      </c>
      <c r="J103" s="11" t="s">
        <v>13</v>
      </c>
      <c r="K103" s="11" t="s">
        <v>21</v>
      </c>
    </row>
    <row r="104" spans="1:11" x14ac:dyDescent="0.3">
      <c r="A104" s="44" t="s">
        <v>3</v>
      </c>
      <c r="B104" s="11" t="s">
        <v>23</v>
      </c>
      <c r="C104" s="11" t="s">
        <v>5</v>
      </c>
      <c r="D104" s="11" t="s">
        <v>27</v>
      </c>
      <c r="E104" s="11">
        <v>110000</v>
      </c>
      <c r="F104" s="11">
        <v>110000</v>
      </c>
      <c r="G104" s="11" t="s">
        <v>16</v>
      </c>
      <c r="H104" s="11" t="s">
        <v>13</v>
      </c>
      <c r="I104" s="11">
        <v>100</v>
      </c>
      <c r="J104" s="11" t="s">
        <v>13</v>
      </c>
      <c r="K104" s="11" t="s">
        <v>9</v>
      </c>
    </row>
    <row r="105" spans="1:11" x14ac:dyDescent="0.3">
      <c r="A105" s="44">
        <v>2020</v>
      </c>
      <c r="B105" s="11" t="s">
        <v>23</v>
      </c>
      <c r="C105" s="11" t="s">
        <v>5</v>
      </c>
      <c r="D105" s="11" t="s">
        <v>11</v>
      </c>
      <c r="E105" s="11">
        <v>70000</v>
      </c>
      <c r="F105" s="11">
        <v>79833</v>
      </c>
      <c r="G105" s="11" t="s">
        <v>7</v>
      </c>
      <c r="H105" s="11" t="s">
        <v>8</v>
      </c>
      <c r="I105" s="11">
        <v>0</v>
      </c>
      <c r="J105" s="11" t="s">
        <v>8</v>
      </c>
      <c r="K105" s="11" t="s">
        <v>9</v>
      </c>
    </row>
    <row r="106" spans="1:11" x14ac:dyDescent="0.3">
      <c r="A106" s="44" t="s">
        <v>3</v>
      </c>
      <c r="B106" s="11" t="s">
        <v>4</v>
      </c>
      <c r="C106" s="11" t="s">
        <v>5</v>
      </c>
      <c r="D106" s="11" t="s">
        <v>27</v>
      </c>
      <c r="E106" s="11">
        <v>72500</v>
      </c>
      <c r="F106" s="11">
        <v>72500</v>
      </c>
      <c r="G106" s="11" t="s">
        <v>16</v>
      </c>
      <c r="H106" s="11" t="s">
        <v>13</v>
      </c>
      <c r="I106" s="11">
        <v>100</v>
      </c>
      <c r="J106" s="11" t="s">
        <v>13</v>
      </c>
      <c r="K106" s="11" t="s">
        <v>9</v>
      </c>
    </row>
    <row r="107" spans="1:11" x14ac:dyDescent="0.3">
      <c r="A107" s="44" t="s">
        <v>3</v>
      </c>
      <c r="B107" s="11" t="s">
        <v>10</v>
      </c>
      <c r="C107" s="11" t="s">
        <v>5</v>
      </c>
      <c r="D107" s="11" t="s">
        <v>20</v>
      </c>
      <c r="E107" s="11">
        <v>185000</v>
      </c>
      <c r="F107" s="11">
        <v>185000</v>
      </c>
      <c r="G107" s="11" t="s">
        <v>16</v>
      </c>
      <c r="H107" s="11" t="s">
        <v>13</v>
      </c>
      <c r="I107" s="11">
        <v>50</v>
      </c>
      <c r="J107" s="11" t="s">
        <v>13</v>
      </c>
      <c r="K107" s="11" t="s">
        <v>9</v>
      </c>
    </row>
    <row r="108" spans="1:11" x14ac:dyDescent="0.3">
      <c r="A108" s="44" t="s">
        <v>3</v>
      </c>
      <c r="B108" s="11" t="s">
        <v>23</v>
      </c>
      <c r="C108" s="11" t="s">
        <v>36</v>
      </c>
      <c r="D108" s="11" t="s">
        <v>27</v>
      </c>
      <c r="E108" s="11">
        <v>59000</v>
      </c>
      <c r="F108" s="11">
        <v>70329</v>
      </c>
      <c r="G108" s="11" t="s">
        <v>7</v>
      </c>
      <c r="H108" s="11" t="s">
        <v>77</v>
      </c>
      <c r="I108" s="11">
        <v>100</v>
      </c>
      <c r="J108" s="11" t="s">
        <v>77</v>
      </c>
      <c r="K108" s="11" t="s">
        <v>9</v>
      </c>
    </row>
    <row r="109" spans="1:11" x14ac:dyDescent="0.3">
      <c r="A109" s="44" t="s">
        <v>3</v>
      </c>
      <c r="B109" s="11" t="s">
        <v>4</v>
      </c>
      <c r="C109" s="11" t="s">
        <v>5</v>
      </c>
      <c r="D109" s="11" t="s">
        <v>24</v>
      </c>
      <c r="E109" s="11">
        <v>100000</v>
      </c>
      <c r="F109" s="11">
        <v>100000</v>
      </c>
      <c r="G109" s="11" t="s">
        <v>16</v>
      </c>
      <c r="H109" s="11" t="s">
        <v>83</v>
      </c>
      <c r="I109" s="11">
        <v>0</v>
      </c>
      <c r="J109" s="11" t="s">
        <v>84</v>
      </c>
      <c r="K109" s="11" t="s">
        <v>9</v>
      </c>
    </row>
    <row r="110" spans="1:11" x14ac:dyDescent="0.3">
      <c r="A110" s="44" t="s">
        <v>3</v>
      </c>
      <c r="B110" s="11" t="s">
        <v>23</v>
      </c>
      <c r="C110" s="11" t="s">
        <v>5</v>
      </c>
      <c r="D110" s="11" t="s">
        <v>27</v>
      </c>
      <c r="E110" s="11">
        <v>112000</v>
      </c>
      <c r="F110" s="11">
        <v>112000</v>
      </c>
      <c r="G110" s="11" t="s">
        <v>16</v>
      </c>
      <c r="H110" s="11" t="s">
        <v>13</v>
      </c>
      <c r="I110" s="11">
        <v>100</v>
      </c>
      <c r="J110" s="11" t="s">
        <v>13</v>
      </c>
      <c r="K110" s="11" t="s">
        <v>9</v>
      </c>
    </row>
    <row r="111" spans="1:11" x14ac:dyDescent="0.3">
      <c r="A111" s="44">
        <v>2020</v>
      </c>
      <c r="B111" s="11" t="s">
        <v>10</v>
      </c>
      <c r="C111" s="11" t="s">
        <v>5</v>
      </c>
      <c r="D111" s="11" t="s">
        <v>20</v>
      </c>
      <c r="E111" s="11">
        <v>150000</v>
      </c>
      <c r="F111" s="11">
        <v>150000</v>
      </c>
      <c r="G111" s="11" t="s">
        <v>16</v>
      </c>
      <c r="H111" s="11" t="s">
        <v>13</v>
      </c>
      <c r="I111" s="11">
        <v>50</v>
      </c>
      <c r="J111" s="11" t="s">
        <v>13</v>
      </c>
      <c r="K111" s="11" t="s">
        <v>9</v>
      </c>
    </row>
    <row r="112" spans="1:11" x14ac:dyDescent="0.3">
      <c r="A112" s="44" t="s">
        <v>3</v>
      </c>
      <c r="B112" s="11" t="s">
        <v>10</v>
      </c>
      <c r="C112" s="11" t="s">
        <v>5</v>
      </c>
      <c r="D112" s="11" t="s">
        <v>11</v>
      </c>
      <c r="E112" s="11">
        <v>180000</v>
      </c>
      <c r="F112" s="11">
        <v>21843</v>
      </c>
      <c r="G112" s="11" t="s">
        <v>74</v>
      </c>
      <c r="H112" s="11" t="s">
        <v>75</v>
      </c>
      <c r="I112" s="11">
        <v>50</v>
      </c>
      <c r="J112" s="11" t="s">
        <v>75</v>
      </c>
      <c r="K112" s="11" t="s">
        <v>9</v>
      </c>
    </row>
    <row r="113" spans="1:11" x14ac:dyDescent="0.3">
      <c r="A113" s="44" t="s">
        <v>3</v>
      </c>
      <c r="B113" s="11" t="s">
        <v>10</v>
      </c>
      <c r="C113" s="11" t="s">
        <v>5</v>
      </c>
      <c r="D113" s="11" t="s">
        <v>37</v>
      </c>
      <c r="E113" s="11">
        <v>55000</v>
      </c>
      <c r="F113" s="11">
        <v>55000</v>
      </c>
      <c r="G113" s="11" t="s">
        <v>16</v>
      </c>
      <c r="H113" s="11" t="s">
        <v>46</v>
      </c>
      <c r="I113" s="11">
        <v>100</v>
      </c>
      <c r="J113" s="11" t="s">
        <v>46</v>
      </c>
      <c r="K113" s="11" t="s">
        <v>9</v>
      </c>
    </row>
    <row r="114" spans="1:11" x14ac:dyDescent="0.3">
      <c r="A114" s="44" t="s">
        <v>3</v>
      </c>
      <c r="B114" s="11" t="s">
        <v>4</v>
      </c>
      <c r="C114" s="11" t="s">
        <v>5</v>
      </c>
      <c r="D114" s="11" t="s">
        <v>11</v>
      </c>
      <c r="E114" s="11">
        <v>58000</v>
      </c>
      <c r="F114" s="11">
        <v>58000</v>
      </c>
      <c r="G114" s="11" t="s">
        <v>16</v>
      </c>
      <c r="H114" s="11" t="s">
        <v>13</v>
      </c>
      <c r="I114" s="11">
        <v>50</v>
      </c>
      <c r="J114" s="11" t="s">
        <v>13</v>
      </c>
      <c r="K114" s="11" t="s">
        <v>9</v>
      </c>
    </row>
    <row r="115" spans="1:11" x14ac:dyDescent="0.3">
      <c r="A115" s="44" t="s">
        <v>3</v>
      </c>
      <c r="B115" s="11" t="s">
        <v>4</v>
      </c>
      <c r="C115" s="11" t="s">
        <v>5</v>
      </c>
      <c r="D115" s="11" t="s">
        <v>11</v>
      </c>
      <c r="E115" s="11">
        <v>100000</v>
      </c>
      <c r="F115" s="11">
        <v>100000</v>
      </c>
      <c r="G115" s="11" t="s">
        <v>16</v>
      </c>
      <c r="H115" s="11" t="s">
        <v>13</v>
      </c>
      <c r="I115" s="11">
        <v>100</v>
      </c>
      <c r="J115" s="11" t="s">
        <v>13</v>
      </c>
      <c r="K115" s="11" t="s">
        <v>18</v>
      </c>
    </row>
    <row r="116" spans="1:11" x14ac:dyDescent="0.3">
      <c r="A116" s="44" t="s">
        <v>3</v>
      </c>
      <c r="B116" s="11" t="s">
        <v>10</v>
      </c>
      <c r="C116" s="11" t="s">
        <v>5</v>
      </c>
      <c r="D116" s="11" t="s">
        <v>11</v>
      </c>
      <c r="E116" s="11">
        <v>65720</v>
      </c>
      <c r="F116" s="11">
        <v>78340</v>
      </c>
      <c r="G116" s="11" t="s">
        <v>7</v>
      </c>
      <c r="H116" s="11" t="s">
        <v>26</v>
      </c>
      <c r="I116" s="11">
        <v>50</v>
      </c>
      <c r="J116" s="11" t="s">
        <v>26</v>
      </c>
      <c r="K116" s="11" t="s">
        <v>18</v>
      </c>
    </row>
    <row r="117" spans="1:11" x14ac:dyDescent="0.3">
      <c r="A117" s="44" t="s">
        <v>3</v>
      </c>
      <c r="B117" s="11" t="s">
        <v>4</v>
      </c>
      <c r="C117" s="11" t="s">
        <v>5</v>
      </c>
      <c r="D117" s="11" t="s">
        <v>20</v>
      </c>
      <c r="E117" s="11">
        <v>85000</v>
      </c>
      <c r="F117" s="11">
        <v>85000</v>
      </c>
      <c r="G117" s="11" t="s">
        <v>16</v>
      </c>
      <c r="H117" s="11" t="s">
        <v>77</v>
      </c>
      <c r="I117" s="11">
        <v>100</v>
      </c>
      <c r="J117" s="11" t="s">
        <v>8</v>
      </c>
      <c r="K117" s="11" t="s">
        <v>21</v>
      </c>
    </row>
    <row r="118" spans="1:11" x14ac:dyDescent="0.3">
      <c r="A118" s="44" t="s">
        <v>3</v>
      </c>
      <c r="B118" s="11" t="s">
        <v>4</v>
      </c>
      <c r="C118" s="11" t="s">
        <v>5</v>
      </c>
      <c r="D118" s="11" t="s">
        <v>6</v>
      </c>
      <c r="E118" s="11">
        <v>65000</v>
      </c>
      <c r="F118" s="11">
        <v>77481</v>
      </c>
      <c r="G118" s="11" t="s">
        <v>7</v>
      </c>
      <c r="H118" s="11" t="s">
        <v>8</v>
      </c>
      <c r="I118" s="11">
        <v>0</v>
      </c>
      <c r="J118" s="11" t="s">
        <v>8</v>
      </c>
      <c r="K118" s="11" t="s">
        <v>9</v>
      </c>
    </row>
    <row r="119" spans="1:11" x14ac:dyDescent="0.3">
      <c r="A119" s="44" t="s">
        <v>3</v>
      </c>
      <c r="B119" s="11" t="s">
        <v>10</v>
      </c>
      <c r="C119" s="11" t="s">
        <v>42</v>
      </c>
      <c r="D119" s="11" t="s">
        <v>85</v>
      </c>
      <c r="E119" s="11">
        <v>105000</v>
      </c>
      <c r="F119" s="11">
        <v>105000</v>
      </c>
      <c r="G119" s="11" t="s">
        <v>16</v>
      </c>
      <c r="H119" s="11" t="s">
        <v>13</v>
      </c>
      <c r="I119" s="11">
        <v>100</v>
      </c>
      <c r="J119" s="11" t="s">
        <v>13</v>
      </c>
      <c r="K119" s="11" t="s">
        <v>18</v>
      </c>
    </row>
    <row r="120" spans="1:11" x14ac:dyDescent="0.3">
      <c r="A120" s="44">
        <v>2020</v>
      </c>
      <c r="B120" s="11" t="s">
        <v>4</v>
      </c>
      <c r="C120" s="11" t="s">
        <v>5</v>
      </c>
      <c r="D120" s="11" t="s">
        <v>25</v>
      </c>
      <c r="E120" s="11">
        <v>72000</v>
      </c>
      <c r="F120" s="11">
        <v>72000</v>
      </c>
      <c r="G120" s="11" t="s">
        <v>16</v>
      </c>
      <c r="H120" s="11" t="s">
        <v>13</v>
      </c>
      <c r="I120" s="11">
        <v>100</v>
      </c>
      <c r="J120" s="11" t="s">
        <v>13</v>
      </c>
      <c r="K120" s="11" t="s">
        <v>9</v>
      </c>
    </row>
    <row r="121" spans="1:11" x14ac:dyDescent="0.3">
      <c r="A121" s="44" t="s">
        <v>3</v>
      </c>
      <c r="B121" s="11" t="s">
        <v>4</v>
      </c>
      <c r="C121" s="11" t="s">
        <v>5</v>
      </c>
      <c r="D121" s="11" t="s">
        <v>27</v>
      </c>
      <c r="E121" s="11">
        <v>55000</v>
      </c>
      <c r="F121" s="11">
        <v>65561</v>
      </c>
      <c r="G121" s="11" t="s">
        <v>7</v>
      </c>
      <c r="H121" s="11" t="s">
        <v>8</v>
      </c>
      <c r="I121" s="11">
        <v>50</v>
      </c>
      <c r="J121" s="11" t="s">
        <v>8</v>
      </c>
      <c r="K121" s="11" t="s">
        <v>18</v>
      </c>
    </row>
    <row r="122" spans="1:11" x14ac:dyDescent="0.3">
      <c r="A122" s="44" t="s">
        <v>3</v>
      </c>
      <c r="B122" s="11" t="s">
        <v>23</v>
      </c>
      <c r="C122" s="11" t="s">
        <v>5</v>
      </c>
      <c r="D122" s="11" t="s">
        <v>27</v>
      </c>
      <c r="E122" s="11">
        <v>250000</v>
      </c>
      <c r="F122" s="11">
        <v>30337</v>
      </c>
      <c r="G122" s="11" t="s">
        <v>74</v>
      </c>
      <c r="H122" s="11" t="s">
        <v>75</v>
      </c>
      <c r="I122" s="11">
        <v>100</v>
      </c>
      <c r="J122" s="11" t="s">
        <v>75</v>
      </c>
      <c r="K122" s="11" t="s">
        <v>18</v>
      </c>
    </row>
    <row r="123" spans="1:11" x14ac:dyDescent="0.3">
      <c r="A123" s="44" t="s">
        <v>3</v>
      </c>
      <c r="B123" s="11" t="s">
        <v>23</v>
      </c>
      <c r="C123" s="11" t="s">
        <v>5</v>
      </c>
      <c r="D123" s="11" t="s">
        <v>27</v>
      </c>
      <c r="E123" s="11">
        <v>111775</v>
      </c>
      <c r="F123" s="11">
        <v>111775</v>
      </c>
      <c r="G123" s="11" t="s">
        <v>16</v>
      </c>
      <c r="H123" s="11" t="s">
        <v>13</v>
      </c>
      <c r="I123" s="11">
        <v>0</v>
      </c>
      <c r="J123" s="11" t="s">
        <v>13</v>
      </c>
      <c r="K123" s="11" t="s">
        <v>18</v>
      </c>
    </row>
    <row r="124" spans="1:11" x14ac:dyDescent="0.3">
      <c r="A124" s="44" t="s">
        <v>3</v>
      </c>
      <c r="B124" s="11" t="s">
        <v>23</v>
      </c>
      <c r="C124" s="11" t="s">
        <v>5</v>
      </c>
      <c r="D124" s="11" t="s">
        <v>27</v>
      </c>
      <c r="E124" s="11">
        <v>93150</v>
      </c>
      <c r="F124" s="11">
        <v>93150</v>
      </c>
      <c r="G124" s="11" t="s">
        <v>16</v>
      </c>
      <c r="H124" s="11" t="s">
        <v>13</v>
      </c>
      <c r="I124" s="11">
        <v>0</v>
      </c>
      <c r="J124" s="11" t="s">
        <v>13</v>
      </c>
      <c r="K124" s="11" t="s">
        <v>18</v>
      </c>
    </row>
    <row r="125" spans="1:11" x14ac:dyDescent="0.3">
      <c r="A125" s="44" t="s">
        <v>3</v>
      </c>
      <c r="B125" s="11" t="s">
        <v>10</v>
      </c>
      <c r="C125" s="11" t="s">
        <v>5</v>
      </c>
      <c r="D125" s="11" t="s">
        <v>61</v>
      </c>
      <c r="E125" s="11">
        <v>160000</v>
      </c>
      <c r="F125" s="11">
        <v>160000</v>
      </c>
      <c r="G125" s="11" t="s">
        <v>16</v>
      </c>
      <c r="H125" s="11" t="s">
        <v>86</v>
      </c>
      <c r="I125" s="11">
        <v>50</v>
      </c>
      <c r="J125" s="11" t="s">
        <v>13</v>
      </c>
      <c r="K125" s="11" t="s">
        <v>21</v>
      </c>
    </row>
    <row r="126" spans="1:11" x14ac:dyDescent="0.3">
      <c r="A126" s="44" t="s">
        <v>3</v>
      </c>
      <c r="B126" s="11" t="s">
        <v>23</v>
      </c>
      <c r="C126" s="11" t="s">
        <v>5</v>
      </c>
      <c r="D126" s="11" t="s">
        <v>11</v>
      </c>
      <c r="E126" s="11">
        <v>21600</v>
      </c>
      <c r="F126" s="11">
        <v>25747</v>
      </c>
      <c r="G126" s="11" t="s">
        <v>7</v>
      </c>
      <c r="H126" s="11" t="s">
        <v>87</v>
      </c>
      <c r="I126" s="11">
        <v>100</v>
      </c>
      <c r="J126" s="11" t="s">
        <v>8</v>
      </c>
      <c r="K126" s="11" t="s">
        <v>21</v>
      </c>
    </row>
    <row r="127" spans="1:11" x14ac:dyDescent="0.3">
      <c r="A127" s="44" t="s">
        <v>3</v>
      </c>
      <c r="B127" s="11" t="s">
        <v>10</v>
      </c>
      <c r="C127" s="11" t="s">
        <v>5</v>
      </c>
      <c r="D127" s="11" t="s">
        <v>20</v>
      </c>
      <c r="E127" s="11">
        <v>4900000</v>
      </c>
      <c r="F127" s="11">
        <v>66442</v>
      </c>
      <c r="G127" s="11" t="s">
        <v>40</v>
      </c>
      <c r="H127" s="11" t="s">
        <v>41</v>
      </c>
      <c r="I127" s="11">
        <v>0</v>
      </c>
      <c r="J127" s="11" t="s">
        <v>41</v>
      </c>
      <c r="K127" s="11" t="s">
        <v>9</v>
      </c>
    </row>
    <row r="128" spans="1:11" x14ac:dyDescent="0.3">
      <c r="A128" s="44" t="s">
        <v>3</v>
      </c>
      <c r="B128" s="11" t="s">
        <v>23</v>
      </c>
      <c r="C128" s="11" t="s">
        <v>5</v>
      </c>
      <c r="D128" s="11" t="s">
        <v>11</v>
      </c>
      <c r="E128" s="11">
        <v>1250000</v>
      </c>
      <c r="F128" s="11">
        <v>16949</v>
      </c>
      <c r="G128" s="11" t="s">
        <v>40</v>
      </c>
      <c r="H128" s="11" t="s">
        <v>41</v>
      </c>
      <c r="I128" s="11">
        <v>100</v>
      </c>
      <c r="J128" s="11" t="s">
        <v>41</v>
      </c>
      <c r="K128" s="11" t="s">
        <v>21</v>
      </c>
    </row>
    <row r="129" spans="1:11" x14ac:dyDescent="0.3">
      <c r="A129" s="44" t="s">
        <v>3</v>
      </c>
      <c r="B129" s="11" t="s">
        <v>10</v>
      </c>
      <c r="C129" s="11" t="s">
        <v>5</v>
      </c>
      <c r="D129" s="11" t="s">
        <v>25</v>
      </c>
      <c r="E129" s="11">
        <v>54000</v>
      </c>
      <c r="F129" s="11">
        <v>64369</v>
      </c>
      <c r="G129" s="11" t="s">
        <v>7</v>
      </c>
      <c r="H129" s="11" t="s">
        <v>8</v>
      </c>
      <c r="I129" s="11">
        <v>50</v>
      </c>
      <c r="J129" s="11" t="s">
        <v>8</v>
      </c>
      <c r="K129" s="11" t="s">
        <v>9</v>
      </c>
    </row>
    <row r="130" spans="1:11" x14ac:dyDescent="0.3">
      <c r="A130" s="44">
        <v>2020</v>
      </c>
      <c r="B130" s="11" t="s">
        <v>10</v>
      </c>
      <c r="C130" s="11" t="s">
        <v>5</v>
      </c>
      <c r="D130" s="11" t="s">
        <v>78</v>
      </c>
      <c r="E130" s="11">
        <v>190000</v>
      </c>
      <c r="F130" s="11">
        <v>190000</v>
      </c>
      <c r="G130" s="11" t="s">
        <v>16</v>
      </c>
      <c r="H130" s="11" t="s">
        <v>13</v>
      </c>
      <c r="I130" s="11">
        <v>100</v>
      </c>
      <c r="J130" s="11" t="s">
        <v>13</v>
      </c>
      <c r="K130" s="11" t="s">
        <v>21</v>
      </c>
    </row>
    <row r="131" spans="1:11" x14ac:dyDescent="0.3">
      <c r="A131" s="44" t="s">
        <v>3</v>
      </c>
      <c r="B131" s="11" t="s">
        <v>14</v>
      </c>
      <c r="C131" s="11" t="s">
        <v>5</v>
      </c>
      <c r="D131" s="11" t="s">
        <v>47</v>
      </c>
      <c r="E131" s="11">
        <v>120000</v>
      </c>
      <c r="F131" s="11">
        <v>143043</v>
      </c>
      <c r="G131" s="11" t="s">
        <v>7</v>
      </c>
      <c r="H131" s="11" t="s">
        <v>8</v>
      </c>
      <c r="I131" s="11">
        <v>0</v>
      </c>
      <c r="J131" s="11" t="s">
        <v>8</v>
      </c>
      <c r="K131" s="11" t="s">
        <v>9</v>
      </c>
    </row>
    <row r="132" spans="1:11" x14ac:dyDescent="0.3">
      <c r="A132" s="44" t="s">
        <v>3</v>
      </c>
      <c r="B132" s="11" t="s">
        <v>4</v>
      </c>
      <c r="C132" s="11" t="s">
        <v>5</v>
      </c>
      <c r="D132" s="11" t="s">
        <v>82</v>
      </c>
      <c r="E132" s="11">
        <v>1200000</v>
      </c>
      <c r="F132" s="11">
        <v>16271</v>
      </c>
      <c r="G132" s="11" t="s">
        <v>40</v>
      </c>
      <c r="H132" s="11" t="s">
        <v>41</v>
      </c>
      <c r="I132" s="11">
        <v>100</v>
      </c>
      <c r="J132" s="11" t="s">
        <v>41</v>
      </c>
      <c r="K132" s="11" t="s">
        <v>9</v>
      </c>
    </row>
    <row r="133" spans="1:11" x14ac:dyDescent="0.3">
      <c r="A133" s="44" t="s">
        <v>3</v>
      </c>
      <c r="B133" s="11" t="s">
        <v>10</v>
      </c>
      <c r="C133" s="11" t="s">
        <v>5</v>
      </c>
      <c r="D133" s="11" t="s">
        <v>25</v>
      </c>
      <c r="E133" s="11">
        <v>90000</v>
      </c>
      <c r="F133" s="11">
        <v>71968</v>
      </c>
      <c r="G133" s="11" t="s">
        <v>30</v>
      </c>
      <c r="H133" s="11" t="s">
        <v>31</v>
      </c>
      <c r="I133" s="11">
        <v>100</v>
      </c>
      <c r="J133" s="11" t="s">
        <v>31</v>
      </c>
      <c r="K133" s="11" t="s">
        <v>18</v>
      </c>
    </row>
    <row r="134" spans="1:11" x14ac:dyDescent="0.3">
      <c r="A134" s="44">
        <v>2020</v>
      </c>
      <c r="B134" s="11" t="s">
        <v>23</v>
      </c>
      <c r="C134" s="11" t="s">
        <v>5</v>
      </c>
      <c r="D134" s="11" t="s">
        <v>11</v>
      </c>
      <c r="E134" s="11">
        <v>11000000</v>
      </c>
      <c r="F134" s="11">
        <v>35735</v>
      </c>
      <c r="G134" s="11" t="s">
        <v>63</v>
      </c>
      <c r="H134" s="11" t="s">
        <v>64</v>
      </c>
      <c r="I134" s="11">
        <v>50</v>
      </c>
      <c r="J134" s="11" t="s">
        <v>64</v>
      </c>
      <c r="K134" s="11" t="s">
        <v>9</v>
      </c>
    </row>
    <row r="135" spans="1:11" x14ac:dyDescent="0.3">
      <c r="A135" s="44" t="s">
        <v>3</v>
      </c>
      <c r="B135" s="11" t="s">
        <v>10</v>
      </c>
      <c r="C135" s="11" t="s">
        <v>5</v>
      </c>
      <c r="D135" s="11" t="s">
        <v>11</v>
      </c>
      <c r="E135" s="11">
        <v>135000</v>
      </c>
      <c r="F135" s="11">
        <v>135000</v>
      </c>
      <c r="G135" s="11" t="s">
        <v>16</v>
      </c>
      <c r="H135" s="11" t="s">
        <v>13</v>
      </c>
      <c r="I135" s="11">
        <v>0</v>
      </c>
      <c r="J135" s="11" t="s">
        <v>13</v>
      </c>
      <c r="K135" s="11" t="s">
        <v>9</v>
      </c>
    </row>
    <row r="136" spans="1:11" x14ac:dyDescent="0.3">
      <c r="A136" s="44" t="s">
        <v>3</v>
      </c>
      <c r="B136" s="11" t="s">
        <v>4</v>
      </c>
      <c r="C136" s="11" t="s">
        <v>5</v>
      </c>
      <c r="D136" s="11" t="s">
        <v>20</v>
      </c>
      <c r="E136" s="11">
        <v>21000</v>
      </c>
      <c r="F136" s="11">
        <v>25032</v>
      </c>
      <c r="G136" s="11" t="s">
        <v>7</v>
      </c>
      <c r="H136" s="11" t="s">
        <v>8</v>
      </c>
      <c r="I136" s="11">
        <v>50</v>
      </c>
      <c r="J136" s="11" t="s">
        <v>8</v>
      </c>
      <c r="K136" s="11" t="s">
        <v>18</v>
      </c>
    </row>
    <row r="137" spans="1:11" x14ac:dyDescent="0.3">
      <c r="A137" s="44" t="s">
        <v>3</v>
      </c>
      <c r="B137" s="11" t="s">
        <v>10</v>
      </c>
      <c r="C137" s="11" t="s">
        <v>5</v>
      </c>
      <c r="D137" s="11" t="s">
        <v>88</v>
      </c>
      <c r="E137" s="11">
        <v>4000000</v>
      </c>
      <c r="F137" s="11">
        <v>54238</v>
      </c>
      <c r="G137" s="11" t="s">
        <v>40</v>
      </c>
      <c r="H137" s="11" t="s">
        <v>41</v>
      </c>
      <c r="I137" s="11">
        <v>50</v>
      </c>
      <c r="J137" s="11" t="s">
        <v>13</v>
      </c>
      <c r="K137" s="11" t="s">
        <v>9</v>
      </c>
    </row>
    <row r="138" spans="1:11" x14ac:dyDescent="0.3">
      <c r="A138" s="44" t="s">
        <v>3</v>
      </c>
      <c r="B138" s="11" t="s">
        <v>10</v>
      </c>
      <c r="C138" s="11" t="s">
        <v>5</v>
      </c>
      <c r="D138" s="11" t="s">
        <v>20</v>
      </c>
      <c r="E138" s="11">
        <v>1799997</v>
      </c>
      <c r="F138" s="11">
        <v>24407</v>
      </c>
      <c r="G138" s="11" t="s">
        <v>40</v>
      </c>
      <c r="H138" s="11" t="s">
        <v>41</v>
      </c>
      <c r="I138" s="11">
        <v>100</v>
      </c>
      <c r="J138" s="11" t="s">
        <v>41</v>
      </c>
      <c r="K138" s="11" t="s">
        <v>9</v>
      </c>
    </row>
    <row r="139" spans="1:11" x14ac:dyDescent="0.3">
      <c r="A139" s="44" t="s">
        <v>3</v>
      </c>
      <c r="B139" s="11" t="s">
        <v>4</v>
      </c>
      <c r="C139" s="11" t="s">
        <v>5</v>
      </c>
      <c r="D139" s="11" t="s">
        <v>56</v>
      </c>
      <c r="E139" s="11">
        <v>9272</v>
      </c>
      <c r="F139" s="11">
        <v>9272</v>
      </c>
      <c r="G139" s="11" t="s">
        <v>16</v>
      </c>
      <c r="H139" s="11" t="s">
        <v>89</v>
      </c>
      <c r="I139" s="11">
        <v>100</v>
      </c>
      <c r="J139" s="11" t="s">
        <v>89</v>
      </c>
      <c r="K139" s="11" t="s">
        <v>21</v>
      </c>
    </row>
    <row r="140" spans="1:11" x14ac:dyDescent="0.3">
      <c r="A140" s="44" t="s">
        <v>3</v>
      </c>
      <c r="B140" s="11" t="s">
        <v>23</v>
      </c>
      <c r="C140" s="11" t="s">
        <v>5</v>
      </c>
      <c r="D140" s="11" t="s">
        <v>11</v>
      </c>
      <c r="E140" s="11">
        <v>147000</v>
      </c>
      <c r="F140" s="11">
        <v>147000</v>
      </c>
      <c r="G140" s="11" t="s">
        <v>16</v>
      </c>
      <c r="H140" s="11" t="s">
        <v>13</v>
      </c>
      <c r="I140" s="11">
        <v>50</v>
      </c>
      <c r="J140" s="11" t="s">
        <v>13</v>
      </c>
      <c r="K140" s="11" t="s">
        <v>9</v>
      </c>
    </row>
    <row r="141" spans="1:11" x14ac:dyDescent="0.3">
      <c r="A141" s="44" t="s">
        <v>3</v>
      </c>
      <c r="B141" s="11" t="s">
        <v>10</v>
      </c>
      <c r="C141" s="11" t="s">
        <v>5</v>
      </c>
      <c r="D141" s="11" t="s">
        <v>24</v>
      </c>
      <c r="E141" s="11">
        <v>120500</v>
      </c>
      <c r="F141" s="11">
        <v>96357</v>
      </c>
      <c r="G141" s="11" t="s">
        <v>30</v>
      </c>
      <c r="H141" s="11" t="s">
        <v>31</v>
      </c>
      <c r="I141" s="11">
        <v>50</v>
      </c>
      <c r="J141" s="11" t="s">
        <v>31</v>
      </c>
      <c r="K141" s="11" t="s">
        <v>9</v>
      </c>
    </row>
    <row r="142" spans="1:11" x14ac:dyDescent="0.3">
      <c r="A142" s="44" t="s">
        <v>3</v>
      </c>
      <c r="B142" s="11" t="s">
        <v>10</v>
      </c>
      <c r="C142" s="11" t="s">
        <v>5</v>
      </c>
      <c r="D142" s="11" t="s">
        <v>88</v>
      </c>
      <c r="E142" s="11">
        <v>174000</v>
      </c>
      <c r="F142" s="11">
        <v>174000</v>
      </c>
      <c r="G142" s="11" t="s">
        <v>16</v>
      </c>
      <c r="H142" s="11" t="s">
        <v>13</v>
      </c>
      <c r="I142" s="11">
        <v>100</v>
      </c>
      <c r="J142" s="11" t="s">
        <v>13</v>
      </c>
      <c r="K142" s="11" t="s">
        <v>9</v>
      </c>
    </row>
    <row r="143" spans="1:11" x14ac:dyDescent="0.3">
      <c r="A143" s="44">
        <v>2020</v>
      </c>
      <c r="B143" s="11" t="s">
        <v>23</v>
      </c>
      <c r="C143" s="11" t="s">
        <v>5</v>
      </c>
      <c r="D143" s="11" t="s">
        <v>90</v>
      </c>
      <c r="E143" s="11">
        <v>135000</v>
      </c>
      <c r="F143" s="11">
        <v>135000</v>
      </c>
      <c r="G143" s="11" t="s">
        <v>16</v>
      </c>
      <c r="H143" s="11" t="s">
        <v>13</v>
      </c>
      <c r="I143" s="11">
        <v>100</v>
      </c>
      <c r="J143" s="11" t="s">
        <v>13</v>
      </c>
      <c r="K143" s="11" t="s">
        <v>9</v>
      </c>
    </row>
    <row r="144" spans="1:11" x14ac:dyDescent="0.3">
      <c r="A144" s="44" t="s">
        <v>3</v>
      </c>
      <c r="B144" s="11" t="s">
        <v>4</v>
      </c>
      <c r="C144" s="11" t="s">
        <v>5</v>
      </c>
      <c r="D144" s="11" t="s">
        <v>20</v>
      </c>
      <c r="E144" s="11">
        <v>21844</v>
      </c>
      <c r="F144" s="11">
        <v>21844</v>
      </c>
      <c r="G144" s="11" t="s">
        <v>16</v>
      </c>
      <c r="H144" s="11" t="s">
        <v>91</v>
      </c>
      <c r="I144" s="11">
        <v>50</v>
      </c>
      <c r="J144" s="11" t="s">
        <v>91</v>
      </c>
      <c r="K144" s="11" t="s">
        <v>18</v>
      </c>
    </row>
    <row r="145" spans="1:11" x14ac:dyDescent="0.3">
      <c r="A145" s="44">
        <v>2020</v>
      </c>
      <c r="B145" s="11" t="s">
        <v>10</v>
      </c>
      <c r="C145" s="11" t="s">
        <v>5</v>
      </c>
      <c r="D145" s="11" t="s">
        <v>61</v>
      </c>
      <c r="E145" s="11">
        <v>125000</v>
      </c>
      <c r="F145" s="11">
        <v>125000</v>
      </c>
      <c r="G145" s="11" t="s">
        <v>16</v>
      </c>
      <c r="H145" s="11" t="s">
        <v>92</v>
      </c>
      <c r="I145" s="11">
        <v>50</v>
      </c>
      <c r="J145" s="11" t="s">
        <v>92</v>
      </c>
      <c r="K145" s="11" t="s">
        <v>21</v>
      </c>
    </row>
    <row r="146" spans="1:11" x14ac:dyDescent="0.3">
      <c r="A146" s="44">
        <v>2020</v>
      </c>
      <c r="B146" s="11" t="s">
        <v>4</v>
      </c>
      <c r="C146" s="11" t="s">
        <v>5</v>
      </c>
      <c r="D146" s="11" t="s">
        <v>11</v>
      </c>
      <c r="E146" s="11">
        <v>45000</v>
      </c>
      <c r="F146" s="11">
        <v>51321</v>
      </c>
      <c r="G146" s="11" t="s">
        <v>7</v>
      </c>
      <c r="H146" s="11" t="s">
        <v>26</v>
      </c>
      <c r="I146" s="11">
        <v>0</v>
      </c>
      <c r="J146" s="11" t="s">
        <v>26</v>
      </c>
      <c r="K146" s="11" t="s">
        <v>21</v>
      </c>
    </row>
    <row r="147" spans="1:11" x14ac:dyDescent="0.3">
      <c r="A147" s="44">
        <v>2020</v>
      </c>
      <c r="B147" s="11" t="s">
        <v>23</v>
      </c>
      <c r="C147" s="11" t="s">
        <v>5</v>
      </c>
      <c r="D147" s="11" t="s">
        <v>11</v>
      </c>
      <c r="E147" s="11">
        <v>3000000</v>
      </c>
      <c r="F147" s="11">
        <v>40481</v>
      </c>
      <c r="G147" s="11" t="s">
        <v>40</v>
      </c>
      <c r="H147" s="11" t="s">
        <v>41</v>
      </c>
      <c r="I147" s="11">
        <v>0</v>
      </c>
      <c r="J147" s="11" t="s">
        <v>41</v>
      </c>
      <c r="K147" s="11" t="s">
        <v>9</v>
      </c>
    </row>
    <row r="148" spans="1:11" x14ac:dyDescent="0.3">
      <c r="A148" s="44" t="s">
        <v>3</v>
      </c>
      <c r="B148" s="11" t="s">
        <v>14</v>
      </c>
      <c r="C148" s="11" t="s">
        <v>5</v>
      </c>
      <c r="D148" s="11" t="s">
        <v>6</v>
      </c>
      <c r="E148" s="11">
        <v>59000</v>
      </c>
      <c r="F148" s="11">
        <v>70329</v>
      </c>
      <c r="G148" s="11" t="s">
        <v>7</v>
      </c>
      <c r="H148" s="11" t="s">
        <v>26</v>
      </c>
      <c r="I148" s="11">
        <v>100</v>
      </c>
      <c r="J148" s="11" t="s">
        <v>46</v>
      </c>
      <c r="K148" s="11" t="s">
        <v>21</v>
      </c>
    </row>
    <row r="149" spans="1:11" x14ac:dyDescent="0.3">
      <c r="A149" s="44" t="s">
        <v>3</v>
      </c>
      <c r="B149" s="11" t="s">
        <v>10</v>
      </c>
      <c r="C149" s="11" t="s">
        <v>5</v>
      </c>
      <c r="D149" s="11" t="s">
        <v>51</v>
      </c>
      <c r="E149" s="11">
        <v>50000</v>
      </c>
      <c r="F149" s="11">
        <v>50000</v>
      </c>
      <c r="G149" s="11" t="s">
        <v>16</v>
      </c>
      <c r="H149" s="11" t="s">
        <v>93</v>
      </c>
      <c r="I149" s="11">
        <v>100</v>
      </c>
      <c r="J149" s="11" t="s">
        <v>45</v>
      </c>
      <c r="K149" s="11" t="s">
        <v>18</v>
      </c>
    </row>
    <row r="150" spans="1:11" x14ac:dyDescent="0.3">
      <c r="A150" s="44" t="s">
        <v>3</v>
      </c>
      <c r="B150" s="11" t="s">
        <v>23</v>
      </c>
      <c r="C150" s="11" t="s">
        <v>5</v>
      </c>
      <c r="D150" s="11" t="s">
        <v>27</v>
      </c>
      <c r="E150" s="11">
        <v>4000</v>
      </c>
      <c r="F150" s="11">
        <v>4000</v>
      </c>
      <c r="G150" s="11" t="s">
        <v>16</v>
      </c>
      <c r="H150" s="11" t="s">
        <v>94</v>
      </c>
      <c r="I150" s="11">
        <v>100</v>
      </c>
      <c r="J150" s="11" t="s">
        <v>94</v>
      </c>
      <c r="K150" s="11" t="s">
        <v>18</v>
      </c>
    </row>
    <row r="151" spans="1:11" x14ac:dyDescent="0.3">
      <c r="A151" s="44">
        <v>2020</v>
      </c>
      <c r="B151" s="11" t="s">
        <v>4</v>
      </c>
      <c r="C151" s="11" t="s">
        <v>5</v>
      </c>
      <c r="D151" s="11" t="s">
        <v>11</v>
      </c>
      <c r="E151" s="11">
        <v>35000</v>
      </c>
      <c r="F151" s="11">
        <v>39916</v>
      </c>
      <c r="G151" s="11" t="s">
        <v>7</v>
      </c>
      <c r="H151" s="11" t="s">
        <v>26</v>
      </c>
      <c r="I151" s="11">
        <v>0</v>
      </c>
      <c r="J151" s="11" t="s">
        <v>26</v>
      </c>
      <c r="K151" s="11" t="s">
        <v>18</v>
      </c>
    </row>
    <row r="152" spans="1:11" x14ac:dyDescent="0.3">
      <c r="A152" s="44">
        <v>2020</v>
      </c>
      <c r="B152" s="11" t="s">
        <v>23</v>
      </c>
      <c r="C152" s="11" t="s">
        <v>5</v>
      </c>
      <c r="D152" s="11" t="s">
        <v>54</v>
      </c>
      <c r="E152" s="11">
        <v>87000</v>
      </c>
      <c r="F152" s="11">
        <v>87000</v>
      </c>
      <c r="G152" s="11" t="s">
        <v>16</v>
      </c>
      <c r="H152" s="11" t="s">
        <v>13</v>
      </c>
      <c r="I152" s="11">
        <v>100</v>
      </c>
      <c r="J152" s="11" t="s">
        <v>13</v>
      </c>
      <c r="K152" s="11" t="s">
        <v>9</v>
      </c>
    </row>
    <row r="153" spans="1:11" x14ac:dyDescent="0.3">
      <c r="A153" s="44" t="s">
        <v>3</v>
      </c>
      <c r="B153" s="11" t="s">
        <v>23</v>
      </c>
      <c r="C153" s="11" t="s">
        <v>5</v>
      </c>
      <c r="D153" s="11" t="s">
        <v>27</v>
      </c>
      <c r="E153" s="11">
        <v>22000</v>
      </c>
      <c r="F153" s="11">
        <v>26224</v>
      </c>
      <c r="G153" s="11" t="s">
        <v>7</v>
      </c>
      <c r="H153" s="11" t="s">
        <v>95</v>
      </c>
      <c r="I153" s="11">
        <v>0</v>
      </c>
      <c r="J153" s="11" t="s">
        <v>13</v>
      </c>
      <c r="K153" s="11" t="s">
        <v>9</v>
      </c>
    </row>
    <row r="154" spans="1:11" x14ac:dyDescent="0.3">
      <c r="A154" s="44" t="s">
        <v>3</v>
      </c>
      <c r="B154" s="11" t="s">
        <v>23</v>
      </c>
      <c r="C154" s="11" t="s">
        <v>5</v>
      </c>
      <c r="D154" s="11" t="s">
        <v>11</v>
      </c>
      <c r="E154" s="11">
        <v>76760</v>
      </c>
      <c r="F154" s="11">
        <v>91500</v>
      </c>
      <c r="G154" s="11" t="s">
        <v>7</v>
      </c>
      <c r="H154" s="11" t="s">
        <v>8</v>
      </c>
      <c r="I154" s="11">
        <v>50</v>
      </c>
      <c r="J154" s="11" t="s">
        <v>8</v>
      </c>
      <c r="K154" s="11" t="s">
        <v>9</v>
      </c>
    </row>
    <row r="155" spans="1:11" x14ac:dyDescent="0.3">
      <c r="A155" s="44" t="s">
        <v>3</v>
      </c>
      <c r="B155" s="11" t="s">
        <v>23</v>
      </c>
      <c r="C155" s="11" t="s">
        <v>5</v>
      </c>
      <c r="D155" s="11" t="s">
        <v>82</v>
      </c>
      <c r="E155" s="11">
        <v>1672000</v>
      </c>
      <c r="F155" s="11">
        <v>22671</v>
      </c>
      <c r="G155" s="11" t="s">
        <v>40</v>
      </c>
      <c r="H155" s="11" t="s">
        <v>41</v>
      </c>
      <c r="I155" s="11">
        <v>0</v>
      </c>
      <c r="J155" s="11" t="s">
        <v>41</v>
      </c>
      <c r="K155" s="11" t="s">
        <v>9</v>
      </c>
    </row>
    <row r="156" spans="1:11" x14ac:dyDescent="0.3">
      <c r="A156" s="44" t="s">
        <v>3</v>
      </c>
      <c r="B156" s="11" t="s">
        <v>23</v>
      </c>
      <c r="C156" s="11" t="s">
        <v>5</v>
      </c>
      <c r="D156" s="11" t="s">
        <v>11</v>
      </c>
      <c r="E156" s="11">
        <v>420000</v>
      </c>
      <c r="F156" s="11">
        <v>5695</v>
      </c>
      <c r="G156" s="11" t="s">
        <v>40</v>
      </c>
      <c r="H156" s="11" t="s">
        <v>41</v>
      </c>
      <c r="I156" s="11">
        <v>100</v>
      </c>
      <c r="J156" s="11" t="s">
        <v>13</v>
      </c>
      <c r="K156" s="11" t="s">
        <v>21</v>
      </c>
    </row>
    <row r="157" spans="1:11" x14ac:dyDescent="0.3">
      <c r="A157" s="44" t="s">
        <v>3</v>
      </c>
      <c r="B157" s="11" t="s">
        <v>4</v>
      </c>
      <c r="C157" s="11" t="s">
        <v>5</v>
      </c>
      <c r="D157" s="11" t="s">
        <v>20</v>
      </c>
      <c r="E157" s="11">
        <v>81000</v>
      </c>
      <c r="F157" s="11">
        <v>81000</v>
      </c>
      <c r="G157" s="11" t="s">
        <v>16</v>
      </c>
      <c r="H157" s="11" t="s">
        <v>13</v>
      </c>
      <c r="I157" s="11">
        <v>50</v>
      </c>
      <c r="J157" s="11" t="s">
        <v>13</v>
      </c>
      <c r="K157" s="11" t="s">
        <v>21</v>
      </c>
    </row>
    <row r="158" spans="1:11" x14ac:dyDescent="0.3">
      <c r="A158" s="44" t="s">
        <v>3</v>
      </c>
      <c r="B158" s="11" t="s">
        <v>23</v>
      </c>
      <c r="C158" s="11" t="s">
        <v>5</v>
      </c>
      <c r="D158" s="11" t="s">
        <v>11</v>
      </c>
      <c r="E158" s="11">
        <v>30400000</v>
      </c>
      <c r="F158" s="11">
        <v>40798</v>
      </c>
      <c r="G158" s="11" t="s">
        <v>96</v>
      </c>
      <c r="H158" s="11" t="s">
        <v>97</v>
      </c>
      <c r="I158" s="11">
        <v>100</v>
      </c>
      <c r="J158" s="11" t="s">
        <v>97</v>
      </c>
      <c r="K158" s="11" t="s">
        <v>9</v>
      </c>
    </row>
    <row r="159" spans="1:11" x14ac:dyDescent="0.3">
      <c r="A159" s="44" t="s">
        <v>3</v>
      </c>
      <c r="B159" s="11" t="s">
        <v>23</v>
      </c>
      <c r="C159" s="11" t="s">
        <v>5</v>
      </c>
      <c r="D159" s="11" t="s">
        <v>11</v>
      </c>
      <c r="E159" s="11">
        <v>58000</v>
      </c>
      <c r="F159" s="11">
        <v>2876</v>
      </c>
      <c r="G159" s="11" t="s">
        <v>71</v>
      </c>
      <c r="H159" s="11" t="s">
        <v>72</v>
      </c>
      <c r="I159" s="11">
        <v>0</v>
      </c>
      <c r="J159" s="11" t="s">
        <v>72</v>
      </c>
      <c r="K159" s="11" t="s">
        <v>21</v>
      </c>
    </row>
    <row r="160" spans="1:11" x14ac:dyDescent="0.3">
      <c r="A160" s="44" t="s">
        <v>3</v>
      </c>
      <c r="B160" s="11" t="s">
        <v>4</v>
      </c>
      <c r="C160" s="11" t="s">
        <v>5</v>
      </c>
      <c r="D160" s="11" t="s">
        <v>6</v>
      </c>
      <c r="E160" s="11">
        <v>90000</v>
      </c>
      <c r="F160" s="11">
        <v>90000</v>
      </c>
      <c r="G160" s="11" t="s">
        <v>16</v>
      </c>
      <c r="H160" s="11" t="s">
        <v>13</v>
      </c>
      <c r="I160" s="11">
        <v>100</v>
      </c>
      <c r="J160" s="11" t="s">
        <v>13</v>
      </c>
      <c r="K160" s="11" t="s">
        <v>21</v>
      </c>
    </row>
    <row r="161" spans="1:11" x14ac:dyDescent="0.3">
      <c r="A161" s="44" t="s">
        <v>3</v>
      </c>
      <c r="B161" s="11" t="s">
        <v>23</v>
      </c>
      <c r="C161" s="11" t="s">
        <v>5</v>
      </c>
      <c r="D161" s="11" t="s">
        <v>11</v>
      </c>
      <c r="E161" s="11">
        <v>52000</v>
      </c>
      <c r="F161" s="11">
        <v>61985</v>
      </c>
      <c r="G161" s="11" t="s">
        <v>7</v>
      </c>
      <c r="H161" s="11" t="s">
        <v>8</v>
      </c>
      <c r="I161" s="11">
        <v>50</v>
      </c>
      <c r="J161" s="11" t="s">
        <v>28</v>
      </c>
      <c r="K161" s="11" t="s">
        <v>18</v>
      </c>
    </row>
    <row r="162" spans="1:11" x14ac:dyDescent="0.3">
      <c r="A162" s="44" t="s">
        <v>3</v>
      </c>
      <c r="B162" s="11" t="s">
        <v>10</v>
      </c>
      <c r="C162" s="11" t="s">
        <v>5</v>
      </c>
      <c r="D162" s="11" t="s">
        <v>58</v>
      </c>
      <c r="E162" s="11">
        <v>195000</v>
      </c>
      <c r="F162" s="11">
        <v>195000</v>
      </c>
      <c r="G162" s="11" t="s">
        <v>16</v>
      </c>
      <c r="H162" s="11" t="s">
        <v>13</v>
      </c>
      <c r="I162" s="11">
        <v>100</v>
      </c>
      <c r="J162" s="11" t="s">
        <v>13</v>
      </c>
      <c r="K162" s="11" t="s">
        <v>18</v>
      </c>
    </row>
    <row r="163" spans="1:11" x14ac:dyDescent="0.3">
      <c r="A163" s="44" t="s">
        <v>3</v>
      </c>
      <c r="B163" s="11" t="s">
        <v>23</v>
      </c>
      <c r="C163" s="11" t="s">
        <v>5</v>
      </c>
      <c r="D163" s="11" t="s">
        <v>11</v>
      </c>
      <c r="E163" s="11">
        <v>32000</v>
      </c>
      <c r="F163" s="11">
        <v>38144</v>
      </c>
      <c r="G163" s="11" t="s">
        <v>7</v>
      </c>
      <c r="H163" s="11" t="s">
        <v>46</v>
      </c>
      <c r="I163" s="11">
        <v>100</v>
      </c>
      <c r="J163" s="11" t="s">
        <v>46</v>
      </c>
      <c r="K163" s="11" t="s">
        <v>9</v>
      </c>
    </row>
    <row r="164" spans="1:11" x14ac:dyDescent="0.3">
      <c r="A164" s="44">
        <v>2020</v>
      </c>
      <c r="B164" s="11" t="s">
        <v>23</v>
      </c>
      <c r="C164" s="11" t="s">
        <v>5</v>
      </c>
      <c r="D164" s="11" t="s">
        <v>25</v>
      </c>
      <c r="E164" s="11">
        <v>85000</v>
      </c>
      <c r="F164" s="11">
        <v>85000</v>
      </c>
      <c r="G164" s="11" t="s">
        <v>16</v>
      </c>
      <c r="H164" s="11" t="s">
        <v>13</v>
      </c>
      <c r="I164" s="11">
        <v>100</v>
      </c>
      <c r="J164" s="11" t="s">
        <v>13</v>
      </c>
      <c r="K164" s="11" t="s">
        <v>9</v>
      </c>
    </row>
    <row r="165" spans="1:11" x14ac:dyDescent="0.3">
      <c r="A165" s="44" t="s">
        <v>3</v>
      </c>
      <c r="B165" s="11" t="s">
        <v>14</v>
      </c>
      <c r="C165" s="11" t="s">
        <v>42</v>
      </c>
      <c r="D165" s="11" t="s">
        <v>98</v>
      </c>
      <c r="E165" s="11">
        <v>416000</v>
      </c>
      <c r="F165" s="11">
        <v>416000</v>
      </c>
      <c r="G165" s="11" t="s">
        <v>16</v>
      </c>
      <c r="H165" s="11" t="s">
        <v>13</v>
      </c>
      <c r="I165" s="11">
        <v>100</v>
      </c>
      <c r="J165" s="11" t="s">
        <v>13</v>
      </c>
      <c r="K165" s="11" t="s">
        <v>21</v>
      </c>
    </row>
    <row r="166" spans="1:11" x14ac:dyDescent="0.3">
      <c r="A166" s="44" t="s">
        <v>3</v>
      </c>
      <c r="B166" s="11" t="s">
        <v>10</v>
      </c>
      <c r="C166" s="11" t="s">
        <v>5</v>
      </c>
      <c r="D166" s="11" t="s">
        <v>57</v>
      </c>
      <c r="E166" s="11">
        <v>225000</v>
      </c>
      <c r="F166" s="11">
        <v>225000</v>
      </c>
      <c r="G166" s="11" t="s">
        <v>16</v>
      </c>
      <c r="H166" s="11" t="s">
        <v>13</v>
      </c>
      <c r="I166" s="11">
        <v>100</v>
      </c>
      <c r="J166" s="11" t="s">
        <v>31</v>
      </c>
      <c r="K166" s="11" t="s">
        <v>9</v>
      </c>
    </row>
    <row r="167" spans="1:11" x14ac:dyDescent="0.3">
      <c r="A167" s="44" t="s">
        <v>3</v>
      </c>
      <c r="B167" s="11" t="s">
        <v>23</v>
      </c>
      <c r="C167" s="11" t="s">
        <v>5</v>
      </c>
      <c r="D167" s="11" t="s">
        <v>11</v>
      </c>
      <c r="E167" s="11">
        <v>40900</v>
      </c>
      <c r="F167" s="11">
        <v>56578</v>
      </c>
      <c r="G167" s="11" t="s">
        <v>52</v>
      </c>
      <c r="H167" s="11" t="s">
        <v>45</v>
      </c>
      <c r="I167" s="11">
        <v>50</v>
      </c>
      <c r="J167" s="11" t="s">
        <v>45</v>
      </c>
      <c r="K167" s="11" t="s">
        <v>9</v>
      </c>
    </row>
    <row r="168" spans="1:11" x14ac:dyDescent="0.3">
      <c r="A168" s="44" t="s">
        <v>3</v>
      </c>
      <c r="B168" s="11" t="s">
        <v>23</v>
      </c>
      <c r="C168" s="11" t="s">
        <v>5</v>
      </c>
      <c r="D168" s="11" t="s">
        <v>11</v>
      </c>
      <c r="E168" s="11">
        <v>2500000</v>
      </c>
      <c r="F168" s="11">
        <v>33899</v>
      </c>
      <c r="G168" s="11" t="s">
        <v>40</v>
      </c>
      <c r="H168" s="11" t="s">
        <v>41</v>
      </c>
      <c r="I168" s="11">
        <v>0</v>
      </c>
      <c r="J168" s="11" t="s">
        <v>41</v>
      </c>
      <c r="K168" s="11" t="s">
        <v>18</v>
      </c>
    </row>
    <row r="169" spans="1:11" x14ac:dyDescent="0.3">
      <c r="A169" s="44" t="s">
        <v>3</v>
      </c>
      <c r="B169" s="11" t="s">
        <v>23</v>
      </c>
      <c r="C169" s="11" t="s">
        <v>5</v>
      </c>
      <c r="D169" s="11" t="s">
        <v>11</v>
      </c>
      <c r="E169" s="11">
        <v>85000</v>
      </c>
      <c r="F169" s="11">
        <v>117583</v>
      </c>
      <c r="G169" s="11" t="s">
        <v>52</v>
      </c>
      <c r="H169" s="11" t="s">
        <v>45</v>
      </c>
      <c r="I169" s="11">
        <v>50</v>
      </c>
      <c r="J169" s="11" t="s">
        <v>45</v>
      </c>
      <c r="K169" s="11" t="s">
        <v>9</v>
      </c>
    </row>
    <row r="170" spans="1:11" x14ac:dyDescent="0.3">
      <c r="A170" s="44" t="s">
        <v>3</v>
      </c>
      <c r="B170" s="11" t="s">
        <v>23</v>
      </c>
      <c r="C170" s="11" t="s">
        <v>5</v>
      </c>
      <c r="D170" s="11" t="s">
        <v>20</v>
      </c>
      <c r="E170" s="11">
        <v>180000</v>
      </c>
      <c r="F170" s="11">
        <v>47129</v>
      </c>
      <c r="G170" s="11" t="s">
        <v>50</v>
      </c>
      <c r="H170" s="11" t="s">
        <v>49</v>
      </c>
      <c r="I170" s="11">
        <v>100</v>
      </c>
      <c r="J170" s="11" t="s">
        <v>49</v>
      </c>
      <c r="K170" s="11" t="s">
        <v>9</v>
      </c>
    </row>
    <row r="171" spans="1:11" x14ac:dyDescent="0.3">
      <c r="A171" s="44">
        <v>2020</v>
      </c>
      <c r="B171" s="11" t="s">
        <v>23</v>
      </c>
      <c r="C171" s="11" t="s">
        <v>5</v>
      </c>
      <c r="D171" s="11" t="s">
        <v>25</v>
      </c>
      <c r="E171" s="11">
        <v>8000</v>
      </c>
      <c r="F171" s="11">
        <v>8000</v>
      </c>
      <c r="G171" s="11" t="s">
        <v>16</v>
      </c>
      <c r="H171" s="11" t="s">
        <v>38</v>
      </c>
      <c r="I171" s="11">
        <v>50</v>
      </c>
      <c r="J171" s="11" t="s">
        <v>38</v>
      </c>
      <c r="K171" s="11" t="s">
        <v>9</v>
      </c>
    </row>
    <row r="172" spans="1:11" x14ac:dyDescent="0.3">
      <c r="A172" s="44">
        <v>2020</v>
      </c>
      <c r="B172" s="11" t="s">
        <v>4</v>
      </c>
      <c r="C172" s="11" t="s">
        <v>5</v>
      </c>
      <c r="D172" s="11" t="s">
        <v>27</v>
      </c>
      <c r="E172" s="11">
        <v>4450000</v>
      </c>
      <c r="F172" s="11">
        <v>41689</v>
      </c>
      <c r="G172" s="11" t="s">
        <v>99</v>
      </c>
      <c r="H172" s="11" t="s">
        <v>80</v>
      </c>
      <c r="I172" s="11">
        <v>100</v>
      </c>
      <c r="J172" s="11" t="s">
        <v>80</v>
      </c>
      <c r="K172" s="11" t="s">
        <v>21</v>
      </c>
    </row>
    <row r="173" spans="1:11" x14ac:dyDescent="0.3">
      <c r="A173" s="44">
        <v>2020</v>
      </c>
      <c r="B173" s="11" t="s">
        <v>10</v>
      </c>
      <c r="C173" s="11" t="s">
        <v>5</v>
      </c>
      <c r="D173" s="11" t="s">
        <v>82</v>
      </c>
      <c r="E173" s="11">
        <v>100000</v>
      </c>
      <c r="F173" s="11">
        <v>114047</v>
      </c>
      <c r="G173" s="11" t="s">
        <v>7</v>
      </c>
      <c r="H173" s="11" t="s">
        <v>49</v>
      </c>
      <c r="I173" s="11">
        <v>100</v>
      </c>
      <c r="J173" s="11" t="s">
        <v>45</v>
      </c>
      <c r="K173" s="11" t="s">
        <v>21</v>
      </c>
    </row>
    <row r="174" spans="1:11" x14ac:dyDescent="0.3">
      <c r="A174" s="44" t="s">
        <v>3</v>
      </c>
      <c r="B174" s="11" t="s">
        <v>23</v>
      </c>
      <c r="C174" s="11" t="s">
        <v>5</v>
      </c>
      <c r="D174" s="11" t="s">
        <v>20</v>
      </c>
      <c r="E174" s="11">
        <v>75000</v>
      </c>
      <c r="F174" s="11">
        <v>89402</v>
      </c>
      <c r="G174" s="11" t="s">
        <v>7</v>
      </c>
      <c r="H174" s="11" t="s">
        <v>100</v>
      </c>
      <c r="I174" s="11">
        <v>100</v>
      </c>
      <c r="J174" s="11" t="s">
        <v>100</v>
      </c>
      <c r="K174" s="11" t="s">
        <v>18</v>
      </c>
    </row>
    <row r="175" spans="1:11" x14ac:dyDescent="0.3">
      <c r="A175" s="44">
        <v>2020</v>
      </c>
      <c r="B175" s="11" t="s">
        <v>4</v>
      </c>
      <c r="C175" s="11" t="s">
        <v>5</v>
      </c>
      <c r="D175" s="11" t="s">
        <v>6</v>
      </c>
      <c r="E175" s="11">
        <v>423000</v>
      </c>
      <c r="F175" s="11">
        <v>5707</v>
      </c>
      <c r="G175" s="11" t="s">
        <v>40</v>
      </c>
      <c r="H175" s="11" t="s">
        <v>41</v>
      </c>
      <c r="I175" s="11">
        <v>50</v>
      </c>
      <c r="J175" s="11" t="s">
        <v>41</v>
      </c>
      <c r="K175" s="11" t="s">
        <v>18</v>
      </c>
    </row>
    <row r="176" spans="1:11" x14ac:dyDescent="0.3">
      <c r="A176" s="44">
        <v>2020</v>
      </c>
      <c r="B176" s="11" t="s">
        <v>23</v>
      </c>
      <c r="C176" s="11" t="s">
        <v>5</v>
      </c>
      <c r="D176" s="11" t="s">
        <v>61</v>
      </c>
      <c r="E176" s="11">
        <v>56000</v>
      </c>
      <c r="F176" s="11">
        <v>56000</v>
      </c>
      <c r="G176" s="11" t="s">
        <v>16</v>
      </c>
      <c r="H176" s="11" t="s">
        <v>36</v>
      </c>
      <c r="I176" s="11">
        <v>100</v>
      </c>
      <c r="J176" s="11" t="s">
        <v>13</v>
      </c>
      <c r="K176" s="11" t="s">
        <v>18</v>
      </c>
    </row>
    <row r="177" spans="1:11" x14ac:dyDescent="0.3">
      <c r="A177" s="44" t="s">
        <v>3</v>
      </c>
      <c r="B177" s="11" t="s">
        <v>4</v>
      </c>
      <c r="C177" s="11" t="s">
        <v>36</v>
      </c>
      <c r="D177" s="11" t="s">
        <v>101</v>
      </c>
      <c r="E177" s="11">
        <v>180000</v>
      </c>
      <c r="F177" s="11">
        <v>28850</v>
      </c>
      <c r="G177" s="11" t="s">
        <v>102</v>
      </c>
      <c r="H177" s="11" t="s">
        <v>60</v>
      </c>
      <c r="I177" s="11">
        <v>50</v>
      </c>
      <c r="J177" s="11" t="s">
        <v>60</v>
      </c>
      <c r="K177" s="11" t="s">
        <v>21</v>
      </c>
    </row>
    <row r="178" spans="1:11" x14ac:dyDescent="0.3">
      <c r="A178" s="44" t="s">
        <v>3</v>
      </c>
      <c r="B178" s="11" t="s">
        <v>23</v>
      </c>
      <c r="C178" s="11" t="s">
        <v>5</v>
      </c>
      <c r="D178" s="11" t="s">
        <v>11</v>
      </c>
      <c r="E178" s="11">
        <v>75000</v>
      </c>
      <c r="F178" s="11">
        <v>89402</v>
      </c>
      <c r="G178" s="11" t="s">
        <v>7</v>
      </c>
      <c r="H178" s="11" t="s">
        <v>8</v>
      </c>
      <c r="I178" s="11">
        <v>50</v>
      </c>
      <c r="J178" s="11" t="s">
        <v>8</v>
      </c>
      <c r="K178" s="11" t="s">
        <v>9</v>
      </c>
    </row>
    <row r="179" spans="1:11" x14ac:dyDescent="0.3">
      <c r="A179" s="44">
        <v>2020</v>
      </c>
      <c r="B179" s="11" t="s">
        <v>23</v>
      </c>
      <c r="C179" s="11" t="s">
        <v>5</v>
      </c>
      <c r="D179" s="11" t="s">
        <v>20</v>
      </c>
      <c r="E179" s="11">
        <v>299000</v>
      </c>
      <c r="F179" s="11">
        <v>43331</v>
      </c>
      <c r="G179" s="11" t="s">
        <v>103</v>
      </c>
      <c r="H179" s="11" t="s">
        <v>84</v>
      </c>
      <c r="I179" s="11">
        <v>0</v>
      </c>
      <c r="J179" s="11" t="s">
        <v>84</v>
      </c>
      <c r="K179" s="11" t="s">
        <v>18</v>
      </c>
    </row>
    <row r="180" spans="1:11" x14ac:dyDescent="0.3">
      <c r="A180" s="44">
        <v>2020</v>
      </c>
      <c r="B180" s="11" t="s">
        <v>23</v>
      </c>
      <c r="C180" s="11" t="s">
        <v>5</v>
      </c>
      <c r="D180" s="11" t="s">
        <v>104</v>
      </c>
      <c r="E180" s="11">
        <v>450000</v>
      </c>
      <c r="F180" s="11">
        <v>6072</v>
      </c>
      <c r="G180" s="11" t="s">
        <v>40</v>
      </c>
      <c r="H180" s="11" t="s">
        <v>41</v>
      </c>
      <c r="I180" s="11">
        <v>100</v>
      </c>
      <c r="J180" s="11" t="s">
        <v>41</v>
      </c>
      <c r="K180" s="11" t="s">
        <v>9</v>
      </c>
    </row>
    <row r="181" spans="1:11" x14ac:dyDescent="0.3">
      <c r="A181" s="44">
        <v>2020</v>
      </c>
      <c r="B181" s="11" t="s">
        <v>10</v>
      </c>
      <c r="C181" s="11" t="s">
        <v>5</v>
      </c>
      <c r="D181" s="11" t="s">
        <v>27</v>
      </c>
      <c r="E181" s="11">
        <v>42000</v>
      </c>
      <c r="F181" s="11">
        <v>47899</v>
      </c>
      <c r="G181" s="11" t="s">
        <v>7</v>
      </c>
      <c r="H181" s="11" t="s">
        <v>12</v>
      </c>
      <c r="I181" s="11">
        <v>50</v>
      </c>
      <c r="J181" s="11" t="s">
        <v>12</v>
      </c>
      <c r="K181" s="11" t="s">
        <v>9</v>
      </c>
    </row>
    <row r="182" spans="1:11" x14ac:dyDescent="0.3">
      <c r="A182" s="44">
        <v>2020</v>
      </c>
      <c r="B182" s="11" t="s">
        <v>23</v>
      </c>
      <c r="C182" s="11" t="s">
        <v>5</v>
      </c>
      <c r="D182" s="11" t="s">
        <v>56</v>
      </c>
      <c r="E182" s="11">
        <v>98000</v>
      </c>
      <c r="F182" s="11">
        <v>98000</v>
      </c>
      <c r="G182" s="11" t="s">
        <v>16</v>
      </c>
      <c r="H182" s="11" t="s">
        <v>13</v>
      </c>
      <c r="I182" s="11">
        <v>0</v>
      </c>
      <c r="J182" s="11" t="s">
        <v>13</v>
      </c>
      <c r="K182" s="11" t="s">
        <v>18</v>
      </c>
    </row>
    <row r="183" spans="1:11" x14ac:dyDescent="0.3">
      <c r="A183" s="44" t="s">
        <v>3</v>
      </c>
      <c r="B183" s="11" t="s">
        <v>23</v>
      </c>
      <c r="C183" s="11" t="s">
        <v>5</v>
      </c>
      <c r="D183" s="11" t="s">
        <v>27</v>
      </c>
      <c r="E183" s="11">
        <v>48000</v>
      </c>
      <c r="F183" s="11">
        <v>66400</v>
      </c>
      <c r="G183" s="11" t="s">
        <v>52</v>
      </c>
      <c r="H183" s="11" t="s">
        <v>105</v>
      </c>
      <c r="I183" s="11">
        <v>50</v>
      </c>
      <c r="J183" s="11" t="s">
        <v>45</v>
      </c>
      <c r="K183" s="11" t="s">
        <v>21</v>
      </c>
    </row>
    <row r="184" spans="1:11" x14ac:dyDescent="0.3">
      <c r="A184" s="44" t="s">
        <v>3</v>
      </c>
      <c r="B184" s="11" t="s">
        <v>23</v>
      </c>
      <c r="C184" s="11" t="s">
        <v>5</v>
      </c>
      <c r="D184" s="11" t="s">
        <v>24</v>
      </c>
      <c r="E184" s="11">
        <v>48000</v>
      </c>
      <c r="F184" s="11">
        <v>57217</v>
      </c>
      <c r="G184" s="11" t="s">
        <v>7</v>
      </c>
      <c r="H184" s="11" t="s">
        <v>26</v>
      </c>
      <c r="I184" s="11">
        <v>50</v>
      </c>
      <c r="J184" s="11" t="s">
        <v>26</v>
      </c>
      <c r="K184" s="11" t="s">
        <v>21</v>
      </c>
    </row>
    <row r="185" spans="1:11" x14ac:dyDescent="0.3">
      <c r="A185" s="44" t="s">
        <v>3</v>
      </c>
      <c r="B185" s="11" t="s">
        <v>23</v>
      </c>
      <c r="C185" s="11" t="s">
        <v>5</v>
      </c>
      <c r="D185" s="11" t="s">
        <v>20</v>
      </c>
      <c r="E185" s="11">
        <v>21000</v>
      </c>
      <c r="F185" s="11">
        <v>25032</v>
      </c>
      <c r="G185" s="11" t="s">
        <v>7</v>
      </c>
      <c r="H185" s="11" t="s">
        <v>106</v>
      </c>
      <c r="I185" s="11">
        <v>50</v>
      </c>
      <c r="J185" s="11" t="s">
        <v>106</v>
      </c>
      <c r="K185" s="11" t="s">
        <v>9</v>
      </c>
    </row>
    <row r="186" spans="1:11" x14ac:dyDescent="0.3">
      <c r="A186" s="44" t="s">
        <v>3</v>
      </c>
      <c r="B186" s="11" t="s">
        <v>10</v>
      </c>
      <c r="C186" s="11" t="s">
        <v>5</v>
      </c>
      <c r="D186" s="11" t="s">
        <v>22</v>
      </c>
      <c r="E186" s="11">
        <v>120000</v>
      </c>
      <c r="F186" s="11">
        <v>120000</v>
      </c>
      <c r="G186" s="11" t="s">
        <v>16</v>
      </c>
      <c r="H186" s="11" t="s">
        <v>13</v>
      </c>
      <c r="I186" s="11">
        <v>0</v>
      </c>
      <c r="J186" s="11" t="s">
        <v>13</v>
      </c>
      <c r="K186" s="11" t="s">
        <v>9</v>
      </c>
    </row>
    <row r="187" spans="1:11" x14ac:dyDescent="0.3">
      <c r="A187" s="44" t="s">
        <v>3</v>
      </c>
      <c r="B187" s="11" t="s">
        <v>23</v>
      </c>
      <c r="C187" s="11" t="s">
        <v>107</v>
      </c>
      <c r="D187" s="11" t="s">
        <v>27</v>
      </c>
      <c r="E187" s="11">
        <v>20000</v>
      </c>
      <c r="F187" s="11">
        <v>20000</v>
      </c>
      <c r="G187" s="11" t="s">
        <v>16</v>
      </c>
      <c r="H187" s="11" t="s">
        <v>48</v>
      </c>
      <c r="I187" s="11">
        <v>0</v>
      </c>
      <c r="J187" s="11" t="s">
        <v>13</v>
      </c>
      <c r="K187" s="11" t="s">
        <v>9</v>
      </c>
    </row>
    <row r="188" spans="1:11" x14ac:dyDescent="0.3">
      <c r="A188" s="44">
        <v>2020</v>
      </c>
      <c r="B188" s="11" t="s">
        <v>14</v>
      </c>
      <c r="C188" s="11" t="s">
        <v>5</v>
      </c>
      <c r="D188" s="11" t="s">
        <v>47</v>
      </c>
      <c r="E188" s="11">
        <v>325000</v>
      </c>
      <c r="F188" s="11">
        <v>325000</v>
      </c>
      <c r="G188" s="11" t="s">
        <v>16</v>
      </c>
      <c r="H188" s="11" t="s">
        <v>13</v>
      </c>
      <c r="I188" s="11">
        <v>100</v>
      </c>
      <c r="J188" s="11" t="s">
        <v>13</v>
      </c>
      <c r="K188" s="11" t="s">
        <v>9</v>
      </c>
    </row>
    <row r="189" spans="1:11" x14ac:dyDescent="0.3">
      <c r="A189" s="44" t="s">
        <v>3</v>
      </c>
      <c r="B189" s="11" t="s">
        <v>10</v>
      </c>
      <c r="C189" s="11" t="s">
        <v>5</v>
      </c>
      <c r="D189" s="11" t="s">
        <v>20</v>
      </c>
      <c r="E189" s="11">
        <v>200000</v>
      </c>
      <c r="F189" s="11">
        <v>200000</v>
      </c>
      <c r="G189" s="11" t="s">
        <v>16</v>
      </c>
      <c r="H189" s="11" t="s">
        <v>13</v>
      </c>
      <c r="I189" s="11">
        <v>100</v>
      </c>
      <c r="J189" s="11" t="s">
        <v>13</v>
      </c>
      <c r="K189" s="11" t="s">
        <v>9</v>
      </c>
    </row>
    <row r="190" spans="1:11" x14ac:dyDescent="0.3">
      <c r="A190" s="44">
        <v>2020</v>
      </c>
      <c r="B190" s="11" t="s">
        <v>4</v>
      </c>
      <c r="C190" s="11" t="s">
        <v>5</v>
      </c>
      <c r="D190" s="11" t="s">
        <v>37</v>
      </c>
      <c r="E190" s="11">
        <v>300000</v>
      </c>
      <c r="F190" s="11">
        <v>45896</v>
      </c>
      <c r="G190" s="11" t="s">
        <v>102</v>
      </c>
      <c r="H190" s="11" t="s">
        <v>60</v>
      </c>
      <c r="I190" s="11">
        <v>50</v>
      </c>
      <c r="J190" s="11" t="s">
        <v>60</v>
      </c>
      <c r="K190" s="11" t="s">
        <v>21</v>
      </c>
    </row>
    <row r="191" spans="1:11" x14ac:dyDescent="0.3">
      <c r="A191" s="44" t="s">
        <v>3</v>
      </c>
      <c r="B191" s="11" t="s">
        <v>23</v>
      </c>
      <c r="C191" s="11" t="s">
        <v>5</v>
      </c>
      <c r="D191" s="11" t="s">
        <v>11</v>
      </c>
      <c r="E191" s="11">
        <v>160000</v>
      </c>
      <c r="F191" s="11">
        <v>160000</v>
      </c>
      <c r="G191" s="11" t="s">
        <v>16</v>
      </c>
      <c r="H191" s="11" t="s">
        <v>13</v>
      </c>
      <c r="I191" s="11">
        <v>100</v>
      </c>
      <c r="J191" s="11" t="s">
        <v>13</v>
      </c>
      <c r="K191" s="11" t="s">
        <v>9</v>
      </c>
    </row>
    <row r="192" spans="1:11" x14ac:dyDescent="0.3">
      <c r="A192" s="44" t="s">
        <v>3</v>
      </c>
      <c r="B192" s="11" t="s">
        <v>10</v>
      </c>
      <c r="C192" s="11" t="s">
        <v>5</v>
      </c>
      <c r="D192" s="11" t="s">
        <v>24</v>
      </c>
      <c r="E192" s="11">
        <v>50000</v>
      </c>
      <c r="F192" s="11">
        <v>50000</v>
      </c>
      <c r="G192" s="11" t="s">
        <v>16</v>
      </c>
      <c r="H192" s="11" t="s">
        <v>26</v>
      </c>
      <c r="I192" s="11">
        <v>100</v>
      </c>
      <c r="J192" s="11" t="s">
        <v>13</v>
      </c>
      <c r="K192" s="11" t="s">
        <v>21</v>
      </c>
    </row>
    <row r="193" spans="1:11" x14ac:dyDescent="0.3">
      <c r="A193" s="44" t="s">
        <v>3</v>
      </c>
      <c r="B193" s="11" t="s">
        <v>23</v>
      </c>
      <c r="C193" s="11" t="s">
        <v>5</v>
      </c>
      <c r="D193" s="11" t="s">
        <v>29</v>
      </c>
      <c r="E193" s="11">
        <v>34000</v>
      </c>
      <c r="F193" s="11">
        <v>40529</v>
      </c>
      <c r="G193" s="11" t="s">
        <v>7</v>
      </c>
      <c r="H193" s="11" t="s">
        <v>12</v>
      </c>
      <c r="I193" s="11">
        <v>100</v>
      </c>
      <c r="J193" s="11" t="s">
        <v>12</v>
      </c>
      <c r="K193" s="11" t="s">
        <v>18</v>
      </c>
    </row>
    <row r="194" spans="1:11" x14ac:dyDescent="0.3">
      <c r="A194" s="44" t="s">
        <v>3</v>
      </c>
      <c r="B194" s="11" t="s">
        <v>14</v>
      </c>
      <c r="C194" s="11" t="s">
        <v>5</v>
      </c>
      <c r="D194" s="11" t="s">
        <v>108</v>
      </c>
      <c r="E194" s="11">
        <v>600000</v>
      </c>
      <c r="F194" s="11">
        <v>600000</v>
      </c>
      <c r="G194" s="11" t="s">
        <v>16</v>
      </c>
      <c r="H194" s="11" t="s">
        <v>13</v>
      </c>
      <c r="I194" s="11">
        <v>100</v>
      </c>
      <c r="J194" s="11" t="s">
        <v>13</v>
      </c>
      <c r="K194" s="11" t="s">
        <v>9</v>
      </c>
    </row>
    <row r="195" spans="1:11" x14ac:dyDescent="0.3">
      <c r="A195" s="44" t="s">
        <v>3</v>
      </c>
      <c r="B195" s="11" t="s">
        <v>23</v>
      </c>
      <c r="C195" s="11" t="s">
        <v>5</v>
      </c>
      <c r="D195" s="11" t="s">
        <v>11</v>
      </c>
      <c r="E195" s="11">
        <v>69600</v>
      </c>
      <c r="F195" s="11">
        <v>13000</v>
      </c>
      <c r="G195" s="11" t="s">
        <v>109</v>
      </c>
      <c r="H195" s="11" t="s">
        <v>70</v>
      </c>
      <c r="I195" s="11">
        <v>0</v>
      </c>
      <c r="J195" s="11" t="s">
        <v>70</v>
      </c>
      <c r="K195" s="11" t="s">
        <v>21</v>
      </c>
    </row>
    <row r="196" spans="1:11" x14ac:dyDescent="0.3">
      <c r="A196" s="44" t="s">
        <v>3</v>
      </c>
      <c r="B196" s="11" t="s">
        <v>10</v>
      </c>
      <c r="C196" s="11" t="s">
        <v>5</v>
      </c>
      <c r="D196" s="11" t="s">
        <v>27</v>
      </c>
      <c r="E196" s="11">
        <v>165000</v>
      </c>
      <c r="F196" s="11">
        <v>165000</v>
      </c>
      <c r="G196" s="11" t="s">
        <v>16</v>
      </c>
      <c r="H196" s="11" t="s">
        <v>13</v>
      </c>
      <c r="I196" s="11">
        <v>0</v>
      </c>
      <c r="J196" s="11" t="s">
        <v>13</v>
      </c>
      <c r="K196" s="11" t="s">
        <v>18</v>
      </c>
    </row>
    <row r="197" spans="1:11" x14ac:dyDescent="0.3">
      <c r="A197" s="44" t="s">
        <v>3</v>
      </c>
      <c r="B197" s="11" t="s">
        <v>4</v>
      </c>
      <c r="C197" s="11" t="s">
        <v>5</v>
      </c>
      <c r="D197" s="11" t="s">
        <v>82</v>
      </c>
      <c r="E197" s="11">
        <v>435000</v>
      </c>
      <c r="F197" s="11">
        <v>5898</v>
      </c>
      <c r="G197" s="11" t="s">
        <v>40</v>
      </c>
      <c r="H197" s="11" t="s">
        <v>41</v>
      </c>
      <c r="I197" s="11">
        <v>0</v>
      </c>
      <c r="J197" s="11" t="s">
        <v>110</v>
      </c>
      <c r="K197" s="11" t="s">
        <v>9</v>
      </c>
    </row>
    <row r="198" spans="1:11" x14ac:dyDescent="0.3">
      <c r="A198" s="44">
        <v>2020</v>
      </c>
      <c r="B198" s="11" t="s">
        <v>23</v>
      </c>
      <c r="C198" s="11" t="s">
        <v>5</v>
      </c>
      <c r="D198" s="11" t="s">
        <v>11</v>
      </c>
      <c r="E198" s="11">
        <v>37000</v>
      </c>
      <c r="F198" s="11">
        <v>42197</v>
      </c>
      <c r="G198" s="11" t="s">
        <v>7</v>
      </c>
      <c r="H198" s="11" t="s">
        <v>26</v>
      </c>
      <c r="I198" s="11">
        <v>50</v>
      </c>
      <c r="J198" s="11" t="s">
        <v>26</v>
      </c>
      <c r="K198" s="11" t="s">
        <v>21</v>
      </c>
    </row>
    <row r="199" spans="1:11" x14ac:dyDescent="0.3">
      <c r="A199" s="44" t="s">
        <v>3</v>
      </c>
      <c r="B199" s="11" t="s">
        <v>10</v>
      </c>
      <c r="C199" s="11" t="s">
        <v>5</v>
      </c>
      <c r="D199" s="11" t="s">
        <v>108</v>
      </c>
      <c r="E199" s="11">
        <v>185000</v>
      </c>
      <c r="F199" s="11">
        <v>185000</v>
      </c>
      <c r="G199" s="11" t="s">
        <v>16</v>
      </c>
      <c r="H199" s="11" t="s">
        <v>13</v>
      </c>
      <c r="I199" s="11">
        <v>100</v>
      </c>
      <c r="J199" s="11" t="s">
        <v>13</v>
      </c>
      <c r="K199" s="11" t="s">
        <v>9</v>
      </c>
    </row>
    <row r="200" spans="1:11" x14ac:dyDescent="0.3">
      <c r="A200" s="44">
        <v>2020</v>
      </c>
      <c r="B200" s="11" t="s">
        <v>4</v>
      </c>
      <c r="C200" s="11" t="s">
        <v>5</v>
      </c>
      <c r="D200" s="11" t="s">
        <v>11</v>
      </c>
      <c r="E200" s="11">
        <v>55000</v>
      </c>
      <c r="F200" s="11">
        <v>62726</v>
      </c>
      <c r="G200" s="11" t="s">
        <v>7</v>
      </c>
      <c r="H200" s="11" t="s">
        <v>8</v>
      </c>
      <c r="I200" s="11">
        <v>50</v>
      </c>
      <c r="J200" s="11" t="s">
        <v>8</v>
      </c>
      <c r="K200" s="11" t="s">
        <v>21</v>
      </c>
    </row>
    <row r="201" spans="1:11" x14ac:dyDescent="0.3">
      <c r="A201" s="44" t="s">
        <v>3</v>
      </c>
      <c r="B201" s="11" t="s">
        <v>23</v>
      </c>
      <c r="C201" s="11" t="s">
        <v>5</v>
      </c>
      <c r="D201" s="11" t="s">
        <v>11</v>
      </c>
      <c r="E201" s="11">
        <v>76760</v>
      </c>
      <c r="F201" s="11">
        <v>91500</v>
      </c>
      <c r="G201" s="11" t="s">
        <v>7</v>
      </c>
      <c r="H201" s="11" t="s">
        <v>8</v>
      </c>
      <c r="I201" s="11">
        <v>50</v>
      </c>
      <c r="J201" s="11" t="s">
        <v>8</v>
      </c>
      <c r="K201" s="11" t="s">
        <v>9</v>
      </c>
    </row>
    <row r="202" spans="1:11" x14ac:dyDescent="0.3">
      <c r="A202" s="44">
        <v>2020</v>
      </c>
      <c r="B202" s="11" t="s">
        <v>4</v>
      </c>
      <c r="C202" s="11" t="s">
        <v>36</v>
      </c>
      <c r="D202" s="11" t="s">
        <v>11</v>
      </c>
      <c r="E202" s="11">
        <v>19000</v>
      </c>
      <c r="F202" s="11">
        <v>21669</v>
      </c>
      <c r="G202" s="11" t="s">
        <v>7</v>
      </c>
      <c r="H202" s="11" t="s">
        <v>48</v>
      </c>
      <c r="I202" s="11">
        <v>50</v>
      </c>
      <c r="J202" s="11" t="s">
        <v>48</v>
      </c>
      <c r="K202" s="11" t="s">
        <v>21</v>
      </c>
    </row>
    <row r="203" spans="1:11" x14ac:dyDescent="0.3">
      <c r="A203" s="44">
        <v>2020</v>
      </c>
      <c r="B203" s="11" t="s">
        <v>23</v>
      </c>
      <c r="C203" s="11" t="s">
        <v>5</v>
      </c>
      <c r="D203" s="11" t="s">
        <v>27</v>
      </c>
      <c r="E203" s="11">
        <v>110000</v>
      </c>
      <c r="F203" s="11">
        <v>110000</v>
      </c>
      <c r="G203" s="11" t="s">
        <v>16</v>
      </c>
      <c r="H203" s="11" t="s">
        <v>13</v>
      </c>
      <c r="I203" s="11">
        <v>100</v>
      </c>
      <c r="J203" s="11" t="s">
        <v>13</v>
      </c>
      <c r="K203" s="11" t="s">
        <v>9</v>
      </c>
    </row>
    <row r="204" spans="1:11" x14ac:dyDescent="0.3">
      <c r="A204" s="44" t="s">
        <v>3</v>
      </c>
      <c r="B204" s="11" t="s">
        <v>10</v>
      </c>
      <c r="C204" s="11" t="s">
        <v>5</v>
      </c>
      <c r="D204" s="11" t="s">
        <v>22</v>
      </c>
      <c r="E204" s="11">
        <v>140000</v>
      </c>
      <c r="F204" s="11">
        <v>140000</v>
      </c>
      <c r="G204" s="11" t="s">
        <v>16</v>
      </c>
      <c r="H204" s="11" t="s">
        <v>13</v>
      </c>
      <c r="I204" s="11">
        <v>100</v>
      </c>
      <c r="J204" s="11" t="s">
        <v>13</v>
      </c>
      <c r="K204" s="11" t="s">
        <v>9</v>
      </c>
    </row>
    <row r="205" spans="1:11" x14ac:dyDescent="0.3">
      <c r="A205" s="44">
        <v>2020</v>
      </c>
      <c r="B205" s="11" t="s">
        <v>10</v>
      </c>
      <c r="C205" s="11" t="s">
        <v>5</v>
      </c>
      <c r="D205" s="11" t="s">
        <v>11</v>
      </c>
      <c r="E205" s="11">
        <v>120000</v>
      </c>
      <c r="F205" s="11">
        <v>120000</v>
      </c>
      <c r="G205" s="11" t="s">
        <v>16</v>
      </c>
      <c r="H205" s="11" t="s">
        <v>13</v>
      </c>
      <c r="I205" s="11">
        <v>50</v>
      </c>
      <c r="J205" s="11" t="s">
        <v>13</v>
      </c>
      <c r="K205" s="11" t="s">
        <v>9</v>
      </c>
    </row>
    <row r="206" spans="1:11" x14ac:dyDescent="0.3">
      <c r="A206" s="44" t="s">
        <v>3</v>
      </c>
      <c r="B206" s="11" t="s">
        <v>10</v>
      </c>
      <c r="C206" s="11" t="s">
        <v>5</v>
      </c>
      <c r="D206" s="11" t="s">
        <v>11</v>
      </c>
      <c r="E206" s="11">
        <v>110000</v>
      </c>
      <c r="F206" s="11">
        <v>87961</v>
      </c>
      <c r="G206" s="11" t="s">
        <v>30</v>
      </c>
      <c r="H206" s="11" t="s">
        <v>31</v>
      </c>
      <c r="I206" s="11">
        <v>100</v>
      </c>
      <c r="J206" s="11" t="s">
        <v>31</v>
      </c>
      <c r="K206" s="11" t="s">
        <v>21</v>
      </c>
    </row>
    <row r="207" spans="1:11" x14ac:dyDescent="0.3">
      <c r="A207" s="44" t="s">
        <v>3</v>
      </c>
      <c r="B207" s="11" t="s">
        <v>10</v>
      </c>
      <c r="C207" s="11" t="s">
        <v>5</v>
      </c>
      <c r="D207" s="11" t="s">
        <v>111</v>
      </c>
      <c r="E207" s="11">
        <v>45000</v>
      </c>
      <c r="F207" s="11">
        <v>62250</v>
      </c>
      <c r="G207" s="11" t="s">
        <v>52</v>
      </c>
      <c r="H207" s="11" t="s">
        <v>45</v>
      </c>
      <c r="I207" s="11">
        <v>50</v>
      </c>
      <c r="J207" s="11" t="s">
        <v>45</v>
      </c>
      <c r="K207" s="11" t="s">
        <v>9</v>
      </c>
    </row>
    <row r="208" spans="1:11" x14ac:dyDescent="0.3">
      <c r="A208" s="44" t="s">
        <v>3</v>
      </c>
      <c r="B208" s="11" t="s">
        <v>23</v>
      </c>
      <c r="C208" s="11" t="s">
        <v>107</v>
      </c>
      <c r="D208" s="11" t="s">
        <v>57</v>
      </c>
      <c r="E208" s="11">
        <v>12000</v>
      </c>
      <c r="F208" s="11">
        <v>12000</v>
      </c>
      <c r="G208" s="11" t="s">
        <v>16</v>
      </c>
      <c r="H208" s="11" t="s">
        <v>38</v>
      </c>
      <c r="I208" s="11">
        <v>50</v>
      </c>
      <c r="J208" s="11" t="s">
        <v>38</v>
      </c>
      <c r="K208" s="11" t="s">
        <v>18</v>
      </c>
    </row>
    <row r="209" spans="1:11" x14ac:dyDescent="0.3">
      <c r="A209" s="44" t="s">
        <v>3</v>
      </c>
      <c r="B209" s="11" t="s">
        <v>10</v>
      </c>
      <c r="C209" s="11" t="s">
        <v>5</v>
      </c>
      <c r="D209" s="11" t="s">
        <v>27</v>
      </c>
      <c r="E209" s="11">
        <v>65000</v>
      </c>
      <c r="F209" s="11">
        <v>77481</v>
      </c>
      <c r="G209" s="11" t="s">
        <v>7</v>
      </c>
      <c r="H209" s="11" t="s">
        <v>95</v>
      </c>
      <c r="I209" s="11">
        <v>50</v>
      </c>
      <c r="J209" s="11" t="s">
        <v>45</v>
      </c>
      <c r="K209" s="11" t="s">
        <v>21</v>
      </c>
    </row>
    <row r="210" spans="1:11" x14ac:dyDescent="0.3">
      <c r="A210" s="44" t="s">
        <v>3</v>
      </c>
      <c r="B210" s="11" t="s">
        <v>23</v>
      </c>
      <c r="C210" s="11" t="s">
        <v>5</v>
      </c>
      <c r="D210" s="11" t="s">
        <v>20</v>
      </c>
      <c r="E210" s="11">
        <v>74000</v>
      </c>
      <c r="F210" s="11">
        <v>74000</v>
      </c>
      <c r="G210" s="11" t="s">
        <v>16</v>
      </c>
      <c r="H210" s="11" t="s">
        <v>80</v>
      </c>
      <c r="I210" s="11">
        <v>50</v>
      </c>
      <c r="J210" s="11" t="s">
        <v>80</v>
      </c>
      <c r="K210" s="11" t="s">
        <v>21</v>
      </c>
    </row>
    <row r="211" spans="1:11" x14ac:dyDescent="0.3">
      <c r="A211" s="44" t="s">
        <v>3</v>
      </c>
      <c r="B211" s="11" t="s">
        <v>10</v>
      </c>
      <c r="C211" s="11" t="s">
        <v>5</v>
      </c>
      <c r="D211" s="11" t="s">
        <v>88</v>
      </c>
      <c r="E211" s="11">
        <v>152000</v>
      </c>
      <c r="F211" s="11">
        <v>152000</v>
      </c>
      <c r="G211" s="11" t="s">
        <v>16</v>
      </c>
      <c r="H211" s="11" t="s">
        <v>13</v>
      </c>
      <c r="I211" s="11">
        <v>100</v>
      </c>
      <c r="J211" s="11" t="s">
        <v>26</v>
      </c>
      <c r="K211" s="11" t="s">
        <v>9</v>
      </c>
    </row>
    <row r="212" spans="1:11" x14ac:dyDescent="0.3">
      <c r="A212" s="44" t="s">
        <v>3</v>
      </c>
      <c r="B212" s="11" t="s">
        <v>23</v>
      </c>
      <c r="C212" s="11" t="s">
        <v>5</v>
      </c>
      <c r="D212" s="11" t="s">
        <v>82</v>
      </c>
      <c r="E212" s="11">
        <v>18000</v>
      </c>
      <c r="F212" s="11">
        <v>18000</v>
      </c>
      <c r="G212" s="11" t="s">
        <v>16</v>
      </c>
      <c r="H212" s="11" t="s">
        <v>112</v>
      </c>
      <c r="I212" s="11">
        <v>0</v>
      </c>
      <c r="J212" s="11" t="s">
        <v>112</v>
      </c>
      <c r="K212" s="11" t="s">
        <v>21</v>
      </c>
    </row>
    <row r="213" spans="1:11" x14ac:dyDescent="0.3">
      <c r="A213" s="44">
        <v>2020</v>
      </c>
      <c r="B213" s="11" t="s">
        <v>10</v>
      </c>
      <c r="C213" s="11" t="s">
        <v>107</v>
      </c>
      <c r="D213" s="11" t="s">
        <v>101</v>
      </c>
      <c r="E213" s="11">
        <v>60000</v>
      </c>
      <c r="F213" s="11">
        <v>60000</v>
      </c>
      <c r="G213" s="11" t="s">
        <v>16</v>
      </c>
      <c r="H213" s="11" t="s">
        <v>17</v>
      </c>
      <c r="I213" s="11">
        <v>100</v>
      </c>
      <c r="J213" s="11" t="s">
        <v>13</v>
      </c>
      <c r="K213" s="11" t="s">
        <v>21</v>
      </c>
    </row>
    <row r="214" spans="1:11" x14ac:dyDescent="0.3">
      <c r="A214" s="44" t="s">
        <v>3</v>
      </c>
      <c r="B214" s="11" t="s">
        <v>23</v>
      </c>
      <c r="C214" s="11" t="s">
        <v>5</v>
      </c>
      <c r="D214" s="11" t="s">
        <v>11</v>
      </c>
      <c r="E214" s="11">
        <v>130000</v>
      </c>
      <c r="F214" s="11">
        <v>130000</v>
      </c>
      <c r="G214" s="11" t="s">
        <v>16</v>
      </c>
      <c r="H214" s="11" t="s">
        <v>13</v>
      </c>
      <c r="I214" s="11">
        <v>50</v>
      </c>
      <c r="J214" s="11" t="s">
        <v>13</v>
      </c>
      <c r="K214" s="11" t="s">
        <v>9</v>
      </c>
    </row>
    <row r="215" spans="1:11" x14ac:dyDescent="0.3">
      <c r="A215" s="44" t="s">
        <v>3</v>
      </c>
      <c r="B215" s="11" t="s">
        <v>10</v>
      </c>
      <c r="C215" s="11" t="s">
        <v>5</v>
      </c>
      <c r="D215" s="11" t="s">
        <v>101</v>
      </c>
      <c r="E215" s="11">
        <v>102000</v>
      </c>
      <c r="F215" s="11">
        <v>19052</v>
      </c>
      <c r="G215" s="11" t="s">
        <v>109</v>
      </c>
      <c r="H215" s="11" t="s">
        <v>70</v>
      </c>
      <c r="I215" s="11">
        <v>0</v>
      </c>
      <c r="J215" s="11" t="s">
        <v>70</v>
      </c>
      <c r="K215" s="11" t="s">
        <v>18</v>
      </c>
    </row>
    <row r="216" spans="1:11" x14ac:dyDescent="0.3">
      <c r="A216" s="44" t="s">
        <v>3</v>
      </c>
      <c r="B216" s="11" t="s">
        <v>4</v>
      </c>
      <c r="C216" s="11" t="s">
        <v>5</v>
      </c>
      <c r="D216" s="11" t="s">
        <v>90</v>
      </c>
      <c r="E216" s="11">
        <v>50000</v>
      </c>
      <c r="F216" s="11">
        <v>59601</v>
      </c>
      <c r="G216" s="11" t="s">
        <v>7</v>
      </c>
      <c r="H216" s="11" t="s">
        <v>113</v>
      </c>
      <c r="I216" s="11">
        <v>100</v>
      </c>
      <c r="J216" s="11" t="s">
        <v>113</v>
      </c>
      <c r="K216" s="11" t="s">
        <v>9</v>
      </c>
    </row>
    <row r="217" spans="1:11" x14ac:dyDescent="0.3">
      <c r="A217" s="44" t="s">
        <v>3</v>
      </c>
      <c r="B217" s="11" t="s">
        <v>10</v>
      </c>
      <c r="C217" s="11" t="s">
        <v>5</v>
      </c>
      <c r="D217" s="11" t="s">
        <v>98</v>
      </c>
      <c r="E217" s="11">
        <v>147000</v>
      </c>
      <c r="F217" s="11">
        <v>175228</v>
      </c>
      <c r="G217" s="11" t="s">
        <v>7</v>
      </c>
      <c r="H217" s="11" t="s">
        <v>8</v>
      </c>
      <c r="I217" s="11">
        <v>100</v>
      </c>
      <c r="J217" s="11" t="s">
        <v>8</v>
      </c>
      <c r="K217" s="11" t="s">
        <v>18</v>
      </c>
    </row>
    <row r="218" spans="1:11" x14ac:dyDescent="0.3">
      <c r="A218" s="44">
        <v>2020</v>
      </c>
      <c r="B218" s="11" t="s">
        <v>10</v>
      </c>
      <c r="C218" s="11" t="s">
        <v>5</v>
      </c>
      <c r="D218" s="11" t="s">
        <v>98</v>
      </c>
      <c r="E218" s="11">
        <v>130000</v>
      </c>
      <c r="F218" s="11">
        <v>148261</v>
      </c>
      <c r="G218" s="11" t="s">
        <v>7</v>
      </c>
      <c r="H218" s="11" t="s">
        <v>8</v>
      </c>
      <c r="I218" s="11">
        <v>100</v>
      </c>
      <c r="J218" s="11" t="s">
        <v>8</v>
      </c>
      <c r="K218" s="11" t="s">
        <v>18</v>
      </c>
    </row>
    <row r="219" spans="1:11" x14ac:dyDescent="0.3">
      <c r="A219" s="44">
        <v>2020</v>
      </c>
      <c r="B219" s="11" t="s">
        <v>23</v>
      </c>
      <c r="C219" s="11" t="s">
        <v>5</v>
      </c>
      <c r="D219" s="11" t="s">
        <v>11</v>
      </c>
      <c r="E219" s="11">
        <v>34000</v>
      </c>
      <c r="F219" s="11">
        <v>38776</v>
      </c>
      <c r="G219" s="11" t="s">
        <v>7</v>
      </c>
      <c r="H219" s="11" t="s">
        <v>46</v>
      </c>
      <c r="I219" s="11">
        <v>100</v>
      </c>
      <c r="J219" s="11" t="s">
        <v>46</v>
      </c>
      <c r="K219" s="11" t="s">
        <v>18</v>
      </c>
    </row>
    <row r="220" spans="1:11" x14ac:dyDescent="0.3">
      <c r="A220" s="44" t="s">
        <v>3</v>
      </c>
      <c r="B220" s="11" t="s">
        <v>23</v>
      </c>
      <c r="C220" s="11" t="s">
        <v>5</v>
      </c>
      <c r="D220" s="11" t="s">
        <v>11</v>
      </c>
      <c r="E220" s="11">
        <v>39600</v>
      </c>
      <c r="F220" s="11">
        <v>47204</v>
      </c>
      <c r="G220" s="11" t="s">
        <v>7</v>
      </c>
      <c r="H220" s="11" t="s">
        <v>46</v>
      </c>
      <c r="I220" s="11">
        <v>100</v>
      </c>
      <c r="J220" s="11" t="s">
        <v>46</v>
      </c>
      <c r="K220" s="11" t="s">
        <v>18</v>
      </c>
    </row>
    <row r="221" spans="1:11" x14ac:dyDescent="0.3">
      <c r="A221" s="44" t="s">
        <v>3</v>
      </c>
      <c r="B221" s="11" t="s">
        <v>4</v>
      </c>
      <c r="C221" s="11" t="s">
        <v>5</v>
      </c>
      <c r="D221" s="11" t="s">
        <v>11</v>
      </c>
      <c r="E221" s="11">
        <v>4000</v>
      </c>
      <c r="F221" s="11">
        <v>4000</v>
      </c>
      <c r="G221" s="11" t="s">
        <v>16</v>
      </c>
      <c r="H221" s="11" t="s">
        <v>93</v>
      </c>
      <c r="I221" s="11">
        <v>0</v>
      </c>
      <c r="J221" s="11" t="s">
        <v>93</v>
      </c>
      <c r="K221" s="11" t="s">
        <v>18</v>
      </c>
    </row>
    <row r="222" spans="1:11" x14ac:dyDescent="0.3">
      <c r="A222" s="44" t="s">
        <v>3</v>
      </c>
      <c r="B222" s="11" t="s">
        <v>4</v>
      </c>
      <c r="C222" s="11" t="s">
        <v>5</v>
      </c>
      <c r="D222" s="11" t="s">
        <v>37</v>
      </c>
      <c r="E222" s="11">
        <v>1335000</v>
      </c>
      <c r="F222" s="11">
        <v>18102</v>
      </c>
      <c r="G222" s="11" t="s">
        <v>40</v>
      </c>
      <c r="H222" s="11" t="s">
        <v>41</v>
      </c>
      <c r="I222" s="11">
        <v>100</v>
      </c>
      <c r="J222" s="11" t="s">
        <v>114</v>
      </c>
      <c r="K222" s="11" t="s">
        <v>21</v>
      </c>
    </row>
    <row r="223" spans="1:11" x14ac:dyDescent="0.3">
      <c r="A223" s="44">
        <v>2020</v>
      </c>
      <c r="B223" s="11" t="s">
        <v>10</v>
      </c>
      <c r="C223" s="11" t="s">
        <v>5</v>
      </c>
      <c r="D223" s="11" t="s">
        <v>11</v>
      </c>
      <c r="E223" s="11">
        <v>80000</v>
      </c>
      <c r="F223" s="11">
        <v>91237</v>
      </c>
      <c r="G223" s="11" t="s">
        <v>7</v>
      </c>
      <c r="H223" s="11" t="s">
        <v>28</v>
      </c>
      <c r="I223" s="11">
        <v>0</v>
      </c>
      <c r="J223" s="11" t="s">
        <v>28</v>
      </c>
      <c r="K223" s="11" t="s">
        <v>21</v>
      </c>
    </row>
    <row r="224" spans="1:11" x14ac:dyDescent="0.3">
      <c r="A224" s="44">
        <v>2020</v>
      </c>
      <c r="B224" s="11" t="s">
        <v>23</v>
      </c>
      <c r="C224" s="11" t="s">
        <v>5</v>
      </c>
      <c r="D224" s="11" t="s">
        <v>11</v>
      </c>
      <c r="E224" s="11">
        <v>55000</v>
      </c>
      <c r="F224" s="11">
        <v>62726</v>
      </c>
      <c r="G224" s="11" t="s">
        <v>7</v>
      </c>
      <c r="H224" s="11" t="s">
        <v>26</v>
      </c>
      <c r="I224" s="11">
        <v>50</v>
      </c>
      <c r="J224" s="11" t="s">
        <v>113</v>
      </c>
      <c r="K224" s="11" t="s">
        <v>21</v>
      </c>
    </row>
    <row r="225" spans="1:11" x14ac:dyDescent="0.3">
      <c r="A225" s="44" t="s">
        <v>3</v>
      </c>
      <c r="B225" s="11" t="s">
        <v>23</v>
      </c>
      <c r="C225" s="11" t="s">
        <v>5</v>
      </c>
      <c r="D225" s="11" t="s">
        <v>11</v>
      </c>
      <c r="E225" s="11">
        <v>115000</v>
      </c>
      <c r="F225" s="11">
        <v>115000</v>
      </c>
      <c r="G225" s="11" t="s">
        <v>16</v>
      </c>
      <c r="H225" s="11" t="s">
        <v>13</v>
      </c>
      <c r="I225" s="11">
        <v>50</v>
      </c>
      <c r="J225" s="11" t="s">
        <v>13</v>
      </c>
      <c r="K225" s="11" t="s">
        <v>9</v>
      </c>
    </row>
    <row r="226" spans="1:11" x14ac:dyDescent="0.3">
      <c r="A226" s="44" t="s">
        <v>3</v>
      </c>
      <c r="B226" s="11" t="s">
        <v>10</v>
      </c>
      <c r="C226" s="11" t="s">
        <v>5</v>
      </c>
      <c r="D226" s="11" t="s">
        <v>98</v>
      </c>
      <c r="E226" s="11">
        <v>235000</v>
      </c>
      <c r="F226" s="11">
        <v>235000</v>
      </c>
      <c r="G226" s="11" t="s">
        <v>16</v>
      </c>
      <c r="H226" s="11" t="s">
        <v>13</v>
      </c>
      <c r="I226" s="11">
        <v>100</v>
      </c>
      <c r="J226" s="11" t="s">
        <v>13</v>
      </c>
      <c r="K226" s="11" t="s">
        <v>9</v>
      </c>
    </row>
    <row r="227" spans="1:11" x14ac:dyDescent="0.3">
      <c r="A227" s="44" t="s">
        <v>3</v>
      </c>
      <c r="B227" s="11" t="s">
        <v>23</v>
      </c>
      <c r="C227" s="11" t="s">
        <v>5</v>
      </c>
      <c r="D227" s="11" t="s">
        <v>54</v>
      </c>
      <c r="E227" s="11">
        <v>1450000</v>
      </c>
      <c r="F227" s="11">
        <v>19661</v>
      </c>
      <c r="G227" s="11" t="s">
        <v>40</v>
      </c>
      <c r="H227" s="11" t="s">
        <v>41</v>
      </c>
      <c r="I227" s="11">
        <v>100</v>
      </c>
      <c r="J227" s="11" t="s">
        <v>41</v>
      </c>
      <c r="K227" s="11" t="s">
        <v>9</v>
      </c>
    </row>
    <row r="228" spans="1:11" x14ac:dyDescent="0.3">
      <c r="A228" s="44" t="s">
        <v>3</v>
      </c>
      <c r="B228" s="11" t="s">
        <v>4</v>
      </c>
      <c r="C228" s="11" t="s">
        <v>36</v>
      </c>
      <c r="D228" s="11" t="s">
        <v>37</v>
      </c>
      <c r="E228" s="11">
        <v>12000</v>
      </c>
      <c r="F228" s="11">
        <v>12000</v>
      </c>
      <c r="G228" s="11" t="s">
        <v>16</v>
      </c>
      <c r="H228" s="11" t="s">
        <v>70</v>
      </c>
      <c r="I228" s="11">
        <v>100</v>
      </c>
      <c r="J228" s="11" t="s">
        <v>13</v>
      </c>
      <c r="K228" s="11" t="s">
        <v>21</v>
      </c>
    </row>
    <row r="229" spans="1:11" x14ac:dyDescent="0.3">
      <c r="A229" s="44" t="s">
        <v>3</v>
      </c>
      <c r="B229" s="11" t="s">
        <v>23</v>
      </c>
      <c r="C229" s="11" t="s">
        <v>5</v>
      </c>
      <c r="D229" s="11" t="s">
        <v>25</v>
      </c>
      <c r="E229" s="11">
        <v>75000</v>
      </c>
      <c r="F229" s="11">
        <v>75000</v>
      </c>
      <c r="G229" s="11" t="s">
        <v>16</v>
      </c>
      <c r="H229" s="11" t="s">
        <v>13</v>
      </c>
      <c r="I229" s="11">
        <v>0</v>
      </c>
      <c r="J229" s="11" t="s">
        <v>13</v>
      </c>
      <c r="K229" s="11" t="s">
        <v>9</v>
      </c>
    </row>
    <row r="230" spans="1:11" x14ac:dyDescent="0.3">
      <c r="A230" s="44" t="s">
        <v>3</v>
      </c>
      <c r="B230" s="11" t="s">
        <v>23</v>
      </c>
      <c r="C230" s="11" t="s">
        <v>5</v>
      </c>
      <c r="D230" s="11" t="s">
        <v>25</v>
      </c>
      <c r="E230" s="11">
        <v>62000</v>
      </c>
      <c r="F230" s="11">
        <v>62000</v>
      </c>
      <c r="G230" s="11" t="s">
        <v>16</v>
      </c>
      <c r="H230" s="11" t="s">
        <v>13</v>
      </c>
      <c r="I230" s="11">
        <v>0</v>
      </c>
      <c r="J230" s="11" t="s">
        <v>13</v>
      </c>
      <c r="K230" s="11" t="s">
        <v>9</v>
      </c>
    </row>
    <row r="231" spans="1:11" x14ac:dyDescent="0.3">
      <c r="A231" s="44" t="s">
        <v>3</v>
      </c>
      <c r="B231" s="11" t="s">
        <v>23</v>
      </c>
      <c r="C231" s="11" t="s">
        <v>5</v>
      </c>
      <c r="D231" s="11" t="s">
        <v>11</v>
      </c>
      <c r="E231" s="11">
        <v>73000</v>
      </c>
      <c r="F231" s="11">
        <v>73000</v>
      </c>
      <c r="G231" s="11" t="s">
        <v>16</v>
      </c>
      <c r="H231" s="11" t="s">
        <v>13</v>
      </c>
      <c r="I231" s="11">
        <v>0</v>
      </c>
      <c r="J231" s="11" t="s">
        <v>13</v>
      </c>
      <c r="K231" s="11" t="s">
        <v>9</v>
      </c>
    </row>
    <row r="232" spans="1:11" x14ac:dyDescent="0.3">
      <c r="A232" s="44" t="s">
        <v>3</v>
      </c>
      <c r="B232" s="11" t="s">
        <v>23</v>
      </c>
      <c r="C232" s="11" t="s">
        <v>5</v>
      </c>
      <c r="D232" s="11" t="s">
        <v>27</v>
      </c>
      <c r="E232" s="11">
        <v>38400</v>
      </c>
      <c r="F232" s="11">
        <v>45773</v>
      </c>
      <c r="G232" s="11" t="s">
        <v>7</v>
      </c>
      <c r="H232" s="11" t="s">
        <v>77</v>
      </c>
      <c r="I232" s="11">
        <v>100</v>
      </c>
      <c r="J232" s="11" t="s">
        <v>77</v>
      </c>
      <c r="K232" s="11" t="s">
        <v>9</v>
      </c>
    </row>
    <row r="233" spans="1:11" x14ac:dyDescent="0.3">
      <c r="A233" s="44">
        <v>2020</v>
      </c>
      <c r="B233" s="11" t="s">
        <v>10</v>
      </c>
      <c r="C233" s="11" t="s">
        <v>5</v>
      </c>
      <c r="D233" s="11" t="s">
        <v>88</v>
      </c>
      <c r="E233" s="11">
        <v>190200</v>
      </c>
      <c r="F233" s="11">
        <v>190200</v>
      </c>
      <c r="G233" s="11" t="s">
        <v>16</v>
      </c>
      <c r="H233" s="11" t="s">
        <v>13</v>
      </c>
      <c r="I233" s="11">
        <v>100</v>
      </c>
      <c r="J233" s="11" t="s">
        <v>13</v>
      </c>
      <c r="K233" s="11" t="s">
        <v>18</v>
      </c>
    </row>
    <row r="234" spans="1:11" x14ac:dyDescent="0.3">
      <c r="A234" s="44">
        <v>2020</v>
      </c>
      <c r="B234" s="11" t="s">
        <v>23</v>
      </c>
      <c r="C234" s="11" t="s">
        <v>5</v>
      </c>
      <c r="D234" s="11" t="s">
        <v>11</v>
      </c>
      <c r="E234" s="11">
        <v>118000</v>
      </c>
      <c r="F234" s="11">
        <v>118000</v>
      </c>
      <c r="G234" s="11" t="s">
        <v>16</v>
      </c>
      <c r="H234" s="11" t="s">
        <v>13</v>
      </c>
      <c r="I234" s="11">
        <v>100</v>
      </c>
      <c r="J234" s="11" t="s">
        <v>13</v>
      </c>
      <c r="K234" s="11" t="s">
        <v>18</v>
      </c>
    </row>
    <row r="235" spans="1:11" x14ac:dyDescent="0.3">
      <c r="A235" s="44">
        <v>2020</v>
      </c>
      <c r="B235" s="11" t="s">
        <v>23</v>
      </c>
      <c r="C235" s="11" t="s">
        <v>5</v>
      </c>
      <c r="D235" s="11" t="s">
        <v>11</v>
      </c>
      <c r="E235" s="11">
        <v>138350</v>
      </c>
      <c r="F235" s="11">
        <v>138350</v>
      </c>
      <c r="G235" s="11" t="s">
        <v>16</v>
      </c>
      <c r="H235" s="11" t="s">
        <v>13</v>
      </c>
      <c r="I235" s="11">
        <v>100</v>
      </c>
      <c r="J235" s="11" t="s">
        <v>13</v>
      </c>
      <c r="K235" s="11" t="s">
        <v>18</v>
      </c>
    </row>
    <row r="236" spans="1:11" x14ac:dyDescent="0.3">
      <c r="A236" s="44">
        <v>2020</v>
      </c>
      <c r="B236" s="11" t="s">
        <v>23</v>
      </c>
      <c r="C236" s="11" t="s">
        <v>5</v>
      </c>
      <c r="D236" s="11" t="s">
        <v>27</v>
      </c>
      <c r="E236" s="11">
        <v>130800</v>
      </c>
      <c r="F236" s="11">
        <v>130800</v>
      </c>
      <c r="G236" s="11" t="s">
        <v>16</v>
      </c>
      <c r="H236" s="11" t="s">
        <v>46</v>
      </c>
      <c r="I236" s="11">
        <v>100</v>
      </c>
      <c r="J236" s="11" t="s">
        <v>13</v>
      </c>
      <c r="K236" s="11" t="s">
        <v>18</v>
      </c>
    </row>
    <row r="237" spans="1:11" x14ac:dyDescent="0.3">
      <c r="A237" s="44">
        <v>2020</v>
      </c>
      <c r="B237" s="11" t="s">
        <v>10</v>
      </c>
      <c r="C237" s="11" t="s">
        <v>5</v>
      </c>
      <c r="D237" s="11" t="s">
        <v>20</v>
      </c>
      <c r="E237" s="11">
        <v>40000</v>
      </c>
      <c r="F237" s="11">
        <v>45618</v>
      </c>
      <c r="G237" s="11" t="s">
        <v>7</v>
      </c>
      <c r="H237" s="11" t="s">
        <v>115</v>
      </c>
      <c r="I237" s="11">
        <v>100</v>
      </c>
      <c r="J237" s="11" t="s">
        <v>115</v>
      </c>
      <c r="K237" s="11" t="s">
        <v>21</v>
      </c>
    </row>
    <row r="238" spans="1:11" x14ac:dyDescent="0.3">
      <c r="A238" s="44" t="s">
        <v>3</v>
      </c>
      <c r="B238" s="11" t="s">
        <v>10</v>
      </c>
      <c r="C238" s="11" t="s">
        <v>5</v>
      </c>
      <c r="D238" s="11" t="s">
        <v>47</v>
      </c>
      <c r="E238" s="11">
        <v>168000</v>
      </c>
      <c r="F238" s="11">
        <v>168000</v>
      </c>
      <c r="G238" s="11" t="s">
        <v>16</v>
      </c>
      <c r="H238" s="11" t="s">
        <v>80</v>
      </c>
      <c r="I238" s="11">
        <v>0</v>
      </c>
      <c r="J238" s="11" t="s">
        <v>80</v>
      </c>
      <c r="K238" s="11" t="s">
        <v>21</v>
      </c>
    </row>
    <row r="239" spans="1:11" x14ac:dyDescent="0.3">
      <c r="A239" s="44" t="s">
        <v>3</v>
      </c>
      <c r="B239" s="11" t="s">
        <v>23</v>
      </c>
      <c r="C239" s="11" t="s">
        <v>5</v>
      </c>
      <c r="D239" s="11" t="s">
        <v>11</v>
      </c>
      <c r="E239" s="11">
        <v>160000</v>
      </c>
      <c r="F239" s="11">
        <v>119353</v>
      </c>
      <c r="G239" s="11" t="s">
        <v>68</v>
      </c>
      <c r="H239" s="11" t="s">
        <v>69</v>
      </c>
      <c r="I239" s="11">
        <v>100</v>
      </c>
      <c r="J239" s="11" t="s">
        <v>116</v>
      </c>
      <c r="K239" s="11" t="s">
        <v>18</v>
      </c>
    </row>
    <row r="240" spans="1:11" x14ac:dyDescent="0.3">
      <c r="A240" s="44" t="s">
        <v>3</v>
      </c>
      <c r="B240" s="11" t="s">
        <v>23</v>
      </c>
      <c r="C240" s="11" t="s">
        <v>5</v>
      </c>
      <c r="D240" s="11" t="s">
        <v>117</v>
      </c>
      <c r="E240" s="11">
        <v>423000</v>
      </c>
      <c r="F240" s="11">
        <v>423000</v>
      </c>
      <c r="G240" s="11" t="s">
        <v>16</v>
      </c>
      <c r="H240" s="11" t="s">
        <v>13</v>
      </c>
      <c r="I240" s="11">
        <v>50</v>
      </c>
      <c r="J240" s="11" t="s">
        <v>13</v>
      </c>
      <c r="K240" s="11" t="s">
        <v>9</v>
      </c>
    </row>
    <row r="241" spans="1:11" x14ac:dyDescent="0.3">
      <c r="A241" s="44" t="s">
        <v>3</v>
      </c>
      <c r="B241" s="11" t="s">
        <v>23</v>
      </c>
      <c r="C241" s="11" t="s">
        <v>5</v>
      </c>
      <c r="D241" s="11" t="s">
        <v>27</v>
      </c>
      <c r="E241" s="11">
        <v>24000</v>
      </c>
      <c r="F241" s="11">
        <v>28608</v>
      </c>
      <c r="G241" s="11" t="s">
        <v>7</v>
      </c>
      <c r="H241" s="11" t="s">
        <v>118</v>
      </c>
      <c r="I241" s="11">
        <v>50</v>
      </c>
      <c r="J241" s="11" t="s">
        <v>118</v>
      </c>
      <c r="K241" s="11" t="s">
        <v>9</v>
      </c>
    </row>
    <row r="242" spans="1:11" x14ac:dyDescent="0.3">
      <c r="A242" s="44" t="s">
        <v>3</v>
      </c>
      <c r="B242" s="11" t="s">
        <v>10</v>
      </c>
      <c r="C242" s="11" t="s">
        <v>5</v>
      </c>
      <c r="D242" s="11" t="s">
        <v>119</v>
      </c>
      <c r="E242" s="11">
        <v>165000</v>
      </c>
      <c r="F242" s="11">
        <v>165000</v>
      </c>
      <c r="G242" s="11" t="s">
        <v>16</v>
      </c>
      <c r="H242" s="11" t="s">
        <v>13</v>
      </c>
      <c r="I242" s="11">
        <v>100</v>
      </c>
      <c r="J242" s="11" t="s">
        <v>13</v>
      </c>
      <c r="K242" s="11" t="s">
        <v>9</v>
      </c>
    </row>
    <row r="243" spans="1:11" x14ac:dyDescent="0.3">
      <c r="A243" s="44">
        <v>2020</v>
      </c>
      <c r="B243" s="11" t="s">
        <v>10</v>
      </c>
      <c r="C243" s="11" t="s">
        <v>5</v>
      </c>
      <c r="D243" s="11" t="s">
        <v>11</v>
      </c>
      <c r="E243" s="11">
        <v>412000</v>
      </c>
      <c r="F243" s="11">
        <v>412000</v>
      </c>
      <c r="G243" s="11" t="s">
        <v>16</v>
      </c>
      <c r="H243" s="11" t="s">
        <v>13</v>
      </c>
      <c r="I243" s="11">
        <v>100</v>
      </c>
      <c r="J243" s="11" t="s">
        <v>13</v>
      </c>
      <c r="K243" s="11" t="s">
        <v>9</v>
      </c>
    </row>
    <row r="244" spans="1:11" x14ac:dyDescent="0.3">
      <c r="A244" s="44" t="s">
        <v>3</v>
      </c>
      <c r="B244" s="11" t="s">
        <v>23</v>
      </c>
      <c r="C244" s="11" t="s">
        <v>5</v>
      </c>
      <c r="D244" s="11" t="s">
        <v>98</v>
      </c>
      <c r="E244" s="11">
        <v>151000</v>
      </c>
      <c r="F244" s="11">
        <v>151000</v>
      </c>
      <c r="G244" s="11" t="s">
        <v>16</v>
      </c>
      <c r="H244" s="11" t="s">
        <v>13</v>
      </c>
      <c r="I244" s="11">
        <v>100</v>
      </c>
      <c r="J244" s="11" t="s">
        <v>13</v>
      </c>
      <c r="K244" s="11" t="s">
        <v>9</v>
      </c>
    </row>
    <row r="245" spans="1:11" x14ac:dyDescent="0.3">
      <c r="A245" s="44">
        <v>2020</v>
      </c>
      <c r="B245" s="11" t="s">
        <v>4</v>
      </c>
      <c r="C245" s="11" t="s">
        <v>5</v>
      </c>
      <c r="D245" s="11" t="s">
        <v>11</v>
      </c>
      <c r="E245" s="11">
        <v>105000</v>
      </c>
      <c r="F245" s="11">
        <v>105000</v>
      </c>
      <c r="G245" s="11" t="s">
        <v>16</v>
      </c>
      <c r="H245" s="11" t="s">
        <v>13</v>
      </c>
      <c r="I245" s="11">
        <v>100</v>
      </c>
      <c r="J245" s="11" t="s">
        <v>13</v>
      </c>
      <c r="K245" s="11" t="s">
        <v>21</v>
      </c>
    </row>
    <row r="246" spans="1:11" x14ac:dyDescent="0.3">
      <c r="A246" s="44">
        <v>2020</v>
      </c>
      <c r="B246" s="11" t="s">
        <v>4</v>
      </c>
      <c r="C246" s="11" t="s">
        <v>42</v>
      </c>
      <c r="D246" s="11" t="s">
        <v>90</v>
      </c>
      <c r="E246" s="11">
        <v>100000</v>
      </c>
      <c r="F246" s="11">
        <v>100000</v>
      </c>
      <c r="G246" s="11" t="s">
        <v>16</v>
      </c>
      <c r="H246" s="11" t="s">
        <v>13</v>
      </c>
      <c r="I246" s="11">
        <v>100</v>
      </c>
      <c r="J246" s="11" t="s">
        <v>13</v>
      </c>
      <c r="K246" s="11" t="s">
        <v>9</v>
      </c>
    </row>
    <row r="247" spans="1:11" x14ac:dyDescent="0.3">
      <c r="A247" s="44" t="s">
        <v>3</v>
      </c>
      <c r="B247" s="11" t="s">
        <v>10</v>
      </c>
      <c r="C247" s="11" t="s">
        <v>5</v>
      </c>
      <c r="D247" s="11" t="s">
        <v>88</v>
      </c>
      <c r="E247" s="11">
        <v>7000000</v>
      </c>
      <c r="F247" s="11">
        <v>94917</v>
      </c>
      <c r="G247" s="11" t="s">
        <v>40</v>
      </c>
      <c r="H247" s="11" t="s">
        <v>41</v>
      </c>
      <c r="I247" s="11">
        <v>50</v>
      </c>
      <c r="J247" s="11" t="s">
        <v>41</v>
      </c>
      <c r="K247" s="11" t="s">
        <v>9</v>
      </c>
    </row>
  </sheetData>
  <sortState ref="P25:Q35">
    <sortCondition descending="1" ref="Q25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Anova &amp;corelation</vt:lpstr>
      <vt:lpstr>T-test and pivot t</vt:lpstr>
      <vt:lpstr>Data science job salary 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VJK</dc:creator>
  <cp:lastModifiedBy>Rani</cp:lastModifiedBy>
  <cp:lastPrinted>2022-01-13T11:57:07Z</cp:lastPrinted>
  <dcterms:created xsi:type="dcterms:W3CDTF">2021-12-18T16:33:28Z</dcterms:created>
  <dcterms:modified xsi:type="dcterms:W3CDTF">2022-01-13T12:00:32Z</dcterms:modified>
</cp:coreProperties>
</file>