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iveksmacbook/Dropbox/Intellipaat/LDA/"/>
    </mc:Choice>
  </mc:AlternateContent>
  <xr:revisionPtr revIDLastSave="0" documentId="13_ncr:1_{DD0F18CA-ADBD-F54E-B258-19B72EAB153A}" xr6:coauthVersionLast="47" xr6:coauthVersionMax="47" xr10:uidLastSave="{00000000-0000-0000-0000-000000000000}"/>
  <bookViews>
    <workbookView xWindow="1000" yWindow="500" windowWidth="27640" windowHeight="15600" xr2:uid="{DF4DAF94-EF1D-B640-BD9A-98EC88A2D8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B38" i="1"/>
  <c r="C37" i="1"/>
  <c r="B37" i="1"/>
  <c r="E14" i="1"/>
  <c r="E13" i="1"/>
  <c r="B32" i="1"/>
  <c r="C32" i="1"/>
  <c r="C31" i="1"/>
  <c r="B31" i="1"/>
  <c r="C26" i="1"/>
  <c r="B26" i="1"/>
  <c r="C25" i="1"/>
  <c r="B25" i="1"/>
  <c r="C21" i="1"/>
  <c r="B21" i="1"/>
  <c r="C20" i="1"/>
  <c r="B20" i="1"/>
  <c r="J3" i="1"/>
  <c r="J4" i="1"/>
  <c r="J5" i="1"/>
  <c r="J8" i="1" s="1"/>
  <c r="J6" i="1"/>
  <c r="J2" i="1"/>
  <c r="I3" i="1"/>
  <c r="I4" i="1"/>
  <c r="I5" i="1"/>
  <c r="I6" i="1"/>
  <c r="I2" i="1"/>
  <c r="I8" i="1"/>
  <c r="H3" i="1"/>
  <c r="H4" i="1"/>
  <c r="H5" i="1"/>
  <c r="H6" i="1"/>
  <c r="H2" i="1"/>
  <c r="H8" i="1"/>
  <c r="F8" i="1"/>
  <c r="E8" i="1"/>
  <c r="D8" i="1"/>
  <c r="E2" i="1"/>
  <c r="F3" i="1"/>
  <c r="F4" i="1"/>
  <c r="F5" i="1"/>
  <c r="F6" i="1"/>
  <c r="F2" i="1"/>
  <c r="E3" i="1"/>
  <c r="E4" i="1"/>
  <c r="E5" i="1"/>
  <c r="E6" i="1"/>
  <c r="D3" i="1"/>
  <c r="D4" i="1"/>
  <c r="D5" i="1"/>
  <c r="D6" i="1"/>
  <c r="D2" i="1"/>
  <c r="D18" i="1"/>
  <c r="D17" i="1"/>
  <c r="B18" i="1"/>
  <c r="B17" i="1"/>
  <c r="B15" i="1"/>
  <c r="A15" i="1"/>
  <c r="B13" i="1"/>
  <c r="A13" i="1"/>
</calcChain>
</file>

<file path=xl/sharedStrings.xml><?xml version="1.0" encoding="utf-8"?>
<sst xmlns="http://schemas.openxmlformats.org/spreadsheetml/2006/main" count="36" uniqueCount="22">
  <si>
    <t>X1</t>
  </si>
  <si>
    <t>X2</t>
  </si>
  <si>
    <t>Column 1</t>
  </si>
  <si>
    <t>Column 2</t>
  </si>
  <si>
    <t>Class Label</t>
  </si>
  <si>
    <t>Class 1 Mean</t>
  </si>
  <si>
    <t>Class 2 Mean</t>
  </si>
  <si>
    <t>X1_bar (Class 1)</t>
  </si>
  <si>
    <t>X1_bar (Class 2)</t>
  </si>
  <si>
    <t>X2_bar (Class 1)</t>
  </si>
  <si>
    <t>X2_bar (Class 2)</t>
  </si>
  <si>
    <t>(X2-X2_bar)2 Class 1</t>
  </si>
  <si>
    <t>(X1-X1_bar)2 Class 1</t>
  </si>
  <si>
    <t>(X1-X1_bar)(X2-X2_bar) Class 1</t>
  </si>
  <si>
    <t>(X1-X1_bar)2 Class 2</t>
  </si>
  <si>
    <t>(X2-X2_bar)2 Class 2</t>
  </si>
  <si>
    <t>(X1-X1_bar)(X2-X2_bar) Class 2</t>
  </si>
  <si>
    <t xml:space="preserve">COV MATRIX FOR CLASS1 (Sw1) </t>
  </si>
  <si>
    <t xml:space="preserve">COV MATRIC FOR CLASS2 (Sw2) </t>
  </si>
  <si>
    <t>The between-class scatter matrix (Sb)</t>
  </si>
  <si>
    <t xml:space="preserve">The total within-class scatter matrix (Sw) </t>
  </si>
  <si>
    <t>Class 1 Mean-Class 2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</si>
</sst>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3-4346-9C06-A6A45923C60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Sheet1!$A$7:$A$11</c:f>
              <c:numCache>
                <c:formatCode>General</c:formatCode>
                <c:ptCount val="5"/>
                <c:pt idx="0">
                  <c:v>9</c:v>
                </c:pt>
                <c:pt idx="1">
                  <c:v>6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Sheet1!$B$7:$B$11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73-4346-9C06-A6A45923C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322399"/>
        <c:axId val="1614260831"/>
      </c:scatterChart>
      <c:valAx>
        <c:axId val="740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260831"/>
        <c:crosses val="autoZero"/>
        <c:crossBetween val="midCat"/>
      </c:valAx>
      <c:valAx>
        <c:axId val="161426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2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916102</xdr:colOff>
      <xdr:row>10</xdr:row>
      <xdr:rowOff>111357</xdr:rowOff>
    </xdr:from>
    <xdr:to>
      <xdr:col>8</xdr:col>
      <xdr:colOff>1259931</xdr:colOff>
      <xdr:row>23</xdr:row>
      <xdr:rowOff>175167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82BBC9-1E99-5FA7-61DB-87C16769D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60AF0-9B01-D844-9664-B50C480DA1BF}">
  <dimension ref="A1:R38"/>
  <sheetViews>
    <sheetView tabSelected="1" topLeftCell="C7" zoomScale="164" workbookViewId="0">
      <selection activeCell="D40" sqref="D40"/>
    </sheetView>
  </sheetViews>
  <sheetFormatPr baseColWidth="10" defaultRowHeight="16" x14ac:dyDescent="0.2"/>
  <cols>
    <col min="1" max="1" width="14.1640625" customWidth="1"/>
    <col min="2" max="2" width="14.5" customWidth="1"/>
    <col min="3" max="3" width="17.1640625" customWidth="1"/>
    <col min="4" max="4" width="30" customWidth="1"/>
    <col min="5" max="5" width="18.6640625" customWidth="1"/>
    <col min="6" max="6" width="24.5" customWidth="1"/>
    <col min="8" max="8" width="20.1640625" customWidth="1"/>
    <col min="9" max="9" width="21.33203125" customWidth="1"/>
    <col min="10" max="10" width="20.33203125" customWidth="1"/>
    <col min="11" max="11" width="16.6640625" customWidth="1"/>
  </cols>
  <sheetData>
    <row r="1" spans="1:18" x14ac:dyDescent="0.2">
      <c r="A1" t="s">
        <v>0</v>
      </c>
      <c r="B1" t="s">
        <v>1</v>
      </c>
      <c r="C1" t="s">
        <v>4</v>
      </c>
      <c r="D1" s="4" t="s">
        <v>12</v>
      </c>
      <c r="E1" s="4" t="s">
        <v>11</v>
      </c>
      <c r="F1" s="4" t="s">
        <v>13</v>
      </c>
      <c r="H1" s="9" t="s">
        <v>14</v>
      </c>
      <c r="I1" s="9" t="s">
        <v>15</v>
      </c>
      <c r="J1" s="9" t="s">
        <v>16</v>
      </c>
      <c r="K1" s="9"/>
    </row>
    <row r="2" spans="1:18" x14ac:dyDescent="0.2">
      <c r="A2" s="6">
        <v>4</v>
      </c>
      <c r="B2" s="6">
        <v>1</v>
      </c>
      <c r="C2" s="6">
        <v>1</v>
      </c>
      <c r="D2" s="7">
        <f>(A2-$B$17)^2</f>
        <v>1</v>
      </c>
      <c r="E2" s="7">
        <f>(B2-$D$17)^2</f>
        <v>6.7600000000000007</v>
      </c>
      <c r="F2" s="7">
        <f>(A2-$B$17)*(B2-$D$17)</f>
        <v>-2.6</v>
      </c>
      <c r="H2" s="9">
        <f>(A7-$B$18)^2</f>
        <v>0.3599999999999996</v>
      </c>
      <c r="I2" s="9">
        <f>(B7-$D$18)^2</f>
        <v>5.7600000000000016</v>
      </c>
      <c r="J2" s="9">
        <f>(A7-$B$18)*(B7-$D$18)</f>
        <v>1.4399999999999993</v>
      </c>
      <c r="K2" s="9"/>
    </row>
    <row r="3" spans="1:18" x14ac:dyDescent="0.2">
      <c r="A3" s="6">
        <v>2</v>
      </c>
      <c r="B3" s="6">
        <v>4</v>
      </c>
      <c r="C3" s="6">
        <v>1</v>
      </c>
      <c r="D3" s="7">
        <f t="shared" ref="D3:D6" si="0">(A3-$B$17)^2</f>
        <v>1</v>
      </c>
      <c r="E3" s="7">
        <f t="shared" ref="E3:E6" si="1">(B3-$D$17)^2</f>
        <v>0.15999999999999992</v>
      </c>
      <c r="F3" s="7">
        <f t="shared" ref="F3:F6" si="2">(A3-$B$17)*(B3-$D$17)</f>
        <v>-0.39999999999999991</v>
      </c>
      <c r="H3" s="9">
        <f t="shared" ref="H3:H6" si="3">(A8-$B$18)^2</f>
        <v>5.7600000000000016</v>
      </c>
      <c r="I3" s="9">
        <f t="shared" ref="I3:I6" si="4">(B8-$D$18)^2</f>
        <v>0.16000000000000028</v>
      </c>
      <c r="J3" s="9">
        <f t="shared" ref="J3:J6" si="5">(A8-$B$18)*(B8-$D$18)</f>
        <v>-0.96000000000000096</v>
      </c>
      <c r="K3" s="9"/>
    </row>
    <row r="4" spans="1:18" x14ac:dyDescent="0.2">
      <c r="A4" s="6">
        <v>2</v>
      </c>
      <c r="B4" s="6">
        <v>3</v>
      </c>
      <c r="C4" s="6">
        <v>1</v>
      </c>
      <c r="D4" s="7">
        <f t="shared" si="0"/>
        <v>1</v>
      </c>
      <c r="E4" s="7">
        <f t="shared" si="1"/>
        <v>0.3600000000000001</v>
      </c>
      <c r="F4" s="7">
        <f t="shared" si="2"/>
        <v>0.60000000000000009</v>
      </c>
      <c r="H4" s="9">
        <f t="shared" si="3"/>
        <v>0.3599999999999996</v>
      </c>
      <c r="I4" s="9">
        <f t="shared" si="4"/>
        <v>6.759999999999998</v>
      </c>
      <c r="J4" s="9">
        <f t="shared" si="5"/>
        <v>-1.5599999999999989</v>
      </c>
      <c r="K4" s="9"/>
    </row>
    <row r="5" spans="1:18" x14ac:dyDescent="0.2">
      <c r="A5" s="6">
        <v>3</v>
      </c>
      <c r="B5" s="6">
        <v>6</v>
      </c>
      <c r="C5" s="6">
        <v>1</v>
      </c>
      <c r="D5" s="7">
        <f t="shared" si="0"/>
        <v>0</v>
      </c>
      <c r="E5" s="7">
        <f t="shared" si="1"/>
        <v>5.76</v>
      </c>
      <c r="F5" s="7">
        <f t="shared" si="2"/>
        <v>0</v>
      </c>
      <c r="H5" s="9">
        <f t="shared" si="3"/>
        <v>0.16000000000000028</v>
      </c>
      <c r="I5" s="9">
        <f t="shared" si="4"/>
        <v>0.3599999999999996</v>
      </c>
      <c r="J5" s="9">
        <f t="shared" si="5"/>
        <v>0.24000000000000007</v>
      </c>
      <c r="K5" s="9"/>
    </row>
    <row r="6" spans="1:18" x14ac:dyDescent="0.2">
      <c r="A6" s="6">
        <v>4</v>
      </c>
      <c r="B6" s="6">
        <v>4</v>
      </c>
      <c r="C6" s="6">
        <v>1</v>
      </c>
      <c r="D6" s="7">
        <f t="shared" si="0"/>
        <v>1</v>
      </c>
      <c r="E6" s="7">
        <f t="shared" si="1"/>
        <v>0.15999999999999992</v>
      </c>
      <c r="F6" s="7">
        <f t="shared" si="2"/>
        <v>0.39999999999999991</v>
      </c>
      <c r="H6" s="9">
        <f t="shared" si="3"/>
        <v>2.5599999999999987</v>
      </c>
      <c r="I6" s="9">
        <f t="shared" si="4"/>
        <v>0.16000000000000028</v>
      </c>
      <c r="J6" s="9">
        <f t="shared" si="5"/>
        <v>0.64000000000000046</v>
      </c>
      <c r="K6" s="9"/>
      <c r="P6" s="3"/>
      <c r="Q6" s="3"/>
      <c r="R6" s="3"/>
    </row>
    <row r="7" spans="1:18" x14ac:dyDescent="0.2">
      <c r="A7" s="6">
        <v>9</v>
      </c>
      <c r="B7" s="6">
        <v>10</v>
      </c>
      <c r="C7" s="6">
        <v>2</v>
      </c>
      <c r="D7" s="7"/>
      <c r="E7" s="7"/>
      <c r="F7" s="7"/>
      <c r="H7" s="9"/>
      <c r="I7" s="9"/>
      <c r="J7" s="9"/>
      <c r="K7" s="9"/>
    </row>
    <row r="8" spans="1:18" x14ac:dyDescent="0.2">
      <c r="A8" s="6">
        <v>6</v>
      </c>
      <c r="B8" s="6">
        <v>8</v>
      </c>
      <c r="C8" s="6">
        <v>2</v>
      </c>
      <c r="D8" s="7">
        <f>AVERAGE(D2:D6)</f>
        <v>0.8</v>
      </c>
      <c r="E8" s="5">
        <f>AVERAGE(E2:E6)</f>
        <v>2.64</v>
      </c>
      <c r="F8" s="5">
        <f>AVERAGE(F2:F6)</f>
        <v>-0.4</v>
      </c>
      <c r="G8" s="3"/>
      <c r="H8" s="9">
        <f>AVERAGE(H2:H6)</f>
        <v>1.8399999999999999</v>
      </c>
      <c r="I8" s="10">
        <f>AVERAGE(I2:I6)</f>
        <v>2.6399999999999997</v>
      </c>
      <c r="J8" s="10">
        <f>AVERAGE(J2:J6)</f>
        <v>-3.9999999999999994E-2</v>
      </c>
      <c r="K8" s="9"/>
    </row>
    <row r="9" spans="1:18" x14ac:dyDescent="0.2">
      <c r="A9" s="6">
        <v>9</v>
      </c>
      <c r="B9" s="6">
        <v>5</v>
      </c>
      <c r="C9" s="6">
        <v>2</v>
      </c>
    </row>
    <row r="10" spans="1:18" x14ac:dyDescent="0.2">
      <c r="A10" s="6">
        <v>8</v>
      </c>
      <c r="B10" s="6">
        <v>7</v>
      </c>
      <c r="C10" s="6">
        <v>2</v>
      </c>
    </row>
    <row r="11" spans="1:18" x14ac:dyDescent="0.2">
      <c r="A11" s="6">
        <v>10</v>
      </c>
      <c r="B11" s="6">
        <v>8</v>
      </c>
      <c r="C11" s="6">
        <v>2</v>
      </c>
    </row>
    <row r="13" spans="1:18" x14ac:dyDescent="0.2">
      <c r="A13">
        <f>AVERAGE(A2:A6)</f>
        <v>3</v>
      </c>
      <c r="B13">
        <f>AVERAGE(B2:B6)</f>
        <v>3.6</v>
      </c>
      <c r="C13" t="s">
        <v>5</v>
      </c>
      <c r="D13" t="s">
        <v>21</v>
      </c>
      <c r="E13">
        <f>A13-A15</f>
        <v>-5.4</v>
      </c>
    </row>
    <row r="14" spans="1:18" x14ac:dyDescent="0.2">
      <c r="E14">
        <f>B13-B15</f>
        <v>-3.9999999999999996</v>
      </c>
    </row>
    <row r="15" spans="1:18" x14ac:dyDescent="0.2">
      <c r="A15">
        <f>AVERAGE(A7:A11)</f>
        <v>8.4</v>
      </c>
      <c r="B15">
        <f>AVERAGE(B7:B11)</f>
        <v>7.6</v>
      </c>
      <c r="C15" t="s">
        <v>6</v>
      </c>
    </row>
    <row r="17" spans="1:4" x14ac:dyDescent="0.2">
      <c r="A17" t="s">
        <v>7</v>
      </c>
      <c r="B17">
        <f>AVERAGE(A2:A6)</f>
        <v>3</v>
      </c>
      <c r="C17" t="s">
        <v>9</v>
      </c>
      <c r="D17">
        <f>AVERAGE(B2:B6)</f>
        <v>3.6</v>
      </c>
    </row>
    <row r="18" spans="1:4" ht="17" thickBot="1" x14ac:dyDescent="0.25">
      <c r="A18" t="s">
        <v>8</v>
      </c>
      <c r="B18">
        <f>AVERAGE(A7:A11)</f>
        <v>8.4</v>
      </c>
      <c r="C18" t="s">
        <v>10</v>
      </c>
      <c r="D18">
        <f>AVERAGE(B7:B11)</f>
        <v>7.6</v>
      </c>
    </row>
    <row r="19" spans="1:4" x14ac:dyDescent="0.2">
      <c r="A19" s="2"/>
      <c r="B19" s="2" t="s">
        <v>2</v>
      </c>
      <c r="C19" s="2" t="s">
        <v>3</v>
      </c>
    </row>
    <row r="20" spans="1:4" ht="17" thickBot="1" x14ac:dyDescent="0.25">
      <c r="A20" t="s">
        <v>2</v>
      </c>
      <c r="B20">
        <f>D8</f>
        <v>0.8</v>
      </c>
      <c r="C20" s="1">
        <f>F8</f>
        <v>-0.4</v>
      </c>
      <c r="D20" t="s">
        <v>17</v>
      </c>
    </row>
    <row r="21" spans="1:4" ht="17" thickBot="1" x14ac:dyDescent="0.25">
      <c r="A21" s="1" t="s">
        <v>3</v>
      </c>
      <c r="B21" s="1">
        <f>F8</f>
        <v>-0.4</v>
      </c>
      <c r="C21" s="1">
        <f>E8</f>
        <v>2.64</v>
      </c>
    </row>
    <row r="23" spans="1:4" ht="17" thickBot="1" x14ac:dyDescent="0.25"/>
    <row r="24" spans="1:4" x14ac:dyDescent="0.2">
      <c r="A24" s="2"/>
      <c r="B24" s="2" t="s">
        <v>2</v>
      </c>
      <c r="C24" s="2" t="s">
        <v>3</v>
      </c>
    </row>
    <row r="25" spans="1:4" ht="17" thickBot="1" x14ac:dyDescent="0.25">
      <c r="A25" t="s">
        <v>2</v>
      </c>
      <c r="B25">
        <f>H8</f>
        <v>1.8399999999999999</v>
      </c>
      <c r="C25" s="1">
        <f>J8</f>
        <v>-3.9999999999999994E-2</v>
      </c>
      <c r="D25" t="s">
        <v>18</v>
      </c>
    </row>
    <row r="26" spans="1:4" ht="17" thickBot="1" x14ac:dyDescent="0.25">
      <c r="A26" s="1" t="s">
        <v>3</v>
      </c>
      <c r="B26" s="1">
        <f>J8</f>
        <v>-3.9999999999999994E-2</v>
      </c>
      <c r="C26" s="1">
        <f>I8</f>
        <v>2.6399999999999997</v>
      </c>
    </row>
    <row r="29" spans="1:4" ht="17" thickBot="1" x14ac:dyDescent="0.25"/>
    <row r="30" spans="1:4" x14ac:dyDescent="0.2">
      <c r="A30" s="2"/>
      <c r="B30" s="2" t="s">
        <v>2</v>
      </c>
      <c r="C30" s="2" t="s">
        <v>3</v>
      </c>
    </row>
    <row r="31" spans="1:4" ht="17" thickBot="1" x14ac:dyDescent="0.25">
      <c r="A31" t="s">
        <v>2</v>
      </c>
      <c r="B31">
        <f>SUM(B20,B25)</f>
        <v>2.6399999999999997</v>
      </c>
      <c r="C31" s="1">
        <f>SUM(C25,C20)</f>
        <v>-0.44</v>
      </c>
      <c r="D31" s="8" t="s">
        <v>20</v>
      </c>
    </row>
    <row r="32" spans="1:4" ht="17" thickBot="1" x14ac:dyDescent="0.25">
      <c r="A32" s="1" t="s">
        <v>3</v>
      </c>
      <c r="B32" s="1">
        <f>SUM(B21,B26)</f>
        <v>-0.44</v>
      </c>
      <c r="C32" s="1">
        <f>SUM(C21,C26)</f>
        <v>5.2799999999999994</v>
      </c>
    </row>
    <row r="35" spans="1:4" ht="17" thickBot="1" x14ac:dyDescent="0.25"/>
    <row r="36" spans="1:4" x14ac:dyDescent="0.2">
      <c r="A36" s="2"/>
      <c r="B36" s="2" t="s">
        <v>2</v>
      </c>
      <c r="C36" s="2" t="s">
        <v>3</v>
      </c>
      <c r="D36" s="8" t="s">
        <v>19</v>
      </c>
    </row>
    <row r="37" spans="1:4" ht="17" thickBot="1" x14ac:dyDescent="0.25">
      <c r="A37" t="s">
        <v>2</v>
      </c>
      <c r="B37">
        <f>E13*E13</f>
        <v>29.160000000000004</v>
      </c>
      <c r="C37" s="1">
        <f>E13*E14</f>
        <v>21.599999999999998</v>
      </c>
    </row>
    <row r="38" spans="1:4" ht="17" thickBot="1" x14ac:dyDescent="0.25">
      <c r="A38" s="1" t="s">
        <v>3</v>
      </c>
      <c r="B38" s="1">
        <f>E13*E14</f>
        <v>21.599999999999998</v>
      </c>
      <c r="C38" s="1">
        <f>E14*E14</f>
        <v>15.999999999999996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Kanhangad</dc:creator>
  <cp:lastModifiedBy>Vivek Kanhangad</cp:lastModifiedBy>
  <dcterms:created xsi:type="dcterms:W3CDTF">2025-05-11T12:22:19Z</dcterms:created>
  <dcterms:modified xsi:type="dcterms:W3CDTF">2025-05-18T12:38:09Z</dcterms:modified>
</cp:coreProperties>
</file>