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h\Desktop\IITM\BDM\Capstone Project\"/>
    </mc:Choice>
  </mc:AlternateContent>
  <xr:revisionPtr revIDLastSave="0" documentId="13_ncr:1_{3C3DCC0C-4DEE-4240-93D1-890C61EEABC3}" xr6:coauthVersionLast="47" xr6:coauthVersionMax="47" xr10:uidLastSave="{00000000-0000-0000-0000-000000000000}"/>
  <bookViews>
    <workbookView xWindow="-108" yWindow="-108" windowWidth="23256" windowHeight="12456" firstSheet="6" activeTab="10" xr2:uid="{5A45D8ED-F729-4F37-BE91-752EA18E6B66}"/>
  </bookViews>
  <sheets>
    <sheet name="Item with volume date wise" sheetId="1" r:id="rId1"/>
    <sheet name="Data Column wise" sheetId="8" r:id="rId2"/>
    <sheet name="Final" sheetId="9" r:id="rId3"/>
    <sheet name="Price" sheetId="11" r:id="rId4"/>
    <sheet name="Bussiness Units" sheetId="22" r:id="rId5"/>
    <sheet name="Pareto Analysis" sheetId="13" r:id="rId6"/>
    <sheet name="Revenue Day wise" sheetId="14" r:id="rId7"/>
    <sheet name="Revenue Growth" sheetId="24" r:id="rId8"/>
    <sheet name="Scatter Plot" sheetId="20" r:id="rId9"/>
    <sheet name="Revenue BU wise" sheetId="23" r:id="rId10"/>
    <sheet name="Revenue Week Wise" sheetId="26" r:id="rId11"/>
  </sheets>
  <externalReferences>
    <externalReference r:id="rId12"/>
  </externalReferences>
  <definedNames>
    <definedName name="_xlnm._FilterDatabase" localSheetId="3" hidden="1">Price!$F$4:$F$51</definedName>
  </definedNames>
  <calcPr calcId="191029"/>
  <pivotCaches>
    <pivotCache cacheId="0" r:id="rId13"/>
    <pivotCache cacheId="1" r:id="rId14"/>
    <pivotCache cacheId="2" r:id="rId15"/>
    <pivotCache cacheId="3" r:id="rId16"/>
    <pivotCache cacheId="9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6" l="1"/>
  <c r="B3" i="26"/>
  <c r="B4" i="26"/>
  <c r="B5" i="26"/>
  <c r="B6" i="26"/>
  <c r="B7" i="26"/>
  <c r="B8" i="26"/>
  <c r="B9" i="26"/>
  <c r="B10" i="26"/>
  <c r="B11" i="26"/>
  <c r="B12" i="26"/>
  <c r="B13" i="26"/>
  <c r="B14" i="26"/>
  <c r="B15" i="26"/>
  <c r="B16" i="26"/>
  <c r="B17" i="26"/>
  <c r="B18" i="26"/>
  <c r="B19" i="26"/>
  <c r="B20" i="26"/>
  <c r="B21" i="26"/>
  <c r="B22" i="26"/>
  <c r="B23" i="26"/>
  <c r="B24" i="26"/>
  <c r="B25" i="26"/>
  <c r="B26" i="26"/>
  <c r="B27" i="26"/>
  <c r="B28" i="26"/>
  <c r="B29" i="26"/>
  <c r="B30" i="26"/>
  <c r="F6" i="24"/>
  <c r="F7" i="24"/>
  <c r="F8" i="24"/>
  <c r="F9" i="24"/>
  <c r="F10" i="24"/>
  <c r="F11" i="24"/>
  <c r="F12" i="24"/>
  <c r="F13" i="24"/>
  <c r="F14" i="24"/>
  <c r="F15" i="24"/>
  <c r="F16" i="24"/>
  <c r="F17" i="24"/>
  <c r="F18" i="24"/>
  <c r="F19" i="24"/>
  <c r="F20" i="24"/>
  <c r="F21" i="24"/>
  <c r="F22" i="24"/>
  <c r="F23" i="24"/>
  <c r="F24" i="24"/>
  <c r="F25" i="24"/>
  <c r="F26" i="24"/>
  <c r="F27" i="24"/>
  <c r="F28" i="24"/>
  <c r="F29" i="24"/>
  <c r="F30" i="24"/>
  <c r="F31" i="24"/>
  <c r="F32" i="24"/>
  <c r="F5" i="24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R4" i="13"/>
  <c r="Q6" i="13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" i="13"/>
  <c r="Q4" i="13"/>
  <c r="G5" i="13"/>
  <c r="G4" i="13"/>
  <c r="D1501" i="8"/>
  <c r="D1500" i="8"/>
  <c r="D1499" i="8"/>
  <c r="D1498" i="8"/>
  <c r="D1497" i="8"/>
  <c r="D1496" i="8"/>
  <c r="D1495" i="8"/>
  <c r="D1494" i="8"/>
  <c r="D1493" i="8"/>
  <c r="D1492" i="8"/>
  <c r="D1491" i="8"/>
  <c r="D1490" i="8"/>
  <c r="D1489" i="8"/>
  <c r="D1488" i="8"/>
  <c r="D1487" i="8"/>
  <c r="D1486" i="8"/>
  <c r="D1485" i="8"/>
  <c r="D1484" i="8"/>
  <c r="D1483" i="8"/>
  <c r="D1482" i="8"/>
  <c r="D1481" i="8"/>
  <c r="D1480" i="8"/>
  <c r="D1479" i="8"/>
  <c r="D1478" i="8"/>
  <c r="D1477" i="8"/>
  <c r="D1476" i="8"/>
  <c r="D1475" i="8"/>
  <c r="D1474" i="8"/>
  <c r="D1473" i="8"/>
  <c r="D1472" i="8"/>
  <c r="D1471" i="8"/>
  <c r="D1470" i="8"/>
  <c r="D1469" i="8"/>
  <c r="D1468" i="8"/>
  <c r="D1467" i="8"/>
  <c r="D1466" i="8"/>
  <c r="D1465" i="8"/>
  <c r="D1464" i="8"/>
  <c r="D1463" i="8"/>
  <c r="D1462" i="8"/>
  <c r="D1461" i="8"/>
  <c r="D1460" i="8"/>
  <c r="D1459" i="8"/>
  <c r="D1458" i="8"/>
  <c r="D1457" i="8"/>
  <c r="D1456" i="8"/>
  <c r="D1455" i="8"/>
  <c r="D1454" i="8"/>
  <c r="D1453" i="8"/>
  <c r="D1452" i="8"/>
  <c r="D1451" i="8"/>
  <c r="D1450" i="8"/>
  <c r="D1449" i="8"/>
  <c r="D1448" i="8"/>
  <c r="D1447" i="8"/>
  <c r="D1446" i="8"/>
  <c r="D1445" i="8"/>
  <c r="D1444" i="8"/>
  <c r="D1443" i="8"/>
  <c r="D1442" i="8"/>
  <c r="D1441" i="8"/>
  <c r="D1440" i="8"/>
  <c r="D1439" i="8"/>
  <c r="D1438" i="8"/>
  <c r="D1437" i="8"/>
  <c r="D1436" i="8"/>
  <c r="D1435" i="8"/>
  <c r="D1434" i="8"/>
  <c r="D1433" i="8"/>
  <c r="D1432" i="8"/>
  <c r="D1431" i="8"/>
  <c r="D1430" i="8"/>
  <c r="D1429" i="8"/>
  <c r="D1428" i="8"/>
  <c r="D1427" i="8"/>
  <c r="D1426" i="8"/>
  <c r="D1425" i="8"/>
  <c r="D1424" i="8"/>
  <c r="D1423" i="8"/>
  <c r="D1422" i="8"/>
  <c r="D1421" i="8"/>
  <c r="D1420" i="8"/>
  <c r="D1419" i="8"/>
  <c r="D1418" i="8"/>
  <c r="D1417" i="8"/>
  <c r="D1416" i="8"/>
  <c r="D1415" i="8"/>
  <c r="D1414" i="8"/>
  <c r="D1413" i="8"/>
  <c r="D1412" i="8"/>
  <c r="D1411" i="8"/>
  <c r="D1410" i="8"/>
  <c r="D1409" i="8"/>
  <c r="D1408" i="8"/>
  <c r="D1407" i="8"/>
  <c r="D1406" i="8"/>
  <c r="D1405" i="8"/>
  <c r="D1404" i="8"/>
  <c r="D1403" i="8"/>
  <c r="D1402" i="8"/>
  <c r="D1401" i="8"/>
  <c r="D1400" i="8"/>
  <c r="D1399" i="8"/>
  <c r="D1398" i="8"/>
  <c r="D1397" i="8"/>
  <c r="D1396" i="8"/>
  <c r="D1395" i="8"/>
  <c r="D1394" i="8"/>
  <c r="D1393" i="8"/>
  <c r="D1392" i="8"/>
  <c r="D1391" i="8"/>
  <c r="D1390" i="8"/>
  <c r="D1389" i="8"/>
  <c r="D1388" i="8"/>
  <c r="D1387" i="8"/>
  <c r="D1386" i="8"/>
  <c r="D1385" i="8"/>
  <c r="D1384" i="8"/>
  <c r="D1383" i="8"/>
  <c r="D1382" i="8"/>
  <c r="D1381" i="8"/>
  <c r="D1380" i="8"/>
  <c r="D1379" i="8"/>
  <c r="D1378" i="8"/>
  <c r="D1377" i="8"/>
  <c r="D1376" i="8"/>
  <c r="D1375" i="8"/>
  <c r="D1374" i="8"/>
  <c r="D1373" i="8"/>
  <c r="D1372" i="8"/>
  <c r="D1371" i="8"/>
  <c r="D1370" i="8"/>
  <c r="D1369" i="8"/>
  <c r="D1368" i="8"/>
  <c r="D1367" i="8"/>
  <c r="D1366" i="8"/>
  <c r="D1365" i="8"/>
  <c r="D1364" i="8"/>
  <c r="D1363" i="8"/>
  <c r="D1362" i="8"/>
  <c r="D1361" i="8"/>
  <c r="D1360" i="8"/>
  <c r="D1359" i="8"/>
  <c r="D1358" i="8"/>
  <c r="D1357" i="8"/>
  <c r="D1356" i="8"/>
  <c r="D1355" i="8"/>
  <c r="D1354" i="8"/>
  <c r="D1353" i="8"/>
  <c r="D1352" i="8"/>
  <c r="D1351" i="8"/>
  <c r="D1350" i="8"/>
  <c r="D1349" i="8"/>
  <c r="D1348" i="8"/>
  <c r="D1347" i="8"/>
  <c r="D1346" i="8"/>
  <c r="D1345" i="8"/>
  <c r="D1344" i="8"/>
  <c r="D1343" i="8"/>
  <c r="D1342" i="8"/>
  <c r="D1341" i="8"/>
  <c r="D1340" i="8"/>
  <c r="D1339" i="8"/>
  <c r="D1338" i="8"/>
  <c r="D1337" i="8"/>
  <c r="D1336" i="8"/>
  <c r="D1335" i="8"/>
  <c r="D1334" i="8"/>
  <c r="D1333" i="8"/>
  <c r="D1332" i="8"/>
  <c r="D1331" i="8"/>
  <c r="D1330" i="8"/>
  <c r="D1329" i="8"/>
  <c r="D1328" i="8"/>
  <c r="D1327" i="8"/>
  <c r="D1326" i="8"/>
  <c r="D1325" i="8"/>
  <c r="D1324" i="8"/>
  <c r="D1323" i="8"/>
  <c r="D1322" i="8"/>
  <c r="D1321" i="8"/>
  <c r="D1320" i="8"/>
  <c r="D1319" i="8"/>
  <c r="D1318" i="8"/>
  <c r="D1317" i="8"/>
  <c r="D1316" i="8"/>
  <c r="D1315" i="8"/>
  <c r="D1314" i="8"/>
  <c r="D1313" i="8"/>
  <c r="D1312" i="8"/>
  <c r="D1311" i="8"/>
  <c r="D1310" i="8"/>
  <c r="D1309" i="8"/>
  <c r="D1308" i="8"/>
  <c r="D1307" i="8"/>
  <c r="D1306" i="8"/>
  <c r="D1305" i="8"/>
  <c r="D1304" i="8"/>
  <c r="D1303" i="8"/>
  <c r="D1302" i="8"/>
  <c r="D1301" i="8"/>
  <c r="D1300" i="8"/>
  <c r="D1299" i="8"/>
  <c r="D1298" i="8"/>
  <c r="D1297" i="8"/>
  <c r="D1296" i="8"/>
  <c r="D1295" i="8"/>
  <c r="D1294" i="8"/>
  <c r="D1293" i="8"/>
  <c r="D1292" i="8"/>
  <c r="D1291" i="8"/>
  <c r="D1290" i="8"/>
  <c r="D1289" i="8"/>
  <c r="D1288" i="8"/>
  <c r="D1287" i="8"/>
  <c r="D1286" i="8"/>
  <c r="D1285" i="8"/>
  <c r="D1284" i="8"/>
  <c r="D1283" i="8"/>
  <c r="D1282" i="8"/>
  <c r="D1281" i="8"/>
  <c r="D1280" i="8"/>
  <c r="D1279" i="8"/>
  <c r="D1278" i="8"/>
  <c r="D1277" i="8"/>
  <c r="D1276" i="8"/>
  <c r="D1275" i="8"/>
  <c r="D1274" i="8"/>
  <c r="D1273" i="8"/>
  <c r="D1272" i="8"/>
  <c r="D1271" i="8"/>
  <c r="D1270" i="8"/>
  <c r="D1269" i="8"/>
  <c r="D1268" i="8"/>
  <c r="D1267" i="8"/>
  <c r="D1266" i="8"/>
  <c r="D1265" i="8"/>
  <c r="D1264" i="8"/>
  <c r="D1263" i="8"/>
  <c r="D1262" i="8"/>
  <c r="D1261" i="8"/>
  <c r="D1260" i="8"/>
  <c r="D1259" i="8"/>
  <c r="D1258" i="8"/>
  <c r="D1257" i="8"/>
  <c r="D1256" i="8"/>
  <c r="D1255" i="8"/>
  <c r="D1254" i="8"/>
  <c r="D1253" i="8"/>
  <c r="D1252" i="8"/>
  <c r="D1251" i="8"/>
  <c r="D1250" i="8"/>
  <c r="D1249" i="8"/>
  <c r="D1248" i="8"/>
  <c r="D1247" i="8"/>
  <c r="D1246" i="8"/>
  <c r="D1245" i="8"/>
  <c r="D1244" i="8"/>
  <c r="D1243" i="8"/>
  <c r="D1242" i="8"/>
  <c r="D1241" i="8"/>
  <c r="D1240" i="8"/>
  <c r="D1239" i="8"/>
  <c r="D1238" i="8"/>
  <c r="D1237" i="8"/>
  <c r="D1236" i="8"/>
  <c r="D1235" i="8"/>
  <c r="D1234" i="8"/>
  <c r="D1233" i="8"/>
  <c r="D1232" i="8"/>
  <c r="D1231" i="8"/>
  <c r="D1230" i="8"/>
  <c r="D1229" i="8"/>
  <c r="D1228" i="8"/>
  <c r="D1227" i="8"/>
  <c r="D1226" i="8"/>
  <c r="D1225" i="8"/>
  <c r="D1224" i="8"/>
  <c r="D1223" i="8"/>
  <c r="D1222" i="8"/>
  <c r="D1221" i="8"/>
  <c r="D1220" i="8"/>
  <c r="D1219" i="8"/>
  <c r="D1218" i="8"/>
  <c r="D1217" i="8"/>
  <c r="D1216" i="8"/>
  <c r="D1215" i="8"/>
  <c r="D1214" i="8"/>
  <c r="D1213" i="8"/>
  <c r="D1212" i="8"/>
  <c r="D1211" i="8"/>
  <c r="D1210" i="8"/>
  <c r="D1209" i="8"/>
  <c r="D1208" i="8"/>
  <c r="D1207" i="8"/>
  <c r="D1206" i="8"/>
  <c r="D1205" i="8"/>
  <c r="D1204" i="8"/>
  <c r="D1203" i="8"/>
  <c r="D1202" i="8"/>
  <c r="D1201" i="8"/>
  <c r="D1200" i="8"/>
  <c r="D1199" i="8"/>
  <c r="D1198" i="8"/>
  <c r="D1197" i="8"/>
  <c r="D1196" i="8"/>
  <c r="D1195" i="8"/>
  <c r="D1194" i="8"/>
  <c r="D1193" i="8"/>
  <c r="D1192" i="8"/>
  <c r="D1191" i="8"/>
  <c r="D1190" i="8"/>
  <c r="D1189" i="8"/>
  <c r="D1188" i="8"/>
  <c r="D1187" i="8"/>
  <c r="D1186" i="8"/>
  <c r="D1185" i="8"/>
  <c r="D1184" i="8"/>
  <c r="D1183" i="8"/>
  <c r="D1182" i="8"/>
  <c r="D1181" i="8"/>
  <c r="D1180" i="8"/>
  <c r="D1179" i="8"/>
  <c r="D1178" i="8"/>
  <c r="D1177" i="8"/>
  <c r="D1176" i="8"/>
  <c r="D1175" i="8"/>
  <c r="D1174" i="8"/>
  <c r="D1173" i="8"/>
  <c r="D1172" i="8"/>
  <c r="D1171" i="8"/>
  <c r="D1170" i="8"/>
  <c r="D1169" i="8"/>
  <c r="D1168" i="8"/>
  <c r="D1167" i="8"/>
  <c r="D1166" i="8"/>
  <c r="D1165" i="8"/>
  <c r="D1164" i="8"/>
  <c r="D1163" i="8"/>
  <c r="D1162" i="8"/>
  <c r="D1161" i="8"/>
  <c r="D1160" i="8"/>
  <c r="D1159" i="8"/>
  <c r="D1158" i="8"/>
  <c r="D1157" i="8"/>
  <c r="D1156" i="8"/>
  <c r="D1155" i="8"/>
  <c r="D1154" i="8"/>
  <c r="D1153" i="8"/>
  <c r="D1152" i="8"/>
  <c r="D1151" i="8"/>
  <c r="D1150" i="8"/>
  <c r="D1149" i="8"/>
  <c r="D1148" i="8"/>
  <c r="D1147" i="8"/>
  <c r="D1146" i="8"/>
  <c r="D1145" i="8"/>
  <c r="D1144" i="8"/>
  <c r="D1143" i="8"/>
  <c r="D1142" i="8"/>
  <c r="D1141" i="8"/>
  <c r="D1140" i="8"/>
  <c r="D1139" i="8"/>
  <c r="D1138" i="8"/>
  <c r="D1137" i="8"/>
  <c r="D1136" i="8"/>
  <c r="D1135" i="8"/>
  <c r="D1134" i="8"/>
  <c r="D1133" i="8"/>
  <c r="D1132" i="8"/>
  <c r="D1131" i="8"/>
  <c r="D1130" i="8"/>
  <c r="D1129" i="8"/>
  <c r="D1128" i="8"/>
  <c r="D1127" i="8"/>
  <c r="D1126" i="8"/>
  <c r="D1125" i="8"/>
  <c r="D1124" i="8"/>
  <c r="D1123" i="8"/>
  <c r="D1122" i="8"/>
  <c r="D1121" i="8"/>
  <c r="D1120" i="8"/>
  <c r="D1119" i="8"/>
  <c r="D1118" i="8"/>
  <c r="D1117" i="8"/>
  <c r="D1116" i="8"/>
  <c r="D1115" i="8"/>
  <c r="D1114" i="8"/>
  <c r="D1113" i="8"/>
  <c r="D1112" i="8"/>
  <c r="D1111" i="8"/>
  <c r="D1110" i="8"/>
  <c r="D1109" i="8"/>
  <c r="D1108" i="8"/>
  <c r="D1107" i="8"/>
  <c r="D1106" i="8"/>
  <c r="D1105" i="8"/>
  <c r="D1104" i="8"/>
  <c r="D1103" i="8"/>
  <c r="D1102" i="8"/>
  <c r="D1101" i="8"/>
  <c r="D1100" i="8"/>
  <c r="D1099" i="8"/>
  <c r="D1098" i="8"/>
  <c r="D1097" i="8"/>
  <c r="D1096" i="8"/>
  <c r="D1095" i="8"/>
  <c r="D1094" i="8"/>
  <c r="D1093" i="8"/>
  <c r="D1092" i="8"/>
  <c r="D1091" i="8"/>
  <c r="D1090" i="8"/>
  <c r="D1089" i="8"/>
  <c r="D1088" i="8"/>
  <c r="D1087" i="8"/>
  <c r="D1086" i="8"/>
  <c r="D1085" i="8"/>
  <c r="D1084" i="8"/>
  <c r="D1083" i="8"/>
  <c r="D1082" i="8"/>
  <c r="D1081" i="8"/>
  <c r="D1080" i="8"/>
  <c r="D1079" i="8"/>
  <c r="D1078" i="8"/>
  <c r="D1077" i="8"/>
  <c r="D1076" i="8"/>
  <c r="D1075" i="8"/>
  <c r="D1074" i="8"/>
  <c r="D1073" i="8"/>
  <c r="D1072" i="8"/>
  <c r="D1071" i="8"/>
  <c r="D1070" i="8"/>
  <c r="D1069" i="8"/>
  <c r="D1068" i="8"/>
  <c r="D1067" i="8"/>
  <c r="D1066" i="8"/>
  <c r="D1065" i="8"/>
  <c r="D1064" i="8"/>
  <c r="D1063" i="8"/>
  <c r="D1062" i="8"/>
  <c r="D1061" i="8"/>
  <c r="D1060" i="8"/>
  <c r="D1059" i="8"/>
  <c r="D1058" i="8"/>
  <c r="D1057" i="8"/>
  <c r="D1056" i="8"/>
  <c r="D1055" i="8"/>
  <c r="D1054" i="8"/>
  <c r="D1053" i="8"/>
  <c r="D1052" i="8"/>
  <c r="D1051" i="8"/>
  <c r="D1050" i="8"/>
  <c r="D1049" i="8"/>
  <c r="D1048" i="8"/>
  <c r="D1047" i="8"/>
  <c r="D1046" i="8"/>
  <c r="D1045" i="8"/>
  <c r="D1044" i="8"/>
  <c r="D1043" i="8"/>
  <c r="D1042" i="8"/>
  <c r="D1041" i="8"/>
  <c r="D1040" i="8"/>
  <c r="D1039" i="8"/>
  <c r="D1038" i="8"/>
  <c r="D1037" i="8"/>
  <c r="D1036" i="8"/>
  <c r="D1035" i="8"/>
  <c r="D1034" i="8"/>
  <c r="D1033" i="8"/>
  <c r="D1032" i="8"/>
  <c r="D1031" i="8"/>
  <c r="D1030" i="8"/>
  <c r="D1029" i="8"/>
  <c r="D1028" i="8"/>
  <c r="D1027" i="8"/>
  <c r="D1026" i="8"/>
  <c r="D1025" i="8"/>
  <c r="D1024" i="8"/>
  <c r="D1023" i="8"/>
  <c r="D1022" i="8"/>
  <c r="D1021" i="8"/>
  <c r="D1020" i="8"/>
  <c r="D1019" i="8"/>
  <c r="D1018" i="8"/>
  <c r="D1017" i="8"/>
  <c r="D1016" i="8"/>
  <c r="D1015" i="8"/>
  <c r="D1014" i="8"/>
  <c r="D1013" i="8"/>
  <c r="D1012" i="8"/>
  <c r="D1011" i="8"/>
  <c r="D1010" i="8"/>
  <c r="D1009" i="8"/>
  <c r="D1008" i="8"/>
  <c r="D1007" i="8"/>
  <c r="D1006" i="8"/>
  <c r="D1005" i="8"/>
  <c r="D1004" i="8"/>
  <c r="D1003" i="8"/>
  <c r="D1002" i="8"/>
  <c r="D1001" i="8"/>
  <c r="D1000" i="8"/>
  <c r="D999" i="8"/>
  <c r="D998" i="8"/>
  <c r="D997" i="8"/>
  <c r="D996" i="8"/>
  <c r="D995" i="8"/>
  <c r="D994" i="8"/>
  <c r="D993" i="8"/>
  <c r="D992" i="8"/>
  <c r="D991" i="8"/>
  <c r="D990" i="8"/>
  <c r="D989" i="8"/>
  <c r="D988" i="8"/>
  <c r="D987" i="8"/>
  <c r="D986" i="8"/>
  <c r="D985" i="8"/>
  <c r="D984" i="8"/>
  <c r="D983" i="8"/>
  <c r="D982" i="8"/>
  <c r="D981" i="8"/>
  <c r="D980" i="8"/>
  <c r="D979" i="8"/>
  <c r="D978" i="8"/>
  <c r="D977" i="8"/>
  <c r="D976" i="8"/>
  <c r="D975" i="8"/>
  <c r="D974" i="8"/>
  <c r="D973" i="8"/>
  <c r="D972" i="8"/>
  <c r="D971" i="8"/>
  <c r="D970" i="8"/>
  <c r="D969" i="8"/>
  <c r="D968" i="8"/>
  <c r="D967" i="8"/>
  <c r="D966" i="8"/>
  <c r="D965" i="8"/>
  <c r="D964" i="8"/>
  <c r="D963" i="8"/>
  <c r="D962" i="8"/>
  <c r="D961" i="8"/>
  <c r="D960" i="8"/>
  <c r="D959" i="8"/>
  <c r="D958" i="8"/>
  <c r="D957" i="8"/>
  <c r="D956" i="8"/>
  <c r="D955" i="8"/>
  <c r="D954" i="8"/>
  <c r="D953" i="8"/>
  <c r="D952" i="8"/>
  <c r="D951" i="8"/>
  <c r="D950" i="8"/>
  <c r="D949" i="8"/>
  <c r="D948" i="8"/>
  <c r="D947" i="8"/>
  <c r="D946" i="8"/>
  <c r="D945" i="8"/>
  <c r="D944" i="8"/>
  <c r="D943" i="8"/>
  <c r="D942" i="8"/>
  <c r="D941" i="8"/>
  <c r="D940" i="8"/>
  <c r="D939" i="8"/>
  <c r="D938" i="8"/>
  <c r="D937" i="8"/>
  <c r="D936" i="8"/>
  <c r="D935" i="8"/>
  <c r="D934" i="8"/>
  <c r="D933" i="8"/>
  <c r="D932" i="8"/>
  <c r="D931" i="8"/>
  <c r="D930" i="8"/>
  <c r="D929" i="8"/>
  <c r="D928" i="8"/>
  <c r="D927" i="8"/>
  <c r="D926" i="8"/>
  <c r="D925" i="8"/>
  <c r="D924" i="8"/>
  <c r="D923" i="8"/>
  <c r="D922" i="8"/>
  <c r="D921" i="8"/>
  <c r="D920" i="8"/>
  <c r="D919" i="8"/>
  <c r="D918" i="8"/>
  <c r="D917" i="8"/>
  <c r="D916" i="8"/>
  <c r="D915" i="8"/>
  <c r="D914" i="8"/>
  <c r="D913" i="8"/>
  <c r="D912" i="8"/>
  <c r="D911" i="8"/>
  <c r="D910" i="8"/>
  <c r="D909" i="8"/>
  <c r="D908" i="8"/>
  <c r="D907" i="8"/>
  <c r="D906" i="8"/>
  <c r="D905" i="8"/>
  <c r="D904" i="8"/>
  <c r="D903" i="8"/>
  <c r="D902" i="8"/>
  <c r="D901" i="8"/>
  <c r="D900" i="8"/>
  <c r="D899" i="8"/>
  <c r="D898" i="8"/>
  <c r="D897" i="8"/>
  <c r="D896" i="8"/>
  <c r="D895" i="8"/>
  <c r="D894" i="8"/>
  <c r="D893" i="8"/>
  <c r="D892" i="8"/>
  <c r="D891" i="8"/>
  <c r="D890" i="8"/>
  <c r="D889" i="8"/>
  <c r="D888" i="8"/>
  <c r="D887" i="8"/>
  <c r="D886" i="8"/>
  <c r="D885" i="8"/>
  <c r="D884" i="8"/>
  <c r="D883" i="8"/>
  <c r="D882" i="8"/>
  <c r="D881" i="8"/>
  <c r="D880" i="8"/>
  <c r="D879" i="8"/>
  <c r="D878" i="8"/>
  <c r="D877" i="8"/>
  <c r="D876" i="8"/>
  <c r="D875" i="8"/>
  <c r="D874" i="8"/>
  <c r="D873" i="8"/>
  <c r="D872" i="8"/>
  <c r="D871" i="8"/>
  <c r="D870" i="8"/>
  <c r="D869" i="8"/>
  <c r="D868" i="8"/>
  <c r="D867" i="8"/>
  <c r="D866" i="8"/>
  <c r="D865" i="8"/>
  <c r="D864" i="8"/>
  <c r="D863" i="8"/>
  <c r="D862" i="8"/>
  <c r="D861" i="8"/>
  <c r="D860" i="8"/>
  <c r="D859" i="8"/>
  <c r="D858" i="8"/>
  <c r="D857" i="8"/>
  <c r="D856" i="8"/>
  <c r="D855" i="8"/>
  <c r="D854" i="8"/>
  <c r="D853" i="8"/>
  <c r="D852" i="8"/>
  <c r="D851" i="8"/>
  <c r="D850" i="8"/>
  <c r="D849" i="8"/>
  <c r="D848" i="8"/>
  <c r="D847" i="8"/>
  <c r="D846" i="8"/>
  <c r="D845" i="8"/>
  <c r="D844" i="8"/>
  <c r="D843" i="8"/>
  <c r="D842" i="8"/>
  <c r="D841" i="8"/>
  <c r="D840" i="8"/>
  <c r="D839" i="8"/>
  <c r="D838" i="8"/>
  <c r="D837" i="8"/>
  <c r="D836" i="8"/>
  <c r="D835" i="8"/>
  <c r="D834" i="8"/>
  <c r="D833" i="8"/>
  <c r="D832" i="8"/>
  <c r="D831" i="8"/>
  <c r="D830" i="8"/>
  <c r="D829" i="8"/>
  <c r="D828" i="8"/>
  <c r="D827" i="8"/>
  <c r="D826" i="8"/>
  <c r="D825" i="8"/>
  <c r="D824" i="8"/>
  <c r="D823" i="8"/>
  <c r="D822" i="8"/>
  <c r="D821" i="8"/>
  <c r="D820" i="8"/>
  <c r="D819" i="8"/>
  <c r="D818" i="8"/>
  <c r="D817" i="8"/>
  <c r="D816" i="8"/>
  <c r="D815" i="8"/>
  <c r="D814" i="8"/>
  <c r="D813" i="8"/>
  <c r="D812" i="8"/>
  <c r="D811" i="8"/>
  <c r="D810" i="8"/>
  <c r="D809" i="8"/>
  <c r="D808" i="8"/>
  <c r="D807" i="8"/>
  <c r="D806" i="8"/>
  <c r="D805" i="8"/>
  <c r="D804" i="8"/>
  <c r="D803" i="8"/>
  <c r="D802" i="8"/>
  <c r="D801" i="8"/>
  <c r="D800" i="8"/>
  <c r="D799" i="8"/>
  <c r="D798" i="8"/>
  <c r="D797" i="8"/>
  <c r="D796" i="8"/>
  <c r="D795" i="8"/>
  <c r="D794" i="8"/>
  <c r="D793" i="8"/>
  <c r="D792" i="8"/>
  <c r="D791" i="8"/>
  <c r="D790" i="8"/>
  <c r="D789" i="8"/>
  <c r="D788" i="8"/>
  <c r="D787" i="8"/>
  <c r="D786" i="8"/>
  <c r="D785" i="8"/>
  <c r="D784" i="8"/>
  <c r="D783" i="8"/>
  <c r="D782" i="8"/>
  <c r="D781" i="8"/>
  <c r="D780" i="8"/>
  <c r="D779" i="8"/>
  <c r="D778" i="8"/>
  <c r="D777" i="8"/>
  <c r="D776" i="8"/>
  <c r="D775" i="8"/>
  <c r="D774" i="8"/>
  <c r="D773" i="8"/>
  <c r="D772" i="8"/>
  <c r="D771" i="8"/>
  <c r="D770" i="8"/>
  <c r="D769" i="8"/>
  <c r="D768" i="8"/>
  <c r="D767" i="8"/>
  <c r="D766" i="8"/>
  <c r="D765" i="8"/>
  <c r="D764" i="8"/>
  <c r="D763" i="8"/>
  <c r="D762" i="8"/>
  <c r="D761" i="8"/>
  <c r="D760" i="8"/>
  <c r="D759" i="8"/>
  <c r="D758" i="8"/>
  <c r="D757" i="8"/>
  <c r="D756" i="8"/>
  <c r="D755" i="8"/>
  <c r="D754" i="8"/>
  <c r="D753" i="8"/>
  <c r="D752" i="8"/>
  <c r="D751" i="8"/>
  <c r="D750" i="8"/>
  <c r="D749" i="8"/>
  <c r="D748" i="8"/>
  <c r="D747" i="8"/>
  <c r="D746" i="8"/>
  <c r="D745" i="8"/>
  <c r="D744" i="8"/>
  <c r="D743" i="8"/>
  <c r="D742" i="8"/>
  <c r="D741" i="8"/>
  <c r="D740" i="8"/>
  <c r="D739" i="8"/>
  <c r="D738" i="8"/>
  <c r="D737" i="8"/>
  <c r="D736" i="8"/>
  <c r="D735" i="8"/>
  <c r="D734" i="8"/>
  <c r="D733" i="8"/>
  <c r="D732" i="8"/>
  <c r="D731" i="8"/>
  <c r="D730" i="8"/>
  <c r="D729" i="8"/>
  <c r="D728" i="8"/>
  <c r="D727" i="8"/>
  <c r="D726" i="8"/>
  <c r="D725" i="8"/>
  <c r="D724" i="8"/>
  <c r="D723" i="8"/>
  <c r="D722" i="8"/>
  <c r="D721" i="8"/>
  <c r="D720" i="8"/>
  <c r="D719" i="8"/>
  <c r="D718" i="8"/>
  <c r="D717" i="8"/>
  <c r="D716" i="8"/>
  <c r="D715" i="8"/>
  <c r="D714" i="8"/>
  <c r="D713" i="8"/>
  <c r="D712" i="8"/>
  <c r="D711" i="8"/>
  <c r="D710" i="8"/>
  <c r="D709" i="8"/>
  <c r="D708" i="8"/>
  <c r="D707" i="8"/>
  <c r="D706" i="8"/>
  <c r="D705" i="8"/>
  <c r="D704" i="8"/>
  <c r="D703" i="8"/>
  <c r="D702" i="8"/>
  <c r="D701" i="8"/>
  <c r="D700" i="8"/>
  <c r="D699" i="8"/>
  <c r="D698" i="8"/>
  <c r="D697" i="8"/>
  <c r="D696" i="8"/>
  <c r="D695" i="8"/>
  <c r="D694" i="8"/>
  <c r="D693" i="8"/>
  <c r="D692" i="8"/>
  <c r="D691" i="8"/>
  <c r="D690" i="8"/>
  <c r="D689" i="8"/>
  <c r="D688" i="8"/>
  <c r="D687" i="8"/>
  <c r="D686" i="8"/>
  <c r="D685" i="8"/>
  <c r="D684" i="8"/>
  <c r="D683" i="8"/>
  <c r="D682" i="8"/>
  <c r="D681" i="8"/>
  <c r="D680" i="8"/>
  <c r="D679" i="8"/>
  <c r="D678" i="8"/>
  <c r="D677" i="8"/>
  <c r="D676" i="8"/>
  <c r="D675" i="8"/>
  <c r="D674" i="8"/>
  <c r="D673" i="8"/>
  <c r="D672" i="8"/>
  <c r="D671" i="8"/>
  <c r="D670" i="8"/>
  <c r="D669" i="8"/>
  <c r="D668" i="8"/>
  <c r="D667" i="8"/>
  <c r="D666" i="8"/>
  <c r="D665" i="8"/>
  <c r="D664" i="8"/>
  <c r="D663" i="8"/>
  <c r="D662" i="8"/>
  <c r="D661" i="8"/>
  <c r="D660" i="8"/>
  <c r="D659" i="8"/>
  <c r="D658" i="8"/>
  <c r="D657" i="8"/>
  <c r="D656" i="8"/>
  <c r="D655" i="8"/>
  <c r="D654" i="8"/>
  <c r="D653" i="8"/>
  <c r="D652" i="8"/>
  <c r="D651" i="8"/>
  <c r="D650" i="8"/>
  <c r="D649" i="8"/>
  <c r="D648" i="8"/>
  <c r="D647" i="8"/>
  <c r="D646" i="8"/>
  <c r="D645" i="8"/>
  <c r="D644" i="8"/>
  <c r="D643" i="8"/>
  <c r="D642" i="8"/>
  <c r="D641" i="8"/>
  <c r="D640" i="8"/>
  <c r="D639" i="8"/>
  <c r="D638" i="8"/>
  <c r="D637" i="8"/>
  <c r="D636" i="8"/>
  <c r="D635" i="8"/>
  <c r="D634" i="8"/>
  <c r="D633" i="8"/>
  <c r="D632" i="8"/>
  <c r="D631" i="8"/>
  <c r="D630" i="8"/>
  <c r="D629" i="8"/>
  <c r="D628" i="8"/>
  <c r="D627" i="8"/>
  <c r="D626" i="8"/>
  <c r="D625" i="8"/>
  <c r="D624" i="8"/>
  <c r="D623" i="8"/>
  <c r="D622" i="8"/>
  <c r="D621" i="8"/>
  <c r="D620" i="8"/>
  <c r="D619" i="8"/>
  <c r="D618" i="8"/>
  <c r="D617" i="8"/>
  <c r="D616" i="8"/>
  <c r="D615" i="8"/>
  <c r="D614" i="8"/>
  <c r="D613" i="8"/>
  <c r="D612" i="8"/>
  <c r="D611" i="8"/>
  <c r="D610" i="8"/>
  <c r="D609" i="8"/>
  <c r="D608" i="8"/>
  <c r="D607" i="8"/>
  <c r="D606" i="8"/>
  <c r="D605" i="8"/>
  <c r="D604" i="8"/>
  <c r="D603" i="8"/>
  <c r="D602" i="8"/>
  <c r="D601" i="8"/>
  <c r="D600" i="8"/>
  <c r="D599" i="8"/>
  <c r="D598" i="8"/>
  <c r="D597" i="8"/>
  <c r="D596" i="8"/>
  <c r="D595" i="8"/>
  <c r="D594" i="8"/>
  <c r="D593" i="8"/>
  <c r="D592" i="8"/>
  <c r="D591" i="8"/>
  <c r="D590" i="8"/>
  <c r="D589" i="8"/>
  <c r="D588" i="8"/>
  <c r="D587" i="8"/>
  <c r="D586" i="8"/>
  <c r="D585" i="8"/>
  <c r="D584" i="8"/>
  <c r="D583" i="8"/>
  <c r="D582" i="8"/>
  <c r="D581" i="8"/>
  <c r="D580" i="8"/>
  <c r="D579" i="8"/>
  <c r="D578" i="8"/>
  <c r="D577" i="8"/>
  <c r="D576" i="8"/>
  <c r="D575" i="8"/>
  <c r="D574" i="8"/>
  <c r="D573" i="8"/>
  <c r="D572" i="8"/>
  <c r="D571" i="8"/>
  <c r="D570" i="8"/>
  <c r="D569" i="8"/>
  <c r="D568" i="8"/>
  <c r="D567" i="8"/>
  <c r="D566" i="8"/>
  <c r="D565" i="8"/>
  <c r="D564" i="8"/>
  <c r="D563" i="8"/>
  <c r="D562" i="8"/>
  <c r="D561" i="8"/>
  <c r="D560" i="8"/>
  <c r="D559" i="8"/>
  <c r="D558" i="8"/>
  <c r="D557" i="8"/>
  <c r="D556" i="8"/>
  <c r="D555" i="8"/>
  <c r="D554" i="8"/>
  <c r="D553" i="8"/>
  <c r="D552" i="8"/>
  <c r="D551" i="8"/>
  <c r="D550" i="8"/>
  <c r="D549" i="8"/>
  <c r="D548" i="8"/>
  <c r="D547" i="8"/>
  <c r="D546" i="8"/>
  <c r="D545" i="8"/>
  <c r="D544" i="8"/>
  <c r="D543" i="8"/>
  <c r="D542" i="8"/>
  <c r="D541" i="8"/>
  <c r="D540" i="8"/>
  <c r="D539" i="8"/>
  <c r="D538" i="8"/>
  <c r="D537" i="8"/>
  <c r="D536" i="8"/>
  <c r="D535" i="8"/>
  <c r="D534" i="8"/>
  <c r="D533" i="8"/>
  <c r="D532" i="8"/>
  <c r="D531" i="8"/>
  <c r="D530" i="8"/>
  <c r="D529" i="8"/>
  <c r="D528" i="8"/>
  <c r="D527" i="8"/>
  <c r="D526" i="8"/>
  <c r="D525" i="8"/>
  <c r="D524" i="8"/>
  <c r="D523" i="8"/>
  <c r="D522" i="8"/>
  <c r="D521" i="8"/>
  <c r="D520" i="8"/>
  <c r="D519" i="8"/>
  <c r="D518" i="8"/>
  <c r="D517" i="8"/>
  <c r="D516" i="8"/>
  <c r="D515" i="8"/>
  <c r="D514" i="8"/>
  <c r="D513" i="8"/>
  <c r="D512" i="8"/>
  <c r="D511" i="8"/>
  <c r="D510" i="8"/>
  <c r="D509" i="8"/>
  <c r="D508" i="8"/>
  <c r="D507" i="8"/>
  <c r="D506" i="8"/>
  <c r="D505" i="8"/>
  <c r="D504" i="8"/>
  <c r="D503" i="8"/>
  <c r="D502" i="8"/>
  <c r="D501" i="8"/>
  <c r="D500" i="8"/>
  <c r="D499" i="8"/>
  <c r="D498" i="8"/>
  <c r="D497" i="8"/>
  <c r="D496" i="8"/>
  <c r="D495" i="8"/>
  <c r="D494" i="8"/>
  <c r="D493" i="8"/>
  <c r="D492" i="8"/>
  <c r="D491" i="8"/>
  <c r="D490" i="8"/>
  <c r="D489" i="8"/>
  <c r="D488" i="8"/>
  <c r="D487" i="8"/>
  <c r="D486" i="8"/>
  <c r="D485" i="8"/>
  <c r="D484" i="8"/>
  <c r="D483" i="8"/>
  <c r="D482" i="8"/>
  <c r="D481" i="8"/>
  <c r="D480" i="8"/>
  <c r="D479" i="8"/>
  <c r="D478" i="8"/>
  <c r="D477" i="8"/>
  <c r="D476" i="8"/>
  <c r="D475" i="8"/>
  <c r="D474" i="8"/>
  <c r="D473" i="8"/>
  <c r="D472" i="8"/>
  <c r="D471" i="8"/>
  <c r="D470" i="8"/>
  <c r="D469" i="8"/>
  <c r="D468" i="8"/>
  <c r="D467" i="8"/>
  <c r="D466" i="8"/>
  <c r="D465" i="8"/>
  <c r="D464" i="8"/>
  <c r="D463" i="8"/>
  <c r="D462" i="8"/>
  <c r="D461" i="8"/>
  <c r="D460" i="8"/>
  <c r="D459" i="8"/>
  <c r="D458" i="8"/>
  <c r="D457" i="8"/>
  <c r="D456" i="8"/>
  <c r="D455" i="8"/>
  <c r="D454" i="8"/>
  <c r="D453" i="8"/>
  <c r="D452" i="8"/>
  <c r="D451" i="8"/>
  <c r="D450" i="8"/>
  <c r="D449" i="8"/>
  <c r="D448" i="8"/>
  <c r="D447" i="8"/>
  <c r="D446" i="8"/>
  <c r="D445" i="8"/>
  <c r="D444" i="8"/>
  <c r="D443" i="8"/>
  <c r="D442" i="8"/>
  <c r="D441" i="8"/>
  <c r="D440" i="8"/>
  <c r="D439" i="8"/>
  <c r="D438" i="8"/>
  <c r="D437" i="8"/>
  <c r="D436" i="8"/>
  <c r="D435" i="8"/>
  <c r="D434" i="8"/>
  <c r="D433" i="8"/>
  <c r="D432" i="8"/>
  <c r="D431" i="8"/>
  <c r="D430" i="8"/>
  <c r="D429" i="8"/>
  <c r="D428" i="8"/>
  <c r="D427" i="8"/>
  <c r="D426" i="8"/>
  <c r="D425" i="8"/>
  <c r="D424" i="8"/>
  <c r="D423" i="8"/>
  <c r="D422" i="8"/>
  <c r="D421" i="8"/>
  <c r="D420" i="8"/>
  <c r="D419" i="8"/>
  <c r="D418" i="8"/>
  <c r="D417" i="8"/>
  <c r="D416" i="8"/>
  <c r="D415" i="8"/>
  <c r="D414" i="8"/>
  <c r="D413" i="8"/>
  <c r="D412" i="8"/>
  <c r="D411" i="8"/>
  <c r="D410" i="8"/>
  <c r="D409" i="8"/>
  <c r="D408" i="8"/>
  <c r="D407" i="8"/>
  <c r="D406" i="8"/>
  <c r="D405" i="8"/>
  <c r="D404" i="8"/>
  <c r="D403" i="8"/>
  <c r="D402" i="8"/>
  <c r="D401" i="8"/>
  <c r="D400" i="8"/>
  <c r="D399" i="8"/>
  <c r="D398" i="8"/>
  <c r="D397" i="8"/>
  <c r="D396" i="8"/>
  <c r="D395" i="8"/>
  <c r="D394" i="8"/>
  <c r="D393" i="8"/>
  <c r="D392" i="8"/>
  <c r="D391" i="8"/>
  <c r="D390" i="8"/>
  <c r="D389" i="8"/>
  <c r="D388" i="8"/>
  <c r="D387" i="8"/>
  <c r="D386" i="8"/>
  <c r="D385" i="8"/>
  <c r="D384" i="8"/>
  <c r="D383" i="8"/>
  <c r="D382" i="8"/>
  <c r="D381" i="8"/>
  <c r="D380" i="8"/>
  <c r="D379" i="8"/>
  <c r="D378" i="8"/>
  <c r="D377" i="8"/>
  <c r="D376" i="8"/>
  <c r="D375" i="8"/>
  <c r="D374" i="8"/>
  <c r="D373" i="8"/>
  <c r="D372" i="8"/>
  <c r="D371" i="8"/>
  <c r="D370" i="8"/>
  <c r="D369" i="8"/>
  <c r="D368" i="8"/>
  <c r="D367" i="8"/>
  <c r="D366" i="8"/>
  <c r="D365" i="8"/>
  <c r="D364" i="8"/>
  <c r="D363" i="8"/>
  <c r="D362" i="8"/>
  <c r="D361" i="8"/>
  <c r="D360" i="8"/>
  <c r="D359" i="8"/>
  <c r="D358" i="8"/>
  <c r="D357" i="8"/>
  <c r="D356" i="8"/>
  <c r="D355" i="8"/>
  <c r="D354" i="8"/>
  <c r="D353" i="8"/>
  <c r="D352" i="8"/>
  <c r="D351" i="8"/>
  <c r="D350" i="8"/>
  <c r="D349" i="8"/>
  <c r="D348" i="8"/>
  <c r="D347" i="8"/>
  <c r="D346" i="8"/>
  <c r="D345" i="8"/>
  <c r="D344" i="8"/>
  <c r="D343" i="8"/>
  <c r="D342" i="8"/>
  <c r="D341" i="8"/>
  <c r="D340" i="8"/>
  <c r="D339" i="8"/>
  <c r="D338" i="8"/>
  <c r="D337" i="8"/>
  <c r="D336" i="8"/>
  <c r="D335" i="8"/>
  <c r="D334" i="8"/>
  <c r="D333" i="8"/>
  <c r="D332" i="8"/>
  <c r="D331" i="8"/>
  <c r="D330" i="8"/>
  <c r="D329" i="8"/>
  <c r="D328" i="8"/>
  <c r="D327" i="8"/>
  <c r="D326" i="8"/>
  <c r="D325" i="8"/>
  <c r="D324" i="8"/>
  <c r="D323" i="8"/>
  <c r="D322" i="8"/>
  <c r="D321" i="8"/>
  <c r="D320" i="8"/>
  <c r="D319" i="8"/>
  <c r="D318" i="8"/>
  <c r="D317" i="8"/>
  <c r="D316" i="8"/>
  <c r="D315" i="8"/>
  <c r="D314" i="8"/>
  <c r="D313" i="8"/>
  <c r="D312" i="8"/>
  <c r="D311" i="8"/>
  <c r="D310" i="8"/>
  <c r="D309" i="8"/>
  <c r="D308" i="8"/>
  <c r="D307" i="8"/>
  <c r="D306" i="8"/>
  <c r="D305" i="8"/>
  <c r="D304" i="8"/>
  <c r="D303" i="8"/>
  <c r="D302" i="8"/>
  <c r="D301" i="8"/>
  <c r="D300" i="8"/>
  <c r="D299" i="8"/>
  <c r="D298" i="8"/>
  <c r="D297" i="8"/>
  <c r="D296" i="8"/>
  <c r="D295" i="8"/>
  <c r="D294" i="8"/>
  <c r="D293" i="8"/>
  <c r="D292" i="8"/>
  <c r="D291" i="8"/>
  <c r="D290" i="8"/>
  <c r="D289" i="8"/>
  <c r="D288" i="8"/>
  <c r="D287" i="8"/>
  <c r="D286" i="8"/>
  <c r="D285" i="8"/>
  <c r="D284" i="8"/>
  <c r="D283" i="8"/>
  <c r="D282" i="8"/>
  <c r="D281" i="8"/>
  <c r="D280" i="8"/>
  <c r="D279" i="8"/>
  <c r="D278" i="8"/>
  <c r="D277" i="8"/>
  <c r="D276" i="8"/>
  <c r="D275" i="8"/>
  <c r="D274" i="8"/>
  <c r="D273" i="8"/>
  <c r="D272" i="8"/>
  <c r="D271" i="8"/>
  <c r="D270" i="8"/>
  <c r="D269" i="8"/>
  <c r="D268" i="8"/>
  <c r="D267" i="8"/>
  <c r="D266" i="8"/>
  <c r="D265" i="8"/>
  <c r="D264" i="8"/>
  <c r="D263" i="8"/>
  <c r="D262" i="8"/>
  <c r="D261" i="8"/>
  <c r="D260" i="8"/>
  <c r="D259" i="8"/>
  <c r="D258" i="8"/>
  <c r="D257" i="8"/>
  <c r="D256" i="8"/>
  <c r="D255" i="8"/>
  <c r="D254" i="8"/>
  <c r="D253" i="8"/>
  <c r="D252" i="8"/>
  <c r="D251" i="8"/>
  <c r="D250" i="8"/>
  <c r="D249" i="8"/>
  <c r="D248" i="8"/>
  <c r="D247" i="8"/>
  <c r="D246" i="8"/>
  <c r="D245" i="8"/>
  <c r="D244" i="8"/>
  <c r="D243" i="8"/>
  <c r="D242" i="8"/>
  <c r="D241" i="8"/>
  <c r="D240" i="8"/>
  <c r="D239" i="8"/>
  <c r="D238" i="8"/>
  <c r="D237" i="8"/>
  <c r="D236" i="8"/>
  <c r="D235" i="8"/>
  <c r="D234" i="8"/>
  <c r="D233" i="8"/>
  <c r="D232" i="8"/>
  <c r="D231" i="8"/>
  <c r="D230" i="8"/>
  <c r="D229" i="8"/>
  <c r="D228" i="8"/>
  <c r="D227" i="8"/>
  <c r="D226" i="8"/>
  <c r="D225" i="8"/>
  <c r="D224" i="8"/>
  <c r="D223" i="8"/>
  <c r="D222" i="8"/>
  <c r="D221" i="8"/>
  <c r="D220" i="8"/>
  <c r="D219" i="8"/>
  <c r="D218" i="8"/>
  <c r="D217" i="8"/>
  <c r="D216" i="8"/>
  <c r="D215" i="8"/>
  <c r="D214" i="8"/>
  <c r="D213" i="8"/>
  <c r="D212" i="8"/>
  <c r="D211" i="8"/>
  <c r="D210" i="8"/>
  <c r="D209" i="8"/>
  <c r="D208" i="8"/>
  <c r="D207" i="8"/>
  <c r="D206" i="8"/>
  <c r="D205" i="8"/>
  <c r="D204" i="8"/>
  <c r="D203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AG76" i="1"/>
  <c r="AG45" i="1"/>
  <c r="AG12" i="1"/>
  <c r="AG23" i="1"/>
  <c r="AG50" i="1"/>
  <c r="AG4" i="1"/>
  <c r="AG14" i="1"/>
  <c r="AG70" i="1"/>
  <c r="AG46" i="1"/>
  <c r="AG18" i="1"/>
  <c r="AG29" i="1"/>
  <c r="AG8" i="1"/>
  <c r="AG33" i="1"/>
  <c r="AG10" i="1"/>
  <c r="AG52" i="1"/>
  <c r="AG11" i="1"/>
  <c r="AG53" i="1"/>
  <c r="AG64" i="1"/>
  <c r="AG27" i="1"/>
  <c r="AG36" i="1"/>
  <c r="AG48" i="1"/>
  <c r="AG60" i="1"/>
  <c r="AG49" i="1"/>
  <c r="AG24" i="1"/>
  <c r="AG71" i="1"/>
  <c r="AG67" i="1"/>
  <c r="AG57" i="1"/>
  <c r="AG43" i="1"/>
  <c r="AG34" i="1"/>
  <c r="AG3" i="1"/>
  <c r="AG58" i="1"/>
  <c r="AG77" i="1"/>
  <c r="AG30" i="1"/>
  <c r="AG9" i="1"/>
  <c r="AG19" i="1"/>
  <c r="AG16" i="1"/>
  <c r="AG38" i="1"/>
  <c r="AG72" i="1"/>
  <c r="AG20" i="1"/>
  <c r="AG61" i="1"/>
  <c r="AG35" i="1"/>
  <c r="AG47" i="1"/>
  <c r="AG65" i="1"/>
  <c r="AG37" i="1"/>
  <c r="AG73" i="1"/>
  <c r="AG78" i="1"/>
  <c r="AG79" i="1"/>
  <c r="AG39" i="1"/>
  <c r="AG54" i="1"/>
  <c r="AG51" i="1"/>
  <c r="AG31" i="1"/>
  <c r="AG55" i="1"/>
  <c r="AG40" i="1"/>
  <c r="AG13" i="1"/>
  <c r="AG6" i="1"/>
  <c r="AG22" i="1"/>
  <c r="AG41" i="1"/>
  <c r="AG62" i="1"/>
  <c r="AG32" i="1"/>
  <c r="AG74" i="1"/>
  <c r="AG80" i="1"/>
  <c r="AG68" i="1"/>
  <c r="AG56" i="1"/>
  <c r="AG81" i="1"/>
  <c r="AG2" i="1"/>
  <c r="AG25" i="1"/>
  <c r="AG82" i="1"/>
  <c r="AG28" i="1"/>
  <c r="AG66" i="1"/>
  <c r="AG7" i="1"/>
  <c r="AG17" i="1"/>
  <c r="AG59" i="1"/>
  <c r="AG75" i="1"/>
  <c r="AG83" i="1"/>
  <c r="AG85" i="1"/>
  <c r="AG84" i="1"/>
  <c r="AG42" i="1"/>
  <c r="AG21" i="1"/>
  <c r="AG26" i="1"/>
  <c r="AG86" i="1"/>
  <c r="AG63" i="1"/>
  <c r="AG69" i="1"/>
  <c r="AG15" i="1"/>
  <c r="AG44" i="1"/>
  <c r="AG5" i="1"/>
  <c r="H12" i="26"/>
  <c r="H13" i="26"/>
  <c r="H11" i="26"/>
  <c r="H3" i="26"/>
  <c r="H6" i="26"/>
  <c r="H5" i="26"/>
  <c r="H4" i="26"/>
  <c r="G6" i="13" l="1"/>
  <c r="G7" i="13" l="1"/>
  <c r="G8" i="13" l="1"/>
  <c r="G9" i="13" l="1"/>
  <c r="G10" i="13" l="1"/>
  <c r="G11" i="13" l="1"/>
  <c r="G12" i="13" l="1"/>
  <c r="G13" i="13" l="1"/>
  <c r="G14" i="13" l="1"/>
  <c r="G15" i="13" l="1"/>
  <c r="G16" i="13" l="1"/>
  <c r="G17" i="13" l="1"/>
  <c r="G18" i="13" l="1"/>
  <c r="G19" i="13" l="1"/>
  <c r="G20" i="13" l="1"/>
  <c r="G21" i="13" l="1"/>
  <c r="G22" i="13" l="1"/>
  <c r="G23" i="13" l="1"/>
  <c r="G24" i="13" l="1"/>
  <c r="G25" i="13" l="1"/>
  <c r="G26" i="13" l="1"/>
  <c r="G27" i="13" l="1"/>
  <c r="G28" i="13" l="1"/>
  <c r="G29" i="13" l="1"/>
  <c r="G30" i="13" l="1"/>
  <c r="G31" i="13" l="1"/>
  <c r="G32" i="13" l="1"/>
  <c r="G33" i="13" l="1"/>
  <c r="G34" i="13" l="1"/>
  <c r="G35" i="13" l="1"/>
  <c r="G36" i="13" l="1"/>
  <c r="G37" i="13" l="1"/>
  <c r="G38" i="13" l="1"/>
  <c r="G39" i="13" l="1"/>
  <c r="G40" i="13" l="1"/>
  <c r="G41" i="13" l="1"/>
  <c r="G42" i="13" l="1"/>
  <c r="G43" i="13" l="1"/>
  <c r="G44" i="13" l="1"/>
  <c r="G45" i="13" l="1"/>
  <c r="G46" i="13" l="1"/>
  <c r="G47" i="13" l="1"/>
  <c r="G48" i="13" l="1"/>
  <c r="G49" i="13" l="1"/>
  <c r="G50" i="13" l="1"/>
  <c r="G51" i="13" l="1"/>
  <c r="G52" i="13" l="1"/>
  <c r="G53" i="13" l="1"/>
  <c r="H52" i="13"/>
  <c r="H4" i="13" l="1"/>
  <c r="H53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</calcChain>
</file>

<file path=xl/sharedStrings.xml><?xml version="1.0" encoding="utf-8"?>
<sst xmlns="http://schemas.openxmlformats.org/spreadsheetml/2006/main" count="9483" uniqueCount="175">
  <si>
    <t>Items</t>
  </si>
  <si>
    <t>SP</t>
  </si>
  <si>
    <t>A/C</t>
  </si>
  <si>
    <t>Andra chicken</t>
  </si>
  <si>
    <t>BoneLess</t>
  </si>
  <si>
    <t>Booty</t>
  </si>
  <si>
    <t>Booty fry</t>
  </si>
  <si>
    <t>Brain</t>
  </si>
  <si>
    <t>Chappathi</t>
  </si>
  <si>
    <t>Chettinad chicken</t>
  </si>
  <si>
    <t>chicken Briyani</t>
  </si>
  <si>
    <t>Chicken manjurian</t>
  </si>
  <si>
    <t>Chicken Noodles</t>
  </si>
  <si>
    <t>Chicken Parot</t>
  </si>
  <si>
    <t>Chicken Rice</t>
  </si>
  <si>
    <t>Chilly chicken</t>
  </si>
  <si>
    <t>Chilly Parotta</t>
  </si>
  <si>
    <t>Chocobar</t>
  </si>
  <si>
    <t>Dosa</t>
  </si>
  <si>
    <t>Egg dosa</t>
  </si>
  <si>
    <t>Egg Noodles</t>
  </si>
  <si>
    <t>Egg Parotta</t>
  </si>
  <si>
    <t>Egg Rice</t>
  </si>
  <si>
    <t>Egg Roast Dosai</t>
  </si>
  <si>
    <t>Fish Roast</t>
  </si>
  <si>
    <t>FROST BITE</t>
  </si>
  <si>
    <t>Ghee Roast</t>
  </si>
  <si>
    <t>Gobi Rice</t>
  </si>
  <si>
    <t>Gopi</t>
  </si>
  <si>
    <t>Gopi 65</t>
  </si>
  <si>
    <t>Grill Chicken Full</t>
  </si>
  <si>
    <t>Grill Chicken Half</t>
  </si>
  <si>
    <t>Idly</t>
  </si>
  <si>
    <t>Kadai Chicken</t>
  </si>
  <si>
    <t>kadai panner</t>
  </si>
  <si>
    <t>Kon</t>
  </si>
  <si>
    <t>Kothu Parota</t>
  </si>
  <si>
    <t>Kulfi pot</t>
  </si>
  <si>
    <t>kulfi stick</t>
  </si>
  <si>
    <t>Liver</t>
  </si>
  <si>
    <t>Liver fry</t>
  </si>
  <si>
    <t>LollyPop chicken</t>
  </si>
  <si>
    <t>Meals</t>
  </si>
  <si>
    <t>mushroom  rice</t>
  </si>
  <si>
    <t>Mushroom "65"</t>
  </si>
  <si>
    <t>mushroom manjurian</t>
  </si>
  <si>
    <t>Mushroom masala</t>
  </si>
  <si>
    <t>MUSHROOM NOODLES</t>
  </si>
  <si>
    <t>Mushroom Parota</t>
  </si>
  <si>
    <t>Mutton Briyani</t>
  </si>
  <si>
    <t>Mutton Dosa</t>
  </si>
  <si>
    <t>Mutton Parrota</t>
  </si>
  <si>
    <t>Mutton Rice</t>
  </si>
  <si>
    <t>Nalli</t>
  </si>
  <si>
    <t>Nattukozi fry</t>
  </si>
  <si>
    <t>nattukozli</t>
  </si>
  <si>
    <t>nice dosa</t>
  </si>
  <si>
    <t>Omlet / Half fry</t>
  </si>
  <si>
    <t>Onion Dosa</t>
  </si>
  <si>
    <t>ONION ROSET</t>
  </si>
  <si>
    <t>Paneer "65"</t>
  </si>
  <si>
    <t>Paneer Butter Masala</t>
  </si>
  <si>
    <t>paneer kothu</t>
  </si>
  <si>
    <t>paneer manjurian</t>
  </si>
  <si>
    <t>paneer noodles</t>
  </si>
  <si>
    <t>Paneer Rice</t>
  </si>
  <si>
    <t>Panjabi chicken</t>
  </si>
  <si>
    <t>Parotta</t>
  </si>
  <si>
    <t>Pepper chicken</t>
  </si>
  <si>
    <t>Pieng chicken</t>
  </si>
  <si>
    <t>Podimas</t>
  </si>
  <si>
    <t>SPL Chilli</t>
  </si>
  <si>
    <t>SPL Dosa</t>
  </si>
  <si>
    <t>sukka</t>
  </si>
  <si>
    <t>Sukka fry</t>
  </si>
  <si>
    <t>szechwan  chicken rice</t>
  </si>
  <si>
    <t>szechwan  egg rice</t>
  </si>
  <si>
    <t>szechwan chicken noodles</t>
  </si>
  <si>
    <t>Thalai Curi</t>
  </si>
  <si>
    <t>Uthappam</t>
  </si>
  <si>
    <t>Valliyal</t>
  </si>
  <si>
    <t>Veechu Parotta</t>
  </si>
  <si>
    <t>Veg Briyani</t>
  </si>
  <si>
    <t>Veg Kothu</t>
  </si>
  <si>
    <t>Veg Noodles</t>
  </si>
  <si>
    <t>Veg Parotta</t>
  </si>
  <si>
    <t>Veg Rice</t>
  </si>
  <si>
    <t>Total Volume</t>
  </si>
  <si>
    <t>Date</t>
  </si>
  <si>
    <t>Volume</t>
  </si>
  <si>
    <t>Selling Price</t>
  </si>
  <si>
    <t>Revenue</t>
  </si>
  <si>
    <t>SKU</t>
  </si>
  <si>
    <t>Veg/Non-veg</t>
  </si>
  <si>
    <t>V</t>
  </si>
  <si>
    <t>NV</t>
  </si>
  <si>
    <t>-</t>
  </si>
  <si>
    <t>P01</t>
  </si>
  <si>
    <t>P02</t>
  </si>
  <si>
    <t>P03</t>
  </si>
  <si>
    <t>P04</t>
  </si>
  <si>
    <t>P05</t>
  </si>
  <si>
    <t>P06</t>
  </si>
  <si>
    <t>P07</t>
  </si>
  <si>
    <t>P08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</si>
  <si>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</si>
  <si>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</si>
  <si>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</si>
  <si>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</si>
  <si>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</si>
  <si>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</si>
  <si>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</si>
  <si>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</si>
  <si>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</si>
  <si>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</si>
  <si>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</si>
  <si>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</si>
  <si>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</si>
  <si>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</si>
  <si>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</si>
  <si>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</si>
  <si>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</si>
  <si>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</si>
  <si>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C010</t>
  </si>
  <si>
    <t>C011</t>
  </si>
  <si>
    <t>C012</t>
  </si>
  <si>
    <t>M01</t>
  </si>
  <si>
    <t>M02</t>
  </si>
  <si>
    <t>M03</t>
  </si>
  <si>
    <t>M04</t>
  </si>
  <si>
    <t>M05</t>
  </si>
  <si>
    <t>M06</t>
  </si>
  <si>
    <t>E01</t>
  </si>
  <si>
    <t>E02</t>
  </si>
  <si>
    <t>E03</t>
  </si>
  <si>
    <t>D10</t>
  </si>
  <si>
    <t>D11</t>
  </si>
  <si>
    <t>D12</t>
  </si>
  <si>
    <t>M07</t>
  </si>
  <si>
    <t>S01</t>
  </si>
  <si>
    <t>S02</t>
  </si>
  <si>
    <t>S03</t>
  </si>
  <si>
    <t>S04</t>
  </si>
  <si>
    <t>I02</t>
  </si>
  <si>
    <t>I01</t>
  </si>
  <si>
    <t>I03</t>
  </si>
  <si>
    <t>A01</t>
  </si>
  <si>
    <t>Row Labels</t>
  </si>
  <si>
    <t>Grand Total</t>
  </si>
  <si>
    <t>Sum of Revenue</t>
  </si>
  <si>
    <t>Sum of Volume</t>
  </si>
  <si>
    <t>Cummulative Revenue</t>
  </si>
  <si>
    <t>Cummulative Revenue %</t>
  </si>
  <si>
    <t>Cummulative Volume</t>
  </si>
  <si>
    <t>Cummulative Volume %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</si>
  <si>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</si>
  <si>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</si>
  <si>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</si>
  <si>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</si>
  <si>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</si>
  <si>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</si>
  <si>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</si>
  <si>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</si>
  <si>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Veg/Non-Veg</t>
  </si>
  <si>
    <t>BU</t>
  </si>
  <si>
    <t>AC</t>
  </si>
  <si>
    <t>Chicken</t>
  </si>
  <si>
    <t>Egg</t>
  </si>
  <si>
    <t>Ice-cream</t>
  </si>
  <si>
    <t>Mutton</t>
  </si>
  <si>
    <t>Veg Gravey</t>
  </si>
  <si>
    <t>Revenue Growth</t>
  </si>
  <si>
    <t>Sales</t>
  </si>
  <si>
    <t>week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</si>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</sst>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6" formatCode="_ &quot;₹&quot;\ * #,##0_ ;_ &quot;₹&quot;\ * \-#,##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wrapText="1"/>
    </xf>
    <xf numFmtId="0" fontId="0" fillId="2" borderId="1" xfId="1" applyFont="1" applyAlignment="1">
      <alignment horizontal="center"/>
    </xf>
    <xf numFmtId="164" fontId="0" fillId="2" borderId="1" xfId="1" applyNumberFormat="1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0" fontId="0" fillId="3" borderId="1" xfId="1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2" applyFont="1"/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0" fontId="2" fillId="4" borderId="0" xfId="0" applyFont="1" applyFill="1"/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9" fontId="0" fillId="0" borderId="0" xfId="2" applyFont="1" applyAlignment="1">
      <alignment horizontal="center"/>
    </xf>
    <xf numFmtId="166" fontId="0" fillId="0" borderId="0" xfId="0" applyNumberFormat="1"/>
  </cellXfs>
  <cellStyles count="3">
    <cellStyle name="Normal" xfId="0" builtinId="0"/>
    <cellStyle name="Note" xfId="1" builtinId="10"/>
    <cellStyle name="Percent" xfId="2" builtinId="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numFmt numFmtId="166" formatCode="_ &quot;₹&quot;\ * #,##0_ ;_ &quot;₹&quot;\ * \-#,##0_ ;_ &quot;₹&quot;\ * &quot;-&quot;??_ ;_ @_ "/>
    </dxf>
    <dxf>
      <numFmt numFmtId="166" formatCode="_ &quot;₹&quot;\ * #,##0_ ;_ &quot;₹&quot;\ * \-#,##0_ ;_ &quot;₹&quot;\ * &quot;-&quot;??_ ;_ @_ "/>
    </dxf>
    <dxf>
      <numFmt numFmtId="164" formatCode="&quot;₹&quot;\ #,##0"/>
    </dxf>
    <dxf>
      <numFmt numFmtId="164" formatCode="&quot;₹&quot;\ #,##0"/>
    </dxf>
    <dxf>
      <numFmt numFmtId="164" formatCode="&quot;₹&quot;\ #,##0"/>
    </dxf>
    <dxf>
      <numFmt numFmtId="164" formatCode="&quot;₹&quot;\ #,##0"/>
    </dxf>
    <dxf>
      <numFmt numFmtId="164" formatCode="&quot;₹&quot;\ 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Revenue</a:t>
            </a:r>
            <a:r>
              <a:rPr lang="en-IN" baseline="0"/>
              <a:t> Pareto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'Pareto Analysis'!$F$3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'Pareto Analysis'!$E$4:$E$53</c:f>
              <c:strCache>
                <c:ptCount val="50"/>
                <c:pt idx="0">
                  <c:v>P01</c:v>
                </c:pt>
                <c:pt idx="1">
                  <c:v>C06</c:v>
                </c:pt>
                <c:pt idx="2">
                  <c:v>D08</c:v>
                </c:pt>
                <c:pt idx="3">
                  <c:v>C02</c:v>
                </c:pt>
                <c:pt idx="4">
                  <c:v>M05</c:v>
                </c:pt>
                <c:pt idx="5">
                  <c:v>P03</c:v>
                </c:pt>
                <c:pt idx="6">
                  <c:v>D10</c:v>
                </c:pt>
                <c:pt idx="7">
                  <c:v>P05</c:v>
                </c:pt>
                <c:pt idx="8">
                  <c:v>D11</c:v>
                </c:pt>
                <c:pt idx="9">
                  <c:v>C03</c:v>
                </c:pt>
                <c:pt idx="10">
                  <c:v>C010</c:v>
                </c:pt>
                <c:pt idx="11">
                  <c:v>C012</c:v>
                </c:pt>
                <c:pt idx="12">
                  <c:v>E02</c:v>
                </c:pt>
                <c:pt idx="13">
                  <c:v>C05</c:v>
                </c:pt>
                <c:pt idx="14">
                  <c:v>P02</c:v>
                </c:pt>
                <c:pt idx="15">
                  <c:v>C08</c:v>
                </c:pt>
                <c:pt idx="16">
                  <c:v>C09</c:v>
                </c:pt>
                <c:pt idx="17">
                  <c:v>D01</c:v>
                </c:pt>
                <c:pt idx="18">
                  <c:v>M01</c:v>
                </c:pt>
                <c:pt idx="19">
                  <c:v>A01</c:v>
                </c:pt>
                <c:pt idx="20">
                  <c:v>S04</c:v>
                </c:pt>
                <c:pt idx="21">
                  <c:v>S01</c:v>
                </c:pt>
                <c:pt idx="22">
                  <c:v>C07</c:v>
                </c:pt>
                <c:pt idx="23">
                  <c:v>P08</c:v>
                </c:pt>
                <c:pt idx="24">
                  <c:v>D04</c:v>
                </c:pt>
                <c:pt idx="25">
                  <c:v>D12</c:v>
                </c:pt>
                <c:pt idx="26">
                  <c:v>M07</c:v>
                </c:pt>
                <c:pt idx="27">
                  <c:v>D05</c:v>
                </c:pt>
                <c:pt idx="28">
                  <c:v>M03</c:v>
                </c:pt>
                <c:pt idx="29">
                  <c:v>D06</c:v>
                </c:pt>
                <c:pt idx="30">
                  <c:v>S03</c:v>
                </c:pt>
                <c:pt idx="31">
                  <c:v>I02</c:v>
                </c:pt>
                <c:pt idx="32">
                  <c:v>C011</c:v>
                </c:pt>
                <c:pt idx="33">
                  <c:v>P04</c:v>
                </c:pt>
                <c:pt idx="34">
                  <c:v>E01</c:v>
                </c:pt>
                <c:pt idx="35">
                  <c:v>D03</c:v>
                </c:pt>
                <c:pt idx="36">
                  <c:v>M04</c:v>
                </c:pt>
                <c:pt idx="37">
                  <c:v>M06</c:v>
                </c:pt>
                <c:pt idx="38">
                  <c:v>C04</c:v>
                </c:pt>
                <c:pt idx="39">
                  <c:v>P06</c:v>
                </c:pt>
                <c:pt idx="40">
                  <c:v>I03</c:v>
                </c:pt>
                <c:pt idx="41">
                  <c:v>C01</c:v>
                </c:pt>
                <c:pt idx="42">
                  <c:v>S02</c:v>
                </c:pt>
                <c:pt idx="43">
                  <c:v>D07</c:v>
                </c:pt>
                <c:pt idx="44">
                  <c:v>D09</c:v>
                </c:pt>
                <c:pt idx="45">
                  <c:v>M02</c:v>
                </c:pt>
                <c:pt idx="46">
                  <c:v>I01</c:v>
                </c:pt>
                <c:pt idx="47">
                  <c:v>P07</c:v>
                </c:pt>
                <c:pt idx="48">
                  <c:v>D02</c:v>
                </c:pt>
                <c:pt idx="49">
                  <c:v>E03</c:v>
                </c:pt>
              </c:strCache>
            </c:strRef>
          </c:cat>
          <c:val>
            <c:numRef>
              <c:f>'Pareto Analysis'!$F$4:$F$53</c:f>
              <c:numCache>
                <c:formatCode>"₹"\ #,##0</c:formatCode>
                <c:ptCount val="50"/>
                <c:pt idx="0">
                  <c:v>65040</c:v>
                </c:pt>
                <c:pt idx="1">
                  <c:v>37570</c:v>
                </c:pt>
                <c:pt idx="2">
                  <c:v>37200</c:v>
                </c:pt>
                <c:pt idx="3">
                  <c:v>20580</c:v>
                </c:pt>
                <c:pt idx="4">
                  <c:v>16950</c:v>
                </c:pt>
                <c:pt idx="5">
                  <c:v>16560</c:v>
                </c:pt>
                <c:pt idx="6">
                  <c:v>16275</c:v>
                </c:pt>
                <c:pt idx="7">
                  <c:v>15360</c:v>
                </c:pt>
                <c:pt idx="8">
                  <c:v>12924</c:v>
                </c:pt>
                <c:pt idx="9">
                  <c:v>12150</c:v>
                </c:pt>
                <c:pt idx="10">
                  <c:v>8360</c:v>
                </c:pt>
                <c:pt idx="11">
                  <c:v>7500</c:v>
                </c:pt>
                <c:pt idx="12">
                  <c:v>6780</c:v>
                </c:pt>
                <c:pt idx="13">
                  <c:v>6630</c:v>
                </c:pt>
                <c:pt idx="14">
                  <c:v>6000</c:v>
                </c:pt>
                <c:pt idx="15">
                  <c:v>5600</c:v>
                </c:pt>
                <c:pt idx="16">
                  <c:v>5400</c:v>
                </c:pt>
                <c:pt idx="17">
                  <c:v>5320</c:v>
                </c:pt>
                <c:pt idx="18">
                  <c:v>5070</c:v>
                </c:pt>
                <c:pt idx="19">
                  <c:v>5050</c:v>
                </c:pt>
                <c:pt idx="20">
                  <c:v>4950</c:v>
                </c:pt>
                <c:pt idx="21">
                  <c:v>4600</c:v>
                </c:pt>
                <c:pt idx="22">
                  <c:v>4200</c:v>
                </c:pt>
                <c:pt idx="23">
                  <c:v>4140</c:v>
                </c:pt>
                <c:pt idx="24">
                  <c:v>4000</c:v>
                </c:pt>
                <c:pt idx="25">
                  <c:v>3960</c:v>
                </c:pt>
                <c:pt idx="26">
                  <c:v>3600</c:v>
                </c:pt>
                <c:pt idx="27">
                  <c:v>3480</c:v>
                </c:pt>
                <c:pt idx="28">
                  <c:v>3400</c:v>
                </c:pt>
                <c:pt idx="29">
                  <c:v>3150</c:v>
                </c:pt>
                <c:pt idx="30">
                  <c:v>3150</c:v>
                </c:pt>
                <c:pt idx="31">
                  <c:v>3060</c:v>
                </c:pt>
                <c:pt idx="32">
                  <c:v>3040</c:v>
                </c:pt>
                <c:pt idx="33">
                  <c:v>2880</c:v>
                </c:pt>
                <c:pt idx="34">
                  <c:v>2640</c:v>
                </c:pt>
                <c:pt idx="35">
                  <c:v>2590</c:v>
                </c:pt>
                <c:pt idx="36">
                  <c:v>2420</c:v>
                </c:pt>
                <c:pt idx="37">
                  <c:v>2260</c:v>
                </c:pt>
                <c:pt idx="38">
                  <c:v>2240</c:v>
                </c:pt>
                <c:pt idx="39">
                  <c:v>2200</c:v>
                </c:pt>
                <c:pt idx="40">
                  <c:v>2135</c:v>
                </c:pt>
                <c:pt idx="41">
                  <c:v>2100</c:v>
                </c:pt>
                <c:pt idx="42">
                  <c:v>2100</c:v>
                </c:pt>
                <c:pt idx="43">
                  <c:v>1800</c:v>
                </c:pt>
                <c:pt idx="44">
                  <c:v>1760</c:v>
                </c:pt>
                <c:pt idx="45">
                  <c:v>1540</c:v>
                </c:pt>
                <c:pt idx="46">
                  <c:v>1350</c:v>
                </c:pt>
                <c:pt idx="47">
                  <c:v>1062</c:v>
                </c:pt>
                <c:pt idx="48">
                  <c:v>910</c:v>
                </c:pt>
                <c:pt idx="49">
                  <c:v>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73-4195-BEFC-3EE8EC038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4953055"/>
        <c:axId val="724955551"/>
      </c:barChart>
      <c:lineChart>
        <c:grouping val="standard"/>
        <c:varyColors val="0"/>
        <c:ser>
          <c:idx val="2"/>
          <c:order val="1"/>
          <c:tx>
            <c:strRef>
              <c:f>'Pareto Analysis'!$H$3</c:f>
              <c:strCache>
                <c:ptCount val="1"/>
                <c:pt idx="0">
                  <c:v>Cummulative Revenue 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'Pareto Analysis'!$E$4:$E$53</c:f>
              <c:strCache>
                <c:ptCount val="50"/>
                <c:pt idx="0">
                  <c:v>P01</c:v>
                </c:pt>
                <c:pt idx="1">
                  <c:v>C06</c:v>
                </c:pt>
                <c:pt idx="2">
                  <c:v>D08</c:v>
                </c:pt>
                <c:pt idx="3">
                  <c:v>C02</c:v>
                </c:pt>
                <c:pt idx="4">
                  <c:v>M05</c:v>
                </c:pt>
                <c:pt idx="5">
                  <c:v>P03</c:v>
                </c:pt>
                <c:pt idx="6">
                  <c:v>D10</c:v>
                </c:pt>
                <c:pt idx="7">
                  <c:v>P05</c:v>
                </c:pt>
                <c:pt idx="8">
                  <c:v>D11</c:v>
                </c:pt>
                <c:pt idx="9">
                  <c:v>C03</c:v>
                </c:pt>
                <c:pt idx="10">
                  <c:v>C010</c:v>
                </c:pt>
                <c:pt idx="11">
                  <c:v>C012</c:v>
                </c:pt>
                <c:pt idx="12">
                  <c:v>E02</c:v>
                </c:pt>
                <c:pt idx="13">
                  <c:v>C05</c:v>
                </c:pt>
                <c:pt idx="14">
                  <c:v>P02</c:v>
                </c:pt>
                <c:pt idx="15">
                  <c:v>C08</c:v>
                </c:pt>
                <c:pt idx="16">
                  <c:v>C09</c:v>
                </c:pt>
                <c:pt idx="17">
                  <c:v>D01</c:v>
                </c:pt>
                <c:pt idx="18">
                  <c:v>M01</c:v>
                </c:pt>
                <c:pt idx="19">
                  <c:v>A01</c:v>
                </c:pt>
                <c:pt idx="20">
                  <c:v>S04</c:v>
                </c:pt>
                <c:pt idx="21">
                  <c:v>S01</c:v>
                </c:pt>
                <c:pt idx="22">
                  <c:v>C07</c:v>
                </c:pt>
                <c:pt idx="23">
                  <c:v>P08</c:v>
                </c:pt>
                <c:pt idx="24">
                  <c:v>D04</c:v>
                </c:pt>
                <c:pt idx="25">
                  <c:v>D12</c:v>
                </c:pt>
                <c:pt idx="26">
                  <c:v>M07</c:v>
                </c:pt>
                <c:pt idx="27">
                  <c:v>D05</c:v>
                </c:pt>
                <c:pt idx="28">
                  <c:v>M03</c:v>
                </c:pt>
                <c:pt idx="29">
                  <c:v>D06</c:v>
                </c:pt>
                <c:pt idx="30">
                  <c:v>S03</c:v>
                </c:pt>
                <c:pt idx="31">
                  <c:v>I02</c:v>
                </c:pt>
                <c:pt idx="32">
                  <c:v>C011</c:v>
                </c:pt>
                <c:pt idx="33">
                  <c:v>P04</c:v>
                </c:pt>
                <c:pt idx="34">
                  <c:v>E01</c:v>
                </c:pt>
                <c:pt idx="35">
                  <c:v>D03</c:v>
                </c:pt>
                <c:pt idx="36">
                  <c:v>M04</c:v>
                </c:pt>
                <c:pt idx="37">
                  <c:v>M06</c:v>
                </c:pt>
                <c:pt idx="38">
                  <c:v>C04</c:v>
                </c:pt>
                <c:pt idx="39">
                  <c:v>P06</c:v>
                </c:pt>
                <c:pt idx="40">
                  <c:v>I03</c:v>
                </c:pt>
                <c:pt idx="41">
                  <c:v>C01</c:v>
                </c:pt>
                <c:pt idx="42">
                  <c:v>S02</c:v>
                </c:pt>
                <c:pt idx="43">
                  <c:v>D07</c:v>
                </c:pt>
                <c:pt idx="44">
                  <c:v>D09</c:v>
                </c:pt>
                <c:pt idx="45">
                  <c:v>M02</c:v>
                </c:pt>
                <c:pt idx="46">
                  <c:v>I01</c:v>
                </c:pt>
                <c:pt idx="47">
                  <c:v>P07</c:v>
                </c:pt>
                <c:pt idx="48">
                  <c:v>D02</c:v>
                </c:pt>
                <c:pt idx="49">
                  <c:v>E03</c:v>
                </c:pt>
              </c:strCache>
            </c:strRef>
          </c:cat>
          <c:val>
            <c:numRef>
              <c:f>'Pareto Analysis'!$H$4:$H$53</c:f>
              <c:numCache>
                <c:formatCode>0%</c:formatCode>
                <c:ptCount val="50"/>
                <c:pt idx="0">
                  <c:v>0.16517004591442852</c:v>
                </c:pt>
                <c:pt idx="1">
                  <c:v>0.26057961886961117</c:v>
                </c:pt>
                <c:pt idx="2">
                  <c:v>0.35504957132989312</c:v>
                </c:pt>
                <c:pt idx="3">
                  <c:v>0.4073127869651782</c:v>
                </c:pt>
                <c:pt idx="4">
                  <c:v>0.45035756369103247</c:v>
                </c:pt>
                <c:pt idx="5">
                  <c:v>0.49241192962496444</c:v>
                </c:pt>
                <c:pt idx="6">
                  <c:v>0.53374253382633785</c:v>
                </c:pt>
                <c:pt idx="7">
                  <c:v>0.57274948193897035</c:v>
                </c:pt>
                <c:pt idx="8">
                  <c:v>0.60557017187436513</c:v>
                </c:pt>
                <c:pt idx="9">
                  <c:v>0.63642527731502174</c:v>
                </c:pt>
                <c:pt idx="10">
                  <c:v>0.65765562147007439</c:v>
                </c:pt>
                <c:pt idx="11">
                  <c:v>0.67670198285319572</c:v>
                </c:pt>
                <c:pt idx="12">
                  <c:v>0.69391989354353745</c:v>
                </c:pt>
                <c:pt idx="13">
                  <c:v>0.7107568770062167</c:v>
                </c:pt>
                <c:pt idx="14">
                  <c:v>0.72599396611271383</c:v>
                </c:pt>
                <c:pt idx="15">
                  <c:v>0.7402152492787778</c:v>
                </c:pt>
                <c:pt idx="16">
                  <c:v>0.75392862947462513</c:v>
                </c:pt>
                <c:pt idx="17">
                  <c:v>0.76743884848238597</c:v>
                </c:pt>
                <c:pt idx="18">
                  <c:v>0.78031418877737602</c:v>
                </c:pt>
                <c:pt idx="19">
                  <c:v>0.79313873877534435</c:v>
                </c:pt>
                <c:pt idx="20">
                  <c:v>0.80570933728820449</c:v>
                </c:pt>
                <c:pt idx="21">
                  <c:v>0.81739110560318562</c:v>
                </c:pt>
                <c:pt idx="22">
                  <c:v>0.82805706797773349</c:v>
                </c:pt>
                <c:pt idx="23">
                  <c:v>0.83857065946121656</c:v>
                </c:pt>
                <c:pt idx="24">
                  <c:v>0.8487287188655479</c:v>
                </c:pt>
                <c:pt idx="25">
                  <c:v>0.85878519767583605</c:v>
                </c:pt>
                <c:pt idx="26">
                  <c:v>0.86792745113973424</c:v>
                </c:pt>
                <c:pt idx="27">
                  <c:v>0.87676496282150262</c:v>
                </c:pt>
                <c:pt idx="28">
                  <c:v>0.88539931331518429</c:v>
                </c:pt>
                <c:pt idx="29">
                  <c:v>0.89339878509609527</c:v>
                </c:pt>
                <c:pt idx="30">
                  <c:v>0.90139825687700625</c:v>
                </c:pt>
                <c:pt idx="31">
                  <c:v>0.90916917232131977</c:v>
                </c:pt>
                <c:pt idx="32">
                  <c:v>0.91688929746861159</c:v>
                </c:pt>
                <c:pt idx="33">
                  <c:v>0.92420310023973018</c:v>
                </c:pt>
                <c:pt idx="34">
                  <c:v>0.93090741944658895</c:v>
                </c:pt>
                <c:pt idx="35">
                  <c:v>0.93748476291089355</c:v>
                </c:pt>
                <c:pt idx="36">
                  <c:v>0.94363038885051398</c:v>
                </c:pt>
                <c:pt idx="37">
                  <c:v>0.94936969241396119</c:v>
                </c:pt>
                <c:pt idx="38">
                  <c:v>0.9550582056803868</c:v>
                </c:pt>
                <c:pt idx="39">
                  <c:v>0.9606451383527691</c:v>
                </c:pt>
                <c:pt idx="40">
                  <c:v>0.96606700255983102</c:v>
                </c:pt>
                <c:pt idx="41">
                  <c:v>0.9713999837471049</c:v>
                </c:pt>
                <c:pt idx="42">
                  <c:v>0.97673296493437889</c:v>
                </c:pt>
                <c:pt idx="43">
                  <c:v>0.98130409166632804</c:v>
                </c:pt>
                <c:pt idx="44">
                  <c:v>0.98577363780423388</c:v>
                </c:pt>
                <c:pt idx="45">
                  <c:v>0.9896844906749015</c:v>
                </c:pt>
                <c:pt idx="46">
                  <c:v>0.99311283572386333</c:v>
                </c:pt>
                <c:pt idx="47">
                  <c:v>0.99580980049571333</c:v>
                </c:pt>
                <c:pt idx="48">
                  <c:v>0.9981207590101987</c:v>
                </c:pt>
                <c:pt idx="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73-4195-BEFC-3EE8EC038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4970111"/>
        <c:axId val="724969279"/>
      </c:lineChart>
      <c:catAx>
        <c:axId val="72495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955551"/>
        <c:crosses val="autoZero"/>
        <c:auto val="1"/>
        <c:lblAlgn val="ctr"/>
        <c:lblOffset val="100"/>
        <c:noMultiLvlLbl val="0"/>
      </c:catAx>
      <c:valAx>
        <c:axId val="72495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953055"/>
        <c:crosses val="autoZero"/>
        <c:crossBetween val="between"/>
      </c:valAx>
      <c:valAx>
        <c:axId val="724969279"/>
        <c:scaling>
          <c:orientation val="minMax"/>
          <c:max val="1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970111"/>
        <c:crosses val="max"/>
        <c:crossBetween val="between"/>
      </c:valAx>
      <c:catAx>
        <c:axId val="7249701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249692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Sales Pareto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'Pareto Analysis'!$P$3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'Pareto Analysis'!$O$4:$O$53</c:f>
              <c:strCache>
                <c:ptCount val="50"/>
                <c:pt idx="0">
                  <c:v>P01</c:v>
                </c:pt>
                <c:pt idx="1">
                  <c:v>D11</c:v>
                </c:pt>
                <c:pt idx="2">
                  <c:v>D08</c:v>
                </c:pt>
                <c:pt idx="3">
                  <c:v>D10</c:v>
                </c:pt>
                <c:pt idx="4">
                  <c:v>A01</c:v>
                </c:pt>
                <c:pt idx="5">
                  <c:v>E02</c:v>
                </c:pt>
                <c:pt idx="6">
                  <c:v>C06</c:v>
                </c:pt>
                <c:pt idx="7">
                  <c:v>P08</c:v>
                </c:pt>
                <c:pt idx="8">
                  <c:v>P05</c:v>
                </c:pt>
                <c:pt idx="9">
                  <c:v>P03</c:v>
                </c:pt>
                <c:pt idx="10">
                  <c:v>D01</c:v>
                </c:pt>
                <c:pt idx="11">
                  <c:v>C02</c:v>
                </c:pt>
                <c:pt idx="12">
                  <c:v>M05</c:v>
                </c:pt>
                <c:pt idx="13">
                  <c:v>M06</c:v>
                </c:pt>
                <c:pt idx="14">
                  <c:v>D05</c:v>
                </c:pt>
                <c:pt idx="15">
                  <c:v>C03</c:v>
                </c:pt>
                <c:pt idx="16">
                  <c:v>I03</c:v>
                </c:pt>
                <c:pt idx="17">
                  <c:v>P07</c:v>
                </c:pt>
                <c:pt idx="18">
                  <c:v>C05</c:v>
                </c:pt>
                <c:pt idx="19">
                  <c:v>I02</c:v>
                </c:pt>
                <c:pt idx="20">
                  <c:v>C012</c:v>
                </c:pt>
                <c:pt idx="21">
                  <c:v>D06</c:v>
                </c:pt>
                <c:pt idx="22">
                  <c:v>C010</c:v>
                </c:pt>
                <c:pt idx="23">
                  <c:v>D09</c:v>
                </c:pt>
                <c:pt idx="24">
                  <c:v>M01</c:v>
                </c:pt>
                <c:pt idx="25">
                  <c:v>D03</c:v>
                </c:pt>
                <c:pt idx="26">
                  <c:v>E03</c:v>
                </c:pt>
                <c:pt idx="27">
                  <c:v>D12</c:v>
                </c:pt>
                <c:pt idx="28">
                  <c:v>S04</c:v>
                </c:pt>
                <c:pt idx="29">
                  <c:v>P04</c:v>
                </c:pt>
                <c:pt idx="30">
                  <c:v>I01</c:v>
                </c:pt>
                <c:pt idx="31">
                  <c:v>M07</c:v>
                </c:pt>
                <c:pt idx="32">
                  <c:v>P02</c:v>
                </c:pt>
                <c:pt idx="33">
                  <c:v>C07</c:v>
                </c:pt>
                <c:pt idx="34">
                  <c:v>C09</c:v>
                </c:pt>
                <c:pt idx="35">
                  <c:v>S01</c:v>
                </c:pt>
                <c:pt idx="36">
                  <c:v>E01</c:v>
                </c:pt>
                <c:pt idx="37">
                  <c:v>S03</c:v>
                </c:pt>
                <c:pt idx="38">
                  <c:v>D04</c:v>
                </c:pt>
                <c:pt idx="39">
                  <c:v>D07</c:v>
                </c:pt>
                <c:pt idx="40">
                  <c:v>M03</c:v>
                </c:pt>
                <c:pt idx="41">
                  <c:v>C011</c:v>
                </c:pt>
                <c:pt idx="42">
                  <c:v>C08</c:v>
                </c:pt>
                <c:pt idx="43">
                  <c:v>C01</c:v>
                </c:pt>
                <c:pt idx="44">
                  <c:v>C04</c:v>
                </c:pt>
                <c:pt idx="45">
                  <c:v>S02</c:v>
                </c:pt>
                <c:pt idx="46">
                  <c:v>D02</c:v>
                </c:pt>
                <c:pt idx="47">
                  <c:v>M02</c:v>
                </c:pt>
                <c:pt idx="48">
                  <c:v>M04</c:v>
                </c:pt>
                <c:pt idx="49">
                  <c:v>P06</c:v>
                </c:pt>
              </c:strCache>
            </c:strRef>
          </c:cat>
          <c:val>
            <c:numRef>
              <c:f>'Pareto Analysis'!$P$4:$P$53</c:f>
              <c:numCache>
                <c:formatCode>General</c:formatCode>
                <c:ptCount val="50"/>
                <c:pt idx="0">
                  <c:v>4336</c:v>
                </c:pt>
                <c:pt idx="1">
                  <c:v>1077</c:v>
                </c:pt>
                <c:pt idx="2">
                  <c:v>744</c:v>
                </c:pt>
                <c:pt idx="3">
                  <c:v>651</c:v>
                </c:pt>
                <c:pt idx="4">
                  <c:v>505</c:v>
                </c:pt>
                <c:pt idx="5">
                  <c:v>452</c:v>
                </c:pt>
                <c:pt idx="6">
                  <c:v>289</c:v>
                </c:pt>
                <c:pt idx="7">
                  <c:v>230</c:v>
                </c:pt>
                <c:pt idx="8">
                  <c:v>192</c:v>
                </c:pt>
                <c:pt idx="9">
                  <c:v>184</c:v>
                </c:pt>
                <c:pt idx="10">
                  <c:v>152</c:v>
                </c:pt>
                <c:pt idx="11">
                  <c:v>147</c:v>
                </c:pt>
                <c:pt idx="12">
                  <c:v>113</c:v>
                </c:pt>
                <c:pt idx="13">
                  <c:v>113</c:v>
                </c:pt>
                <c:pt idx="14">
                  <c:v>87</c:v>
                </c:pt>
                <c:pt idx="15">
                  <c:v>81</c:v>
                </c:pt>
                <c:pt idx="16">
                  <c:v>61</c:v>
                </c:pt>
                <c:pt idx="17">
                  <c:v>59</c:v>
                </c:pt>
                <c:pt idx="18">
                  <c:v>51</c:v>
                </c:pt>
                <c:pt idx="19">
                  <c:v>51</c:v>
                </c:pt>
                <c:pt idx="20">
                  <c:v>50</c:v>
                </c:pt>
                <c:pt idx="21">
                  <c:v>45</c:v>
                </c:pt>
                <c:pt idx="22">
                  <c:v>44</c:v>
                </c:pt>
                <c:pt idx="23">
                  <c:v>44</c:v>
                </c:pt>
                <c:pt idx="24">
                  <c:v>39</c:v>
                </c:pt>
                <c:pt idx="25">
                  <c:v>37</c:v>
                </c:pt>
                <c:pt idx="26">
                  <c:v>37</c:v>
                </c:pt>
                <c:pt idx="27">
                  <c:v>36</c:v>
                </c:pt>
                <c:pt idx="28">
                  <c:v>33</c:v>
                </c:pt>
                <c:pt idx="29">
                  <c:v>32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28</c:v>
                </c:pt>
                <c:pt idx="34">
                  <c:v>27</c:v>
                </c:pt>
                <c:pt idx="35">
                  <c:v>23</c:v>
                </c:pt>
                <c:pt idx="36">
                  <c:v>22</c:v>
                </c:pt>
                <c:pt idx="37">
                  <c:v>21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19</c:v>
                </c:pt>
                <c:pt idx="42">
                  <c:v>16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13</c:v>
                </c:pt>
                <c:pt idx="47">
                  <c:v>11</c:v>
                </c:pt>
                <c:pt idx="48">
                  <c:v>11</c:v>
                </c:pt>
                <c:pt idx="4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C4-4AD0-AF26-13290F6E8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9197615"/>
        <c:axId val="849195119"/>
      </c:barChart>
      <c:lineChart>
        <c:grouping val="standard"/>
        <c:varyColors val="0"/>
        <c:ser>
          <c:idx val="2"/>
          <c:order val="1"/>
          <c:tx>
            <c:strRef>
              <c:f>'Pareto Analysis'!$R$3</c:f>
              <c:strCache>
                <c:ptCount val="1"/>
                <c:pt idx="0">
                  <c:v>Cummulative Volume 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'Pareto Analysis'!$O$4:$O$53</c:f>
              <c:strCache>
                <c:ptCount val="50"/>
                <c:pt idx="0">
                  <c:v>P01</c:v>
                </c:pt>
                <c:pt idx="1">
                  <c:v>D11</c:v>
                </c:pt>
                <c:pt idx="2">
                  <c:v>D08</c:v>
                </c:pt>
                <c:pt idx="3">
                  <c:v>D10</c:v>
                </c:pt>
                <c:pt idx="4">
                  <c:v>A01</c:v>
                </c:pt>
                <c:pt idx="5">
                  <c:v>E02</c:v>
                </c:pt>
                <c:pt idx="6">
                  <c:v>C06</c:v>
                </c:pt>
                <c:pt idx="7">
                  <c:v>P08</c:v>
                </c:pt>
                <c:pt idx="8">
                  <c:v>P05</c:v>
                </c:pt>
                <c:pt idx="9">
                  <c:v>P03</c:v>
                </c:pt>
                <c:pt idx="10">
                  <c:v>D01</c:v>
                </c:pt>
                <c:pt idx="11">
                  <c:v>C02</c:v>
                </c:pt>
                <c:pt idx="12">
                  <c:v>M05</c:v>
                </c:pt>
                <c:pt idx="13">
                  <c:v>M06</c:v>
                </c:pt>
                <c:pt idx="14">
                  <c:v>D05</c:v>
                </c:pt>
                <c:pt idx="15">
                  <c:v>C03</c:v>
                </c:pt>
                <c:pt idx="16">
                  <c:v>I03</c:v>
                </c:pt>
                <c:pt idx="17">
                  <c:v>P07</c:v>
                </c:pt>
                <c:pt idx="18">
                  <c:v>C05</c:v>
                </c:pt>
                <c:pt idx="19">
                  <c:v>I02</c:v>
                </c:pt>
                <c:pt idx="20">
                  <c:v>C012</c:v>
                </c:pt>
                <c:pt idx="21">
                  <c:v>D06</c:v>
                </c:pt>
                <c:pt idx="22">
                  <c:v>C010</c:v>
                </c:pt>
                <c:pt idx="23">
                  <c:v>D09</c:v>
                </c:pt>
                <c:pt idx="24">
                  <c:v>M01</c:v>
                </c:pt>
                <c:pt idx="25">
                  <c:v>D03</c:v>
                </c:pt>
                <c:pt idx="26">
                  <c:v>E03</c:v>
                </c:pt>
                <c:pt idx="27">
                  <c:v>D12</c:v>
                </c:pt>
                <c:pt idx="28">
                  <c:v>S04</c:v>
                </c:pt>
                <c:pt idx="29">
                  <c:v>P04</c:v>
                </c:pt>
                <c:pt idx="30">
                  <c:v>I01</c:v>
                </c:pt>
                <c:pt idx="31">
                  <c:v>M07</c:v>
                </c:pt>
                <c:pt idx="32">
                  <c:v>P02</c:v>
                </c:pt>
                <c:pt idx="33">
                  <c:v>C07</c:v>
                </c:pt>
                <c:pt idx="34">
                  <c:v>C09</c:v>
                </c:pt>
                <c:pt idx="35">
                  <c:v>S01</c:v>
                </c:pt>
                <c:pt idx="36">
                  <c:v>E01</c:v>
                </c:pt>
                <c:pt idx="37">
                  <c:v>S03</c:v>
                </c:pt>
                <c:pt idx="38">
                  <c:v>D04</c:v>
                </c:pt>
                <c:pt idx="39">
                  <c:v>D07</c:v>
                </c:pt>
                <c:pt idx="40">
                  <c:v>M03</c:v>
                </c:pt>
                <c:pt idx="41">
                  <c:v>C011</c:v>
                </c:pt>
                <c:pt idx="42">
                  <c:v>C08</c:v>
                </c:pt>
                <c:pt idx="43">
                  <c:v>C01</c:v>
                </c:pt>
                <c:pt idx="44">
                  <c:v>C04</c:v>
                </c:pt>
                <c:pt idx="45">
                  <c:v>S02</c:v>
                </c:pt>
                <c:pt idx="46">
                  <c:v>D02</c:v>
                </c:pt>
                <c:pt idx="47">
                  <c:v>M02</c:v>
                </c:pt>
                <c:pt idx="48">
                  <c:v>M04</c:v>
                </c:pt>
                <c:pt idx="49">
                  <c:v>P06</c:v>
                </c:pt>
              </c:strCache>
            </c:strRef>
          </c:cat>
          <c:val>
            <c:numRef>
              <c:f>'Pareto Analysis'!$R$4:$R$53</c:f>
              <c:numCache>
                <c:formatCode>0%</c:formatCode>
                <c:ptCount val="50"/>
                <c:pt idx="0">
                  <c:v>0.41833092136999517</c:v>
                </c:pt>
                <c:pt idx="1">
                  <c:v>0.52223830197780996</c:v>
                </c:pt>
                <c:pt idx="2">
                  <c:v>0.59401833092137002</c:v>
                </c:pt>
                <c:pt idx="3">
                  <c:v>0.65682585624698508</c:v>
                </c:pt>
                <c:pt idx="4">
                  <c:v>0.70554751567776175</c:v>
                </c:pt>
                <c:pt idx="5">
                  <c:v>0.74915581283164501</c:v>
                </c:pt>
                <c:pt idx="6">
                  <c:v>0.77703810902074288</c:v>
                </c:pt>
                <c:pt idx="7">
                  <c:v>0.79922817173178973</c:v>
                </c:pt>
                <c:pt idx="8">
                  <c:v>0.81775205016883745</c:v>
                </c:pt>
                <c:pt idx="9">
                  <c:v>0.83550410033767486</c:v>
                </c:pt>
                <c:pt idx="10">
                  <c:v>0.850168837433671</c:v>
                </c:pt>
                <c:pt idx="11">
                  <c:v>0.86435118186203574</c:v>
                </c:pt>
                <c:pt idx="12">
                  <c:v>0.87525325615050653</c:v>
                </c:pt>
                <c:pt idx="13">
                  <c:v>0.88615533043897732</c:v>
                </c:pt>
                <c:pt idx="14">
                  <c:v>0.89454896285576457</c:v>
                </c:pt>
                <c:pt idx="15">
                  <c:v>0.90236372407139409</c:v>
                </c:pt>
                <c:pt idx="16">
                  <c:v>0.90824891461649782</c:v>
                </c:pt>
                <c:pt idx="17">
                  <c:v>0.91394114809454896</c:v>
                </c:pt>
                <c:pt idx="18">
                  <c:v>0.91886155330438979</c:v>
                </c:pt>
                <c:pt idx="19">
                  <c:v>0.92378195851423062</c:v>
                </c:pt>
                <c:pt idx="20">
                  <c:v>0.9286058851905451</c:v>
                </c:pt>
                <c:pt idx="21">
                  <c:v>0.93294741919922819</c:v>
                </c:pt>
                <c:pt idx="22">
                  <c:v>0.93719247467438493</c:v>
                </c:pt>
                <c:pt idx="23">
                  <c:v>0.94143753014954168</c:v>
                </c:pt>
                <c:pt idx="24">
                  <c:v>0.94520019295706703</c:v>
                </c:pt>
                <c:pt idx="25">
                  <c:v>0.9487698986975398</c:v>
                </c:pt>
                <c:pt idx="26">
                  <c:v>0.95233960443801258</c:v>
                </c:pt>
                <c:pt idx="27">
                  <c:v>0.955812831644959</c:v>
                </c:pt>
                <c:pt idx="28">
                  <c:v>0.95899662325132662</c:v>
                </c:pt>
                <c:pt idx="29">
                  <c:v>0.96208393632416789</c:v>
                </c:pt>
                <c:pt idx="30">
                  <c:v>0.96497829232995658</c:v>
                </c:pt>
                <c:pt idx="31">
                  <c:v>0.96787264833574527</c:v>
                </c:pt>
                <c:pt idx="32">
                  <c:v>0.97076700434153396</c:v>
                </c:pt>
                <c:pt idx="33">
                  <c:v>0.97346840328027018</c:v>
                </c:pt>
                <c:pt idx="34">
                  <c:v>0.97607332368547994</c:v>
                </c:pt>
                <c:pt idx="35">
                  <c:v>0.97829232995658466</c:v>
                </c:pt>
                <c:pt idx="36">
                  <c:v>0.98041485769416303</c:v>
                </c:pt>
                <c:pt idx="37">
                  <c:v>0.98244090689821517</c:v>
                </c:pt>
                <c:pt idx="38">
                  <c:v>0.98437047756874096</c:v>
                </c:pt>
                <c:pt idx="39">
                  <c:v>0.98630004823926676</c:v>
                </c:pt>
                <c:pt idx="40">
                  <c:v>0.98822961890979255</c:v>
                </c:pt>
                <c:pt idx="41">
                  <c:v>0.99006271104679211</c:v>
                </c:pt>
                <c:pt idx="42">
                  <c:v>0.99160636758321274</c:v>
                </c:pt>
                <c:pt idx="43">
                  <c:v>0.9929570670525808</c:v>
                </c:pt>
                <c:pt idx="44">
                  <c:v>0.99430776652194885</c:v>
                </c:pt>
                <c:pt idx="45">
                  <c:v>0.99565846599131691</c:v>
                </c:pt>
                <c:pt idx="46">
                  <c:v>0.99691268692715873</c:v>
                </c:pt>
                <c:pt idx="47">
                  <c:v>0.99797395079594786</c:v>
                </c:pt>
                <c:pt idx="48">
                  <c:v>0.9990352146647371</c:v>
                </c:pt>
                <c:pt idx="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C4-4AD0-AF26-13290F6E8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199279"/>
        <c:axId val="849199695"/>
      </c:lineChart>
      <c:catAx>
        <c:axId val="84919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95119"/>
        <c:crosses val="autoZero"/>
        <c:auto val="1"/>
        <c:lblAlgn val="ctr"/>
        <c:lblOffset val="100"/>
        <c:noMultiLvlLbl val="0"/>
      </c:catAx>
      <c:valAx>
        <c:axId val="84919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97615"/>
        <c:crosses val="autoZero"/>
        <c:crossBetween val="between"/>
      </c:valAx>
      <c:valAx>
        <c:axId val="849199695"/>
        <c:scaling>
          <c:orientation val="minMax"/>
          <c:max val="1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99279"/>
        <c:crosses val="max"/>
        <c:crossBetween val="between"/>
      </c:valAx>
      <c:catAx>
        <c:axId val="8491992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919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Day wise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Day wise'!$E$3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'Revenue Day wise'!$D$4:$D$10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'Revenue Day wise'!$E$4:$E$10</c:f>
              <c:numCache>
                <c:formatCode>"₹"\ #,##0</c:formatCode>
                <c:ptCount val="7"/>
                <c:pt idx="0">
                  <c:v>38920</c:v>
                </c:pt>
                <c:pt idx="1">
                  <c:v>53183</c:v>
                </c:pt>
                <c:pt idx="2">
                  <c:v>48725</c:v>
                </c:pt>
                <c:pt idx="3">
                  <c:v>52841</c:v>
                </c:pt>
                <c:pt idx="4">
                  <c:v>55509</c:v>
                </c:pt>
                <c:pt idx="5">
                  <c:v>39886</c:v>
                </c:pt>
                <c:pt idx="6">
                  <c:v>35318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B8-43EB-803E-F66ACE08F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0868159"/>
        <c:axId val="1040867743"/>
      </c:barChart>
      <c:catAx>
        <c:axId val="104086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867743"/>
        <c:crosses val="autoZero"/>
        <c:auto val="1"/>
        <c:lblAlgn val="ctr"/>
        <c:lblOffset val="100"/>
        <c:noMultiLvlLbl val="0"/>
      </c:catAx>
      <c:valAx>
        <c:axId val="104086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86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Revenue</a:t>
            </a:r>
            <a:r>
              <a:rPr lang="en-IN" baseline="0"/>
              <a:t> Growth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Growth'!$E$3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'Revenue Growth'!$D$4:$D$32</c:f>
              <c:numCache>
                <c:formatCode>m/d/yyyy</c:formatCode>
                <c:ptCount val="29"/>
                <c:pt idx="0">
                  <c:v>44075</c:v>
                </c:pt>
                <c:pt idx="1">
                  <c:v>44076</c:v>
                </c:pt>
                <c:pt idx="2">
                  <c:v>44077</c:v>
                </c:pt>
                <c:pt idx="3">
                  <c:v>44078</c:v>
                </c:pt>
                <c:pt idx="4">
                  <c:v>44079</c:v>
                </c:pt>
                <c:pt idx="5">
                  <c:v>44080</c:v>
                </c:pt>
                <c:pt idx="6">
                  <c:v>44081</c:v>
                </c:pt>
                <c:pt idx="7">
                  <c:v>44082</c:v>
                </c:pt>
                <c:pt idx="8">
                  <c:v>44083</c:v>
                </c:pt>
                <c:pt idx="9">
                  <c:v>44084</c:v>
                </c:pt>
                <c:pt idx="10">
                  <c:v>44085</c:v>
                </c:pt>
                <c:pt idx="11">
                  <c:v>44086</c:v>
                </c:pt>
                <c:pt idx="12">
                  <c:v>44087</c:v>
                </c:pt>
                <c:pt idx="13">
                  <c:v>44088</c:v>
                </c:pt>
                <c:pt idx="14">
                  <c:v>44089</c:v>
                </c:pt>
                <c:pt idx="15">
                  <c:v>44090</c:v>
                </c:pt>
                <c:pt idx="16">
                  <c:v>44091</c:v>
                </c:pt>
                <c:pt idx="17">
                  <c:v>44092</c:v>
                </c:pt>
                <c:pt idx="18">
                  <c:v>44093</c:v>
                </c:pt>
                <c:pt idx="19">
                  <c:v>44094</c:v>
                </c:pt>
                <c:pt idx="20">
                  <c:v>44095</c:v>
                </c:pt>
                <c:pt idx="21">
                  <c:v>44096</c:v>
                </c:pt>
                <c:pt idx="22">
                  <c:v>44097</c:v>
                </c:pt>
                <c:pt idx="23">
                  <c:v>44098</c:v>
                </c:pt>
                <c:pt idx="24">
                  <c:v>44100</c:v>
                </c:pt>
                <c:pt idx="25">
                  <c:v>44101</c:v>
                </c:pt>
                <c:pt idx="26">
                  <c:v>44102</c:v>
                </c:pt>
                <c:pt idx="27">
                  <c:v>44103</c:v>
                </c:pt>
                <c:pt idx="28">
                  <c:v>44104</c:v>
                </c:pt>
              </c:numCache>
            </c:numRef>
          </c:cat>
          <c:val>
            <c:numRef>
              <c:f>'Revenue Growth'!$E$4:$E$32</c:f>
              <c:numCache>
                <c:formatCode>"₹"\ #,##0</c:formatCode>
                <c:ptCount val="29"/>
                <c:pt idx="0">
                  <c:v>18929</c:v>
                </c:pt>
                <c:pt idx="1">
                  <c:v>13188</c:v>
                </c:pt>
                <c:pt idx="2">
                  <c:v>12744</c:v>
                </c:pt>
                <c:pt idx="3">
                  <c:v>22586</c:v>
                </c:pt>
                <c:pt idx="4">
                  <c:v>9930</c:v>
                </c:pt>
                <c:pt idx="5">
                  <c:v>10556</c:v>
                </c:pt>
                <c:pt idx="6">
                  <c:v>9679</c:v>
                </c:pt>
                <c:pt idx="7">
                  <c:v>19141</c:v>
                </c:pt>
                <c:pt idx="8">
                  <c:v>17168</c:v>
                </c:pt>
                <c:pt idx="9">
                  <c:v>23475</c:v>
                </c:pt>
                <c:pt idx="10">
                  <c:v>23307</c:v>
                </c:pt>
                <c:pt idx="11">
                  <c:v>18421</c:v>
                </c:pt>
                <c:pt idx="12">
                  <c:v>14605</c:v>
                </c:pt>
                <c:pt idx="13">
                  <c:v>21876</c:v>
                </c:pt>
                <c:pt idx="14">
                  <c:v>15113</c:v>
                </c:pt>
                <c:pt idx="15">
                  <c:v>18369</c:v>
                </c:pt>
                <c:pt idx="16">
                  <c:v>16622</c:v>
                </c:pt>
                <c:pt idx="17">
                  <c:v>9616</c:v>
                </c:pt>
                <c:pt idx="18">
                  <c:v>11535</c:v>
                </c:pt>
                <c:pt idx="19">
                  <c:v>10157</c:v>
                </c:pt>
                <c:pt idx="20">
                  <c:v>7365</c:v>
                </c:pt>
                <c:pt idx="21">
                  <c:v>10463</c:v>
                </c:pt>
                <c:pt idx="22">
                  <c:v>8875</c:v>
                </c:pt>
                <c:pt idx="23">
                  <c:v>7706</c:v>
                </c:pt>
                <c:pt idx="24">
                  <c:v>9723</c:v>
                </c:pt>
                <c:pt idx="25">
                  <c:v>8441</c:v>
                </c:pt>
                <c:pt idx="26">
                  <c:v>7044</c:v>
                </c:pt>
                <c:pt idx="27">
                  <c:v>5855</c:v>
                </c:pt>
                <c:pt idx="28">
                  <c:v>11287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24-442A-8507-0D3E4E943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7698720"/>
        <c:axId val="737697056"/>
      </c:barChart>
      <c:lineChart>
        <c:grouping val="standard"/>
        <c:varyColors val="0"/>
        <c:ser>
          <c:idx val="1"/>
          <c:order val="1"/>
          <c:tx>
            <c:strRef>
              <c:f>'Revenue Growth'!$F$3</c:f>
              <c:strCache>
                <c:ptCount val="1"/>
                <c:pt idx="0">
                  <c:v>Revenue 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'Revenue Growth'!$D$4:$D$32</c:f>
              <c:numCache>
                <c:formatCode>m/d/yyyy</c:formatCode>
                <c:ptCount val="29"/>
                <c:pt idx="0">
                  <c:v>44075</c:v>
                </c:pt>
                <c:pt idx="1">
                  <c:v>44076</c:v>
                </c:pt>
                <c:pt idx="2">
                  <c:v>44077</c:v>
                </c:pt>
                <c:pt idx="3">
                  <c:v>44078</c:v>
                </c:pt>
                <c:pt idx="4">
                  <c:v>44079</c:v>
                </c:pt>
                <c:pt idx="5">
                  <c:v>44080</c:v>
                </c:pt>
                <c:pt idx="6">
                  <c:v>44081</c:v>
                </c:pt>
                <c:pt idx="7">
                  <c:v>44082</c:v>
                </c:pt>
                <c:pt idx="8">
                  <c:v>44083</c:v>
                </c:pt>
                <c:pt idx="9">
                  <c:v>44084</c:v>
                </c:pt>
                <c:pt idx="10">
                  <c:v>44085</c:v>
                </c:pt>
                <c:pt idx="11">
                  <c:v>44086</c:v>
                </c:pt>
                <c:pt idx="12">
                  <c:v>44087</c:v>
                </c:pt>
                <c:pt idx="13">
                  <c:v>44088</c:v>
                </c:pt>
                <c:pt idx="14">
                  <c:v>44089</c:v>
                </c:pt>
                <c:pt idx="15">
                  <c:v>44090</c:v>
                </c:pt>
                <c:pt idx="16">
                  <c:v>44091</c:v>
                </c:pt>
                <c:pt idx="17">
                  <c:v>44092</c:v>
                </c:pt>
                <c:pt idx="18">
                  <c:v>44093</c:v>
                </c:pt>
                <c:pt idx="19">
                  <c:v>44094</c:v>
                </c:pt>
                <c:pt idx="20">
                  <c:v>44095</c:v>
                </c:pt>
                <c:pt idx="21">
                  <c:v>44096</c:v>
                </c:pt>
                <c:pt idx="22">
                  <c:v>44097</c:v>
                </c:pt>
                <c:pt idx="23">
                  <c:v>44098</c:v>
                </c:pt>
                <c:pt idx="24">
                  <c:v>44100</c:v>
                </c:pt>
                <c:pt idx="25">
                  <c:v>44101</c:v>
                </c:pt>
                <c:pt idx="26">
                  <c:v>44102</c:v>
                </c:pt>
                <c:pt idx="27">
                  <c:v>44103</c:v>
                </c:pt>
                <c:pt idx="28">
                  <c:v>44104</c:v>
                </c:pt>
              </c:numCache>
            </c:numRef>
          </c:cat>
          <c:val>
            <c:numRef>
              <c:f>'Revenue Growth'!$F$4:$F$32</c:f>
              <c:numCache>
                <c:formatCode>0%</c:formatCode>
                <c:ptCount val="29"/>
                <c:pt idx="1">
                  <c:v>-0.30329124623593429</c:v>
                </c:pt>
                <c:pt idx="2">
                  <c:v>-3.3666969972702458E-2</c:v>
                </c:pt>
                <c:pt idx="3">
                  <c:v>0.77228499686126806</c:v>
                </c:pt>
                <c:pt idx="4">
                  <c:v>-0.56034711768352075</c:v>
                </c:pt>
                <c:pt idx="5">
                  <c:v>6.3041289023162139E-2</c:v>
                </c:pt>
                <c:pt idx="6">
                  <c:v>-8.3080712391057215E-2</c:v>
                </c:pt>
                <c:pt idx="7">
                  <c:v>0.97758032854633747</c:v>
                </c:pt>
                <c:pt idx="8">
                  <c:v>-0.10307716420249725</c:v>
                </c:pt>
                <c:pt idx="9">
                  <c:v>0.36736952469711093</c:v>
                </c:pt>
                <c:pt idx="10">
                  <c:v>-7.1565495207667734E-3</c:v>
                </c:pt>
                <c:pt idx="11">
                  <c:v>-0.20963658986570557</c:v>
                </c:pt>
                <c:pt idx="12">
                  <c:v>-0.20715487758536452</c:v>
                </c:pt>
                <c:pt idx="13">
                  <c:v>0.49784320438206092</c:v>
                </c:pt>
                <c:pt idx="14">
                  <c:v>-0.30915158164198209</c:v>
                </c:pt>
                <c:pt idx="15">
                  <c:v>0.21544365777807187</c:v>
                </c:pt>
                <c:pt idx="16">
                  <c:v>-9.5105884914802111E-2</c:v>
                </c:pt>
                <c:pt idx="17">
                  <c:v>-0.42148959210684633</c:v>
                </c:pt>
                <c:pt idx="18">
                  <c:v>0.19956322795341097</c:v>
                </c:pt>
                <c:pt idx="19">
                  <c:v>-0.11946250541829215</c:v>
                </c:pt>
                <c:pt idx="20">
                  <c:v>-0.27488431623510878</c:v>
                </c:pt>
                <c:pt idx="21">
                  <c:v>0.42063815342837746</c:v>
                </c:pt>
                <c:pt idx="22">
                  <c:v>-0.15177291407818025</c:v>
                </c:pt>
                <c:pt idx="23">
                  <c:v>-0.13171830985915492</c:v>
                </c:pt>
                <c:pt idx="24">
                  <c:v>0.26174409550999223</c:v>
                </c:pt>
                <c:pt idx="25">
                  <c:v>-0.13185230895814049</c:v>
                </c:pt>
                <c:pt idx="26">
                  <c:v>-0.16550171780594716</c:v>
                </c:pt>
                <c:pt idx="27">
                  <c:v>-0.1687961385576377</c:v>
                </c:pt>
                <c:pt idx="28">
                  <c:v>0.92775405636208363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24-442A-8507-0D3E4E943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697472"/>
        <c:axId val="737696640"/>
      </c:lineChart>
      <c:dateAx>
        <c:axId val="7376987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697056"/>
        <c:crosses val="autoZero"/>
        <c:auto val="1"/>
        <c:lblOffset val="100"/>
        <c:baseTimeUnit val="days"/>
      </c:dateAx>
      <c:valAx>
        <c:axId val="73769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698720"/>
        <c:crosses val="autoZero"/>
        <c:crossBetween val="between"/>
      </c:valAx>
      <c:valAx>
        <c:axId val="737696640"/>
        <c:scaling>
          <c:orientation val="minMax"/>
          <c:max val="1"/>
        </c:scaling>
        <c:delete val="0"/>
        <c:axPos val="r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697472"/>
        <c:crosses val="max"/>
        <c:crossBetween val="between"/>
      </c:valAx>
      <c:dateAx>
        <c:axId val="73769747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3769664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Date wise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'Revenue Growth'!$E$3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'Revenue Growth'!$D$4:$D$32</c:f>
              <c:numCache>
                <c:formatCode>m/d/yyyy</c:formatCode>
                <c:ptCount val="29"/>
                <c:pt idx="0">
                  <c:v>44075</c:v>
                </c:pt>
                <c:pt idx="1">
                  <c:v>44076</c:v>
                </c:pt>
                <c:pt idx="2">
                  <c:v>44077</c:v>
                </c:pt>
                <c:pt idx="3">
                  <c:v>44078</c:v>
                </c:pt>
                <c:pt idx="4">
                  <c:v>44079</c:v>
                </c:pt>
                <c:pt idx="5">
                  <c:v>44080</c:v>
                </c:pt>
                <c:pt idx="6">
                  <c:v>44081</c:v>
                </c:pt>
                <c:pt idx="7">
                  <c:v>44082</c:v>
                </c:pt>
                <c:pt idx="8">
                  <c:v>44083</c:v>
                </c:pt>
                <c:pt idx="9">
                  <c:v>44084</c:v>
                </c:pt>
                <c:pt idx="10">
                  <c:v>44085</c:v>
                </c:pt>
                <c:pt idx="11">
                  <c:v>44086</c:v>
                </c:pt>
                <c:pt idx="12">
                  <c:v>44087</c:v>
                </c:pt>
                <c:pt idx="13">
                  <c:v>44088</c:v>
                </c:pt>
                <c:pt idx="14">
                  <c:v>44089</c:v>
                </c:pt>
                <c:pt idx="15">
                  <c:v>44090</c:v>
                </c:pt>
                <c:pt idx="16">
                  <c:v>44091</c:v>
                </c:pt>
                <c:pt idx="17">
                  <c:v>44092</c:v>
                </c:pt>
                <c:pt idx="18">
                  <c:v>44093</c:v>
                </c:pt>
                <c:pt idx="19">
                  <c:v>44094</c:v>
                </c:pt>
                <c:pt idx="20">
                  <c:v>44095</c:v>
                </c:pt>
                <c:pt idx="21">
                  <c:v>44096</c:v>
                </c:pt>
                <c:pt idx="22">
                  <c:v>44097</c:v>
                </c:pt>
                <c:pt idx="23">
                  <c:v>44098</c:v>
                </c:pt>
                <c:pt idx="24">
                  <c:v>44100</c:v>
                </c:pt>
                <c:pt idx="25">
                  <c:v>44101</c:v>
                </c:pt>
                <c:pt idx="26">
                  <c:v>44102</c:v>
                </c:pt>
                <c:pt idx="27">
                  <c:v>44103</c:v>
                </c:pt>
                <c:pt idx="28">
                  <c:v>44104</c:v>
                </c:pt>
              </c:numCache>
            </c:numRef>
          </c:cat>
          <c:val>
            <c:numRef>
              <c:f>'Revenue Growth'!$E$4:$E$32</c:f>
              <c:numCache>
                <c:formatCode>"₹"\ #,##0</c:formatCode>
                <c:ptCount val="29"/>
                <c:pt idx="0">
                  <c:v>18929</c:v>
                </c:pt>
                <c:pt idx="1">
                  <c:v>13188</c:v>
                </c:pt>
                <c:pt idx="2">
                  <c:v>12744</c:v>
                </c:pt>
                <c:pt idx="3">
                  <c:v>22586</c:v>
                </c:pt>
                <c:pt idx="4">
                  <c:v>9930</c:v>
                </c:pt>
                <c:pt idx="5">
                  <c:v>10556</c:v>
                </c:pt>
                <c:pt idx="6">
                  <c:v>9679</c:v>
                </c:pt>
                <c:pt idx="7">
                  <c:v>19141</c:v>
                </c:pt>
                <c:pt idx="8">
                  <c:v>17168</c:v>
                </c:pt>
                <c:pt idx="9">
                  <c:v>23475</c:v>
                </c:pt>
                <c:pt idx="10">
                  <c:v>23307</c:v>
                </c:pt>
                <c:pt idx="11">
                  <c:v>18421</c:v>
                </c:pt>
                <c:pt idx="12">
                  <c:v>14605</c:v>
                </c:pt>
                <c:pt idx="13">
                  <c:v>21876</c:v>
                </c:pt>
                <c:pt idx="14">
                  <c:v>15113</c:v>
                </c:pt>
                <c:pt idx="15">
                  <c:v>18369</c:v>
                </c:pt>
                <c:pt idx="16">
                  <c:v>16622</c:v>
                </c:pt>
                <c:pt idx="17">
                  <c:v>9616</c:v>
                </c:pt>
                <c:pt idx="18">
                  <c:v>11535</c:v>
                </c:pt>
                <c:pt idx="19">
                  <c:v>10157</c:v>
                </c:pt>
                <c:pt idx="20">
                  <c:v>7365</c:v>
                </c:pt>
                <c:pt idx="21">
                  <c:v>10463</c:v>
                </c:pt>
                <c:pt idx="22">
                  <c:v>8875</c:v>
                </c:pt>
                <c:pt idx="23">
                  <c:v>7706</c:v>
                </c:pt>
                <c:pt idx="24">
                  <c:v>9723</c:v>
                </c:pt>
                <c:pt idx="25">
                  <c:v>8441</c:v>
                </c:pt>
                <c:pt idx="26">
                  <c:v>7044</c:v>
                </c:pt>
                <c:pt idx="27">
                  <c:v>5855</c:v>
                </c:pt>
                <c:pt idx="28">
                  <c:v>11287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9B-4A2F-8070-83AA7009E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6684432"/>
        <c:axId val="736685264"/>
      </c:lineChart>
      <c:dateAx>
        <c:axId val="7366844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685264"/>
        <c:crosses val="autoZero"/>
        <c:auto val="1"/>
        <c:lblOffset val="100"/>
        <c:baseTimeUnit val="days"/>
      </c:dateAx>
      <c:valAx>
        <c:axId val="73668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68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Parotta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Plot'!$G$43:$G$49</c:f>
              <c:numCache>
                <c:formatCode>General</c:formatCode>
                <c:ptCount val="7"/>
                <c:pt idx="0">
                  <c:v>30</c:v>
                </c:pt>
                <c:pt idx="1">
                  <c:v>184</c:v>
                </c:pt>
                <c:pt idx="2">
                  <c:v>32</c:v>
                </c:pt>
                <c:pt idx="3">
                  <c:v>192</c:v>
                </c:pt>
                <c:pt idx="4">
                  <c:v>10</c:v>
                </c:pt>
                <c:pt idx="5">
                  <c:v>59</c:v>
                </c:pt>
                <c:pt idx="6">
                  <c:v>230</c:v>
                </c:pt>
              </c:numCache>
            </c:numRef>
          </c:xVal>
          <c:yVal>
            <c:numRef>
              <c:f>'Scatter Plot'!$F$43:$F$49</c:f>
              <c:numCache>
                <c:formatCode>"₹"\ #,##0</c:formatCode>
                <c:ptCount val="7"/>
                <c:pt idx="0">
                  <c:v>6000</c:v>
                </c:pt>
                <c:pt idx="1">
                  <c:v>16560</c:v>
                </c:pt>
                <c:pt idx="2">
                  <c:v>2880</c:v>
                </c:pt>
                <c:pt idx="3">
                  <c:v>15360</c:v>
                </c:pt>
                <c:pt idx="4">
                  <c:v>2200</c:v>
                </c:pt>
                <c:pt idx="5">
                  <c:v>1062</c:v>
                </c:pt>
                <c:pt idx="6">
                  <c:v>4140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C80-4E61-A932-C5E04A2DF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928127"/>
        <c:axId val="141392646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Chicken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'Scatter Plot'!$G$5:$G$16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14</c:v>
                      </c:pt>
                      <c:pt idx="1">
                        <c:v>44</c:v>
                      </c:pt>
                      <c:pt idx="2">
                        <c:v>19</c:v>
                      </c:pt>
                      <c:pt idx="3">
                        <c:v>50</c:v>
                      </c:pt>
                      <c:pt idx="4">
                        <c:v>147</c:v>
                      </c:pt>
                      <c:pt idx="5">
                        <c:v>81</c:v>
                      </c:pt>
                      <c:pt idx="6">
                        <c:v>14</c:v>
                      </c:pt>
                      <c:pt idx="7">
                        <c:v>51</c:v>
                      </c:pt>
                      <c:pt idx="8">
                        <c:v>289</c:v>
                      </c:pt>
                      <c:pt idx="9">
                        <c:v>28</c:v>
                      </c:pt>
                      <c:pt idx="10">
                        <c:v>16</c:v>
                      </c:pt>
                      <c:pt idx="11">
                        <c:v>27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'Scatter Plot'!$F$5:$F$16</c15:sqref>
                        </c15:formulaRef>
                      </c:ext>
                    </c:extLst>
                    <c:numCache>
                      <c:formatCode>"₹"\ #,##0</c:formatCode>
                      <c:ptCount val="12"/>
                      <c:pt idx="0">
                        <c:v>2100</c:v>
                      </c:pt>
                      <c:pt idx="1">
                        <c:v>8360</c:v>
                      </c:pt>
                      <c:pt idx="2">
                        <c:v>3040</c:v>
                      </c:pt>
                      <c:pt idx="3">
                        <c:v>7500</c:v>
                      </c:pt>
                      <c:pt idx="4">
                        <c:v>20580</c:v>
                      </c:pt>
                      <c:pt idx="5">
                        <c:v>12150</c:v>
                      </c:pt>
                      <c:pt idx="6">
                        <c:v>2240</c:v>
                      </c:pt>
                      <c:pt idx="7">
                        <c:v>6630</c:v>
                      </c:pt>
                      <c:pt idx="8">
                        <c:v>37570</c:v>
                      </c:pt>
                      <c:pt idx="9">
                        <c:v>4200</c:v>
                      </c:pt>
                      <c:pt idx="10">
                        <c:v>5600</c:v>
                      </c:pt>
                      <c:pt idx="11">
                        <c:v>5400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FC80-4E61-A932-C5E04A2DFF0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Mutton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Plot'!$G$35:$G$41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39</c:v>
                      </c:pt>
                      <c:pt idx="1">
                        <c:v>11</c:v>
                      </c:pt>
                      <c:pt idx="2">
                        <c:v>20</c:v>
                      </c:pt>
                      <c:pt idx="3">
                        <c:v>11</c:v>
                      </c:pt>
                      <c:pt idx="4">
                        <c:v>113</c:v>
                      </c:pt>
                      <c:pt idx="5">
                        <c:v>113</c:v>
                      </c:pt>
                      <c:pt idx="6">
                        <c:v>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Plot'!$F$35:$F$41</c15:sqref>
                        </c15:formulaRef>
                      </c:ext>
                    </c:extLst>
                    <c:numCache>
                      <c:formatCode>"₹"\ #,##0</c:formatCode>
                      <c:ptCount val="7"/>
                      <c:pt idx="0">
                        <c:v>5070</c:v>
                      </c:pt>
                      <c:pt idx="1">
                        <c:v>1540</c:v>
                      </c:pt>
                      <c:pt idx="2">
                        <c:v>3400</c:v>
                      </c:pt>
                      <c:pt idx="3">
                        <c:v>2420</c:v>
                      </c:pt>
                      <c:pt idx="4">
                        <c:v>16950</c:v>
                      </c:pt>
                      <c:pt idx="5">
                        <c:v>2260</c:v>
                      </c:pt>
                      <c:pt idx="6">
                        <c:v>3600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C80-4E61-A932-C5E04A2DFF0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Dosa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Plot'!$G$17:$G$28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152</c:v>
                      </c:pt>
                      <c:pt idx="1">
                        <c:v>13</c:v>
                      </c:pt>
                      <c:pt idx="2">
                        <c:v>37</c:v>
                      </c:pt>
                      <c:pt idx="3">
                        <c:v>20</c:v>
                      </c:pt>
                      <c:pt idx="4">
                        <c:v>87</c:v>
                      </c:pt>
                      <c:pt idx="5">
                        <c:v>45</c:v>
                      </c:pt>
                      <c:pt idx="6">
                        <c:v>20</c:v>
                      </c:pt>
                      <c:pt idx="7">
                        <c:v>744</c:v>
                      </c:pt>
                      <c:pt idx="8">
                        <c:v>44</c:v>
                      </c:pt>
                      <c:pt idx="9">
                        <c:v>651</c:v>
                      </c:pt>
                      <c:pt idx="10">
                        <c:v>1077</c:v>
                      </c:pt>
                      <c:pt idx="11">
                        <c:v>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Plot'!$F$17:$F$28</c15:sqref>
                        </c15:formulaRef>
                      </c:ext>
                    </c:extLst>
                    <c:numCache>
                      <c:formatCode>"₹"\ #,##0</c:formatCode>
                      <c:ptCount val="12"/>
                      <c:pt idx="0">
                        <c:v>5320</c:v>
                      </c:pt>
                      <c:pt idx="1">
                        <c:v>910</c:v>
                      </c:pt>
                      <c:pt idx="2">
                        <c:v>2590</c:v>
                      </c:pt>
                      <c:pt idx="3">
                        <c:v>4000</c:v>
                      </c:pt>
                      <c:pt idx="4">
                        <c:v>3480</c:v>
                      </c:pt>
                      <c:pt idx="5">
                        <c:v>3150</c:v>
                      </c:pt>
                      <c:pt idx="6">
                        <c:v>1800</c:v>
                      </c:pt>
                      <c:pt idx="7">
                        <c:v>37200</c:v>
                      </c:pt>
                      <c:pt idx="8">
                        <c:v>1760</c:v>
                      </c:pt>
                      <c:pt idx="9">
                        <c:v>16275</c:v>
                      </c:pt>
                      <c:pt idx="10">
                        <c:v>12924</c:v>
                      </c:pt>
                      <c:pt idx="11">
                        <c:v>3960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C80-4E61-A932-C5E04A2DFF06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Egg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Plot'!$G$29:$G$31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22</c:v>
                      </c:pt>
                      <c:pt idx="1">
                        <c:v>452</c:v>
                      </c:pt>
                      <c:pt idx="2">
                        <c:v>37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Plot'!$F$29:$F$31</c15:sqref>
                        </c15:formulaRef>
                      </c:ext>
                    </c:extLst>
                    <c:numCache>
                      <c:formatCode>"₹"\ #,##0</c:formatCode>
                      <c:ptCount val="3"/>
                      <c:pt idx="0">
                        <c:v>2640</c:v>
                      </c:pt>
                      <c:pt idx="1">
                        <c:v>6780</c:v>
                      </c:pt>
                      <c:pt idx="2">
                        <c:v>740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C80-4E61-A932-C5E04A2DFF06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Ice cream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Plot'!$G$32:$G$34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</c:v>
                      </c:pt>
                      <c:pt idx="1">
                        <c:v>51</c:v>
                      </c:pt>
                      <c:pt idx="2">
                        <c:v>61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Plot'!$F$32:$F$34</c15:sqref>
                        </c15:formulaRef>
                      </c:ext>
                    </c:extLst>
                    <c:numCache>
                      <c:formatCode>"₹"\ #,##0</c:formatCode>
                      <c:ptCount val="3"/>
                      <c:pt idx="0">
                        <c:v>1350</c:v>
                      </c:pt>
                      <c:pt idx="1">
                        <c:v>3060</c:v>
                      </c:pt>
                      <c:pt idx="2">
                        <c:v>2135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C80-4E61-A932-C5E04A2DFF06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Veg Gravey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Plot'!$G$50:$G$53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23</c:v>
                      </c:pt>
                      <c:pt idx="1">
                        <c:v>14</c:v>
                      </c:pt>
                      <c:pt idx="2">
                        <c:v>21</c:v>
                      </c:pt>
                      <c:pt idx="3">
                        <c:v>33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Plot'!$F$50:$F$53</c15:sqref>
                        </c15:formulaRef>
                      </c:ext>
                    </c:extLst>
                    <c:numCache>
                      <c:formatCode>"₹"\ #,##0</c:formatCode>
                      <c:ptCount val="4"/>
                      <c:pt idx="0">
                        <c:v>4600</c:v>
                      </c:pt>
                      <c:pt idx="1">
                        <c:v>2100</c:v>
                      </c:pt>
                      <c:pt idx="2">
                        <c:v>3150</c:v>
                      </c:pt>
                      <c:pt idx="3">
                        <c:v>4950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C80-4E61-A932-C5E04A2DFF06}"/>
                  </c:ext>
                </c:extLst>
              </c15:ser>
            </c15:filteredScatterSeries>
          </c:ext>
        </c:extLst>
      </c:scatterChart>
      <c:valAx>
        <c:axId val="141392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926463"/>
        <c:crosses val="autoZero"/>
        <c:crossBetween val="midCat"/>
      </c:valAx>
      <c:valAx>
        <c:axId val="141392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928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Parota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Plot'!$G$43:$G$49</c:f>
              <c:numCache>
                <c:formatCode>General</c:formatCode>
                <c:ptCount val="7"/>
                <c:pt idx="0">
                  <c:v>30</c:v>
                </c:pt>
                <c:pt idx="1">
                  <c:v>184</c:v>
                </c:pt>
                <c:pt idx="2">
                  <c:v>32</c:v>
                </c:pt>
                <c:pt idx="3">
                  <c:v>192</c:v>
                </c:pt>
                <c:pt idx="4">
                  <c:v>10</c:v>
                </c:pt>
                <c:pt idx="5">
                  <c:v>59</c:v>
                </c:pt>
                <c:pt idx="6">
                  <c:v>230</c:v>
                </c:pt>
              </c:numCache>
            </c:numRef>
          </c:xVal>
          <c:yVal>
            <c:numRef>
              <c:f>'Scatter Plot'!$F$43:$F$49</c:f>
              <c:numCache>
                <c:formatCode>"₹"\ #,##0</c:formatCode>
                <c:ptCount val="7"/>
                <c:pt idx="0">
                  <c:v>6000</c:v>
                </c:pt>
                <c:pt idx="1">
                  <c:v>16560</c:v>
                </c:pt>
                <c:pt idx="2">
                  <c:v>2880</c:v>
                </c:pt>
                <c:pt idx="3">
                  <c:v>15360</c:v>
                </c:pt>
                <c:pt idx="4">
                  <c:v>2200</c:v>
                </c:pt>
                <c:pt idx="5">
                  <c:v>1062</c:v>
                </c:pt>
                <c:pt idx="6">
                  <c:v>4140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5B-4A14-BCDC-3E14CD43EB95}"/>
            </c:ext>
          </c:extLst>
        </c:ser>
        <c:ser>
          <c:idx val="1"/>
          <c:order val="1"/>
          <c:tx>
            <c:v>Chicken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('Scatter Plot'!$G$5:$G$8,'Scatter Plot'!$G$10:$G$12,'Scatter Plot'!$G$14:$G$16)</c:f>
              <c:numCache>
                <c:formatCode>General</c:formatCode>
                <c:ptCount val="10"/>
                <c:pt idx="0">
                  <c:v>14</c:v>
                </c:pt>
                <c:pt idx="1">
                  <c:v>44</c:v>
                </c:pt>
                <c:pt idx="2">
                  <c:v>19</c:v>
                </c:pt>
                <c:pt idx="3">
                  <c:v>50</c:v>
                </c:pt>
                <c:pt idx="4">
                  <c:v>81</c:v>
                </c:pt>
                <c:pt idx="5">
                  <c:v>14</c:v>
                </c:pt>
                <c:pt idx="6">
                  <c:v>51</c:v>
                </c:pt>
                <c:pt idx="7">
                  <c:v>28</c:v>
                </c:pt>
                <c:pt idx="8">
                  <c:v>16</c:v>
                </c:pt>
                <c:pt idx="9">
                  <c:v>27</c:v>
                </c:pt>
              </c:numCache>
            </c:numRef>
          </c:xVal>
          <c:yVal>
            <c:numRef>
              <c:f>('Scatter Plot'!$F$5:$F$8,'Scatter Plot'!$F$10:$F$12,'Scatter Plot'!$F$14:$F$16)</c:f>
              <c:numCache>
                <c:formatCode>"₹"\ #,##0</c:formatCode>
                <c:ptCount val="10"/>
                <c:pt idx="0">
                  <c:v>2100</c:v>
                </c:pt>
                <c:pt idx="1">
                  <c:v>8360</c:v>
                </c:pt>
                <c:pt idx="2">
                  <c:v>3040</c:v>
                </c:pt>
                <c:pt idx="3">
                  <c:v>7500</c:v>
                </c:pt>
                <c:pt idx="4">
                  <c:v>12150</c:v>
                </c:pt>
                <c:pt idx="5">
                  <c:v>2240</c:v>
                </c:pt>
                <c:pt idx="6">
                  <c:v>6630</c:v>
                </c:pt>
                <c:pt idx="7">
                  <c:v>4200</c:v>
                </c:pt>
                <c:pt idx="8">
                  <c:v>5600</c:v>
                </c:pt>
                <c:pt idx="9">
                  <c:v>5400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5B-4A14-BCDC-3E14CD43EB95}"/>
            </c:ext>
          </c:extLst>
        </c:ser>
        <c:ser>
          <c:idx val="2"/>
          <c:order val="2"/>
          <c:tx>
            <c:v>Mutton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'Scatter Plot'!$G$35:$G$41</c:f>
              <c:numCache>
                <c:formatCode>General</c:formatCode>
                <c:ptCount val="7"/>
                <c:pt idx="0">
                  <c:v>39</c:v>
                </c:pt>
                <c:pt idx="1">
                  <c:v>11</c:v>
                </c:pt>
                <c:pt idx="2">
                  <c:v>20</c:v>
                </c:pt>
                <c:pt idx="3">
                  <c:v>11</c:v>
                </c:pt>
                <c:pt idx="4">
                  <c:v>113</c:v>
                </c:pt>
                <c:pt idx="5">
                  <c:v>113</c:v>
                </c:pt>
                <c:pt idx="6">
                  <c:v>30</c:v>
                </c:pt>
              </c:numCache>
            </c:numRef>
          </c:xVal>
          <c:yVal>
            <c:numRef>
              <c:f>'Scatter Plot'!$F$35:$F$41</c:f>
              <c:numCache>
                <c:formatCode>"₹"\ #,##0</c:formatCode>
                <c:ptCount val="7"/>
                <c:pt idx="0">
                  <c:v>5070</c:v>
                </c:pt>
                <c:pt idx="1">
                  <c:v>1540</c:v>
                </c:pt>
                <c:pt idx="2">
                  <c:v>3400</c:v>
                </c:pt>
                <c:pt idx="3">
                  <c:v>2420</c:v>
                </c:pt>
                <c:pt idx="4">
                  <c:v>16950</c:v>
                </c:pt>
                <c:pt idx="5">
                  <c:v>2260</c:v>
                </c:pt>
                <c:pt idx="6">
                  <c:v>3600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5B-4A14-BCDC-3E14CD43EB95}"/>
            </c:ext>
          </c:extLst>
        </c:ser>
        <c:ser>
          <c:idx val="3"/>
          <c:order val="3"/>
          <c:tx>
            <c:v>Dosa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'Scatter Plot'!$G$17:$G$23</c:f>
              <c:numCache>
                <c:formatCode>General</c:formatCode>
                <c:ptCount val="7"/>
                <c:pt idx="0">
                  <c:v>152</c:v>
                </c:pt>
                <c:pt idx="1">
                  <c:v>13</c:v>
                </c:pt>
                <c:pt idx="2">
                  <c:v>37</c:v>
                </c:pt>
                <c:pt idx="3">
                  <c:v>20</c:v>
                </c:pt>
                <c:pt idx="4">
                  <c:v>87</c:v>
                </c:pt>
                <c:pt idx="5">
                  <c:v>45</c:v>
                </c:pt>
                <c:pt idx="6">
                  <c:v>20</c:v>
                </c:pt>
              </c:numCache>
            </c:numRef>
          </c:xVal>
          <c:yVal>
            <c:numRef>
              <c:f>'Scatter Plot'!$F$17:$F$23</c:f>
              <c:numCache>
                <c:formatCode>"₹"\ #,##0</c:formatCode>
                <c:ptCount val="7"/>
                <c:pt idx="0">
                  <c:v>5320</c:v>
                </c:pt>
                <c:pt idx="1">
                  <c:v>910</c:v>
                </c:pt>
                <c:pt idx="2">
                  <c:v>2590</c:v>
                </c:pt>
                <c:pt idx="3">
                  <c:v>4000</c:v>
                </c:pt>
                <c:pt idx="4">
                  <c:v>3480</c:v>
                </c:pt>
                <c:pt idx="5">
                  <c:v>3150</c:v>
                </c:pt>
                <c:pt idx="6">
                  <c:v>1800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5B-4A14-BCDC-3E14CD43E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928127"/>
        <c:axId val="1413926463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Egg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'Scatter Plot'!$G$29:$G$31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22</c:v>
                      </c:pt>
                      <c:pt idx="1">
                        <c:v>452</c:v>
                      </c:pt>
                      <c:pt idx="2">
                        <c:v>37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'Scatter Plot'!$F$29:$F$31</c15:sqref>
                        </c15:formulaRef>
                      </c:ext>
                    </c:extLst>
                    <c:numCache>
                      <c:formatCode>"₹"\ #,##0</c:formatCode>
                      <c:ptCount val="3"/>
                      <c:pt idx="0">
                        <c:v>2640</c:v>
                      </c:pt>
                      <c:pt idx="1">
                        <c:v>6780</c:v>
                      </c:pt>
                      <c:pt idx="2">
                        <c:v>740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6B5B-4A14-BCDC-3E14CD43EB95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Ice cream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Plot'!$G$32:$G$34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</c:v>
                      </c:pt>
                      <c:pt idx="1">
                        <c:v>51</c:v>
                      </c:pt>
                      <c:pt idx="2">
                        <c:v>61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Plot'!$F$32:$F$34</c15:sqref>
                        </c15:formulaRef>
                      </c:ext>
                    </c:extLst>
                    <c:numCache>
                      <c:formatCode>"₹"\ #,##0</c:formatCode>
                      <c:ptCount val="3"/>
                      <c:pt idx="0">
                        <c:v>1350</c:v>
                      </c:pt>
                      <c:pt idx="1">
                        <c:v>3060</c:v>
                      </c:pt>
                      <c:pt idx="2">
                        <c:v>2135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B5B-4A14-BCDC-3E14CD43EB95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Veg Gravey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Plot'!$G$50:$G$53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23</c:v>
                      </c:pt>
                      <c:pt idx="1">
                        <c:v>14</c:v>
                      </c:pt>
                      <c:pt idx="2">
                        <c:v>21</c:v>
                      </c:pt>
                      <c:pt idx="3">
                        <c:v>33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Plot'!$F$50:$F$53</c15:sqref>
                        </c15:formulaRef>
                      </c:ext>
                    </c:extLst>
                    <c:numCache>
                      <c:formatCode>"₹"\ #,##0</c:formatCode>
                      <c:ptCount val="4"/>
                      <c:pt idx="0">
                        <c:v>4600</c:v>
                      </c:pt>
                      <c:pt idx="1">
                        <c:v>2100</c:v>
                      </c:pt>
                      <c:pt idx="2">
                        <c:v>3150</c:v>
                      </c:pt>
                      <c:pt idx="3">
                        <c:v>4950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B5B-4A14-BCDC-3E14CD43EB95}"/>
                  </c:ext>
                </c:extLst>
              </c15:ser>
            </c15:filteredScatterSeries>
          </c:ext>
        </c:extLst>
      </c:scatterChart>
      <c:valAx>
        <c:axId val="141392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926463"/>
        <c:crosses val="autoZero"/>
        <c:crossBetween val="midCat"/>
      </c:valAx>
      <c:valAx>
        <c:axId val="141392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928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Chicken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('Scatter Plot'!$G$5:$G$8,'Scatter Plot'!$G$10:$G$12,'Scatter Plot'!$G$14:$G$16)</c:f>
              <c:numCache>
                <c:formatCode>General</c:formatCode>
                <c:ptCount val="10"/>
                <c:pt idx="0">
                  <c:v>14</c:v>
                </c:pt>
                <c:pt idx="1">
                  <c:v>44</c:v>
                </c:pt>
                <c:pt idx="2">
                  <c:v>19</c:v>
                </c:pt>
                <c:pt idx="3">
                  <c:v>50</c:v>
                </c:pt>
                <c:pt idx="4">
                  <c:v>81</c:v>
                </c:pt>
                <c:pt idx="5">
                  <c:v>14</c:v>
                </c:pt>
                <c:pt idx="6">
                  <c:v>51</c:v>
                </c:pt>
                <c:pt idx="7">
                  <c:v>28</c:v>
                </c:pt>
                <c:pt idx="8">
                  <c:v>16</c:v>
                </c:pt>
                <c:pt idx="9">
                  <c:v>27</c:v>
                </c:pt>
              </c:numCache>
            </c:numRef>
          </c:xVal>
          <c:yVal>
            <c:numRef>
              <c:f>('Scatter Plot'!$F$5:$F$8,'Scatter Plot'!$F$10:$F$12,'Scatter Plot'!$F$14:$F$16)</c:f>
              <c:numCache>
                <c:formatCode>"₹"\ #,##0</c:formatCode>
                <c:ptCount val="10"/>
                <c:pt idx="0">
                  <c:v>2100</c:v>
                </c:pt>
                <c:pt idx="1">
                  <c:v>8360</c:v>
                </c:pt>
                <c:pt idx="2">
                  <c:v>3040</c:v>
                </c:pt>
                <c:pt idx="3">
                  <c:v>7500</c:v>
                </c:pt>
                <c:pt idx="4">
                  <c:v>12150</c:v>
                </c:pt>
                <c:pt idx="5">
                  <c:v>2240</c:v>
                </c:pt>
                <c:pt idx="6">
                  <c:v>6630</c:v>
                </c:pt>
                <c:pt idx="7">
                  <c:v>4200</c:v>
                </c:pt>
                <c:pt idx="8">
                  <c:v>5600</c:v>
                </c:pt>
                <c:pt idx="9">
                  <c:v>5400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3B87-48EC-A143-1E6B00942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928127"/>
        <c:axId val="141392646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Parotta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'Scatter Plot'!$G$43:$G$49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30</c:v>
                      </c:pt>
                      <c:pt idx="1">
                        <c:v>184</c:v>
                      </c:pt>
                      <c:pt idx="2">
                        <c:v>32</c:v>
                      </c:pt>
                      <c:pt idx="3">
                        <c:v>192</c:v>
                      </c:pt>
                      <c:pt idx="4">
                        <c:v>10</c:v>
                      </c:pt>
                      <c:pt idx="5">
                        <c:v>59</c:v>
                      </c:pt>
                      <c:pt idx="6">
                        <c:v>230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'Scatter Plot'!$F$43:$F$49</c15:sqref>
                        </c15:formulaRef>
                      </c:ext>
                    </c:extLst>
                    <c:numCache>
                      <c:formatCode>"₹"\ #,##0</c:formatCode>
                      <c:ptCount val="7"/>
                      <c:pt idx="0">
                        <c:v>6000</c:v>
                      </c:pt>
                      <c:pt idx="1">
                        <c:v>16560</c:v>
                      </c:pt>
                      <c:pt idx="2">
                        <c:v>2880</c:v>
                      </c:pt>
                      <c:pt idx="3">
                        <c:v>15360</c:v>
                      </c:pt>
                      <c:pt idx="4">
                        <c:v>2200</c:v>
                      </c:pt>
                      <c:pt idx="5">
                        <c:v>1062</c:v>
                      </c:pt>
                      <c:pt idx="6">
                        <c:v>4140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3B87-48EC-A143-1E6B00942FC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Mutton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Plot'!$G$35:$G$41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39</c:v>
                      </c:pt>
                      <c:pt idx="1">
                        <c:v>11</c:v>
                      </c:pt>
                      <c:pt idx="2">
                        <c:v>20</c:v>
                      </c:pt>
                      <c:pt idx="3">
                        <c:v>11</c:v>
                      </c:pt>
                      <c:pt idx="4">
                        <c:v>113</c:v>
                      </c:pt>
                      <c:pt idx="5">
                        <c:v>113</c:v>
                      </c:pt>
                      <c:pt idx="6">
                        <c:v>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Plot'!$F$35:$F$41</c15:sqref>
                        </c15:formulaRef>
                      </c:ext>
                    </c:extLst>
                    <c:numCache>
                      <c:formatCode>"₹"\ #,##0</c:formatCode>
                      <c:ptCount val="7"/>
                      <c:pt idx="0">
                        <c:v>5070</c:v>
                      </c:pt>
                      <c:pt idx="1">
                        <c:v>1540</c:v>
                      </c:pt>
                      <c:pt idx="2">
                        <c:v>3400</c:v>
                      </c:pt>
                      <c:pt idx="3">
                        <c:v>2420</c:v>
                      </c:pt>
                      <c:pt idx="4">
                        <c:v>16950</c:v>
                      </c:pt>
                      <c:pt idx="5">
                        <c:v>2260</c:v>
                      </c:pt>
                      <c:pt idx="6">
                        <c:v>3600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B87-48EC-A143-1E6B00942FC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Dosa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Plot'!$G$17:$G$28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152</c:v>
                      </c:pt>
                      <c:pt idx="1">
                        <c:v>13</c:v>
                      </c:pt>
                      <c:pt idx="2">
                        <c:v>37</c:v>
                      </c:pt>
                      <c:pt idx="3">
                        <c:v>20</c:v>
                      </c:pt>
                      <c:pt idx="4">
                        <c:v>87</c:v>
                      </c:pt>
                      <c:pt idx="5">
                        <c:v>45</c:v>
                      </c:pt>
                      <c:pt idx="6">
                        <c:v>20</c:v>
                      </c:pt>
                      <c:pt idx="7">
                        <c:v>744</c:v>
                      </c:pt>
                      <c:pt idx="8">
                        <c:v>44</c:v>
                      </c:pt>
                      <c:pt idx="9">
                        <c:v>651</c:v>
                      </c:pt>
                      <c:pt idx="10">
                        <c:v>1077</c:v>
                      </c:pt>
                      <c:pt idx="11">
                        <c:v>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Plot'!$F$17:$F$28</c15:sqref>
                        </c15:formulaRef>
                      </c:ext>
                    </c:extLst>
                    <c:numCache>
                      <c:formatCode>"₹"\ #,##0</c:formatCode>
                      <c:ptCount val="12"/>
                      <c:pt idx="0">
                        <c:v>5320</c:v>
                      </c:pt>
                      <c:pt idx="1">
                        <c:v>910</c:v>
                      </c:pt>
                      <c:pt idx="2">
                        <c:v>2590</c:v>
                      </c:pt>
                      <c:pt idx="3">
                        <c:v>4000</c:v>
                      </c:pt>
                      <c:pt idx="4">
                        <c:v>3480</c:v>
                      </c:pt>
                      <c:pt idx="5">
                        <c:v>3150</c:v>
                      </c:pt>
                      <c:pt idx="6">
                        <c:v>1800</c:v>
                      </c:pt>
                      <c:pt idx="7">
                        <c:v>37200</c:v>
                      </c:pt>
                      <c:pt idx="8">
                        <c:v>1760</c:v>
                      </c:pt>
                      <c:pt idx="9">
                        <c:v>16275</c:v>
                      </c:pt>
                      <c:pt idx="10">
                        <c:v>12924</c:v>
                      </c:pt>
                      <c:pt idx="11">
                        <c:v>3960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B87-48EC-A143-1E6B00942FC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Egg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Plot'!$G$29:$G$31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22</c:v>
                      </c:pt>
                      <c:pt idx="1">
                        <c:v>452</c:v>
                      </c:pt>
                      <c:pt idx="2">
                        <c:v>37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Plot'!$F$29:$F$31</c15:sqref>
                        </c15:formulaRef>
                      </c:ext>
                    </c:extLst>
                    <c:numCache>
                      <c:formatCode>"₹"\ #,##0</c:formatCode>
                      <c:ptCount val="3"/>
                      <c:pt idx="0">
                        <c:v>2640</c:v>
                      </c:pt>
                      <c:pt idx="1">
                        <c:v>6780</c:v>
                      </c:pt>
                      <c:pt idx="2">
                        <c:v>740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B87-48EC-A143-1E6B00942FC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Ice cream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Plot'!$G$32:$G$34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</c:v>
                      </c:pt>
                      <c:pt idx="1">
                        <c:v>51</c:v>
                      </c:pt>
                      <c:pt idx="2">
                        <c:v>61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Plot'!$F$32:$F$34</c15:sqref>
                        </c15:formulaRef>
                      </c:ext>
                    </c:extLst>
                    <c:numCache>
                      <c:formatCode>"₹"\ #,##0</c:formatCode>
                      <c:ptCount val="3"/>
                      <c:pt idx="0">
                        <c:v>1350</c:v>
                      </c:pt>
                      <c:pt idx="1">
                        <c:v>3060</c:v>
                      </c:pt>
                      <c:pt idx="2">
                        <c:v>2135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87-48EC-A143-1E6B00942FC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Veg Gravey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Plot'!$G$50:$G$53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23</c:v>
                      </c:pt>
                      <c:pt idx="1">
                        <c:v>14</c:v>
                      </c:pt>
                      <c:pt idx="2">
                        <c:v>21</c:v>
                      </c:pt>
                      <c:pt idx="3">
                        <c:v>33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Plot'!$F$50:$F$53</c15:sqref>
                        </c15:formulaRef>
                      </c:ext>
                    </c:extLst>
                    <c:numCache>
                      <c:formatCode>"₹"\ #,##0</c:formatCode>
                      <c:ptCount val="4"/>
                      <c:pt idx="0">
                        <c:v>4600</c:v>
                      </c:pt>
                      <c:pt idx="1">
                        <c:v>2100</c:v>
                      </c:pt>
                      <c:pt idx="2">
                        <c:v>3150</c:v>
                      </c:pt>
                      <c:pt idx="3">
                        <c:v>4950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87-48EC-A143-1E6B00942FC1}"/>
                  </c:ext>
                </c:extLst>
              </c15:ser>
            </c15:filteredScatterSeries>
          </c:ext>
        </c:extLst>
      </c:scatterChart>
      <c:valAx>
        <c:axId val="141392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926463"/>
        <c:crosses val="autoZero"/>
        <c:crossBetween val="midCat"/>
      </c:valAx>
      <c:valAx>
        <c:axId val="1413926463"/>
        <c:scaling>
          <c:orientation val="minMax"/>
          <c:max val="1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928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v>Dosa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('Scatter Plot'!$G$17:$G$23,'Scatter Plot'!$G$25:$G$28)</c:f>
              <c:numCache>
                <c:formatCode>General</c:formatCode>
                <c:ptCount val="11"/>
                <c:pt idx="0">
                  <c:v>152</c:v>
                </c:pt>
                <c:pt idx="1">
                  <c:v>13</c:v>
                </c:pt>
                <c:pt idx="2">
                  <c:v>37</c:v>
                </c:pt>
                <c:pt idx="3">
                  <c:v>20</c:v>
                </c:pt>
                <c:pt idx="4">
                  <c:v>87</c:v>
                </c:pt>
                <c:pt idx="5">
                  <c:v>45</c:v>
                </c:pt>
                <c:pt idx="6">
                  <c:v>20</c:v>
                </c:pt>
                <c:pt idx="7">
                  <c:v>44</c:v>
                </c:pt>
                <c:pt idx="8">
                  <c:v>651</c:v>
                </c:pt>
                <c:pt idx="9">
                  <c:v>1077</c:v>
                </c:pt>
                <c:pt idx="10">
                  <c:v>36</c:v>
                </c:pt>
              </c:numCache>
            </c:numRef>
          </c:xVal>
          <c:yVal>
            <c:numRef>
              <c:f>('Scatter Plot'!$F$17:$F$23,'Scatter Plot'!$F$25:$F$28)</c:f>
              <c:numCache>
                <c:formatCode>"₹"\ #,##0</c:formatCode>
                <c:ptCount val="11"/>
                <c:pt idx="0">
                  <c:v>5320</c:v>
                </c:pt>
                <c:pt idx="1">
                  <c:v>910</c:v>
                </c:pt>
                <c:pt idx="2">
                  <c:v>2590</c:v>
                </c:pt>
                <c:pt idx="3">
                  <c:v>4000</c:v>
                </c:pt>
                <c:pt idx="4">
                  <c:v>3480</c:v>
                </c:pt>
                <c:pt idx="5">
                  <c:v>3150</c:v>
                </c:pt>
                <c:pt idx="6">
                  <c:v>1800</c:v>
                </c:pt>
                <c:pt idx="7">
                  <c:v>1760</c:v>
                </c:pt>
                <c:pt idx="8">
                  <c:v>16275</c:v>
                </c:pt>
                <c:pt idx="9">
                  <c:v>12924</c:v>
                </c:pt>
                <c:pt idx="10">
                  <c:v>3960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5F22-4BB7-9527-042BED451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928127"/>
        <c:axId val="141392646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Parotta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'Scatter Plot'!$G$43:$G$49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30</c:v>
                      </c:pt>
                      <c:pt idx="1">
                        <c:v>184</c:v>
                      </c:pt>
                      <c:pt idx="2">
                        <c:v>32</c:v>
                      </c:pt>
                      <c:pt idx="3">
                        <c:v>192</c:v>
                      </c:pt>
                      <c:pt idx="4">
                        <c:v>10</c:v>
                      </c:pt>
                      <c:pt idx="5">
                        <c:v>59</c:v>
                      </c:pt>
                      <c:pt idx="6">
                        <c:v>230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'Scatter Plot'!$F$43:$F$49</c15:sqref>
                        </c15:formulaRef>
                      </c:ext>
                    </c:extLst>
                    <c:numCache>
                      <c:formatCode>"₹"\ #,##0</c:formatCode>
                      <c:ptCount val="7"/>
                      <c:pt idx="0">
                        <c:v>6000</c:v>
                      </c:pt>
                      <c:pt idx="1">
                        <c:v>16560</c:v>
                      </c:pt>
                      <c:pt idx="2">
                        <c:v>2880</c:v>
                      </c:pt>
                      <c:pt idx="3">
                        <c:v>15360</c:v>
                      </c:pt>
                      <c:pt idx="4">
                        <c:v>2200</c:v>
                      </c:pt>
                      <c:pt idx="5">
                        <c:v>1062</c:v>
                      </c:pt>
                      <c:pt idx="6">
                        <c:v>4140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5F22-4BB7-9527-042BED451409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Chicken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('Scatter Plot'!$G$5:$G$8,'Scatter Plot'!$G$10:$G$12,'Scatter Plot'!$G$14:$G$16)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44</c:v>
                      </c:pt>
                      <c:pt idx="2">
                        <c:v>19</c:v>
                      </c:pt>
                      <c:pt idx="3">
                        <c:v>50</c:v>
                      </c:pt>
                      <c:pt idx="4">
                        <c:v>81</c:v>
                      </c:pt>
                      <c:pt idx="5">
                        <c:v>14</c:v>
                      </c:pt>
                      <c:pt idx="6">
                        <c:v>51</c:v>
                      </c:pt>
                      <c:pt idx="7">
                        <c:v>28</c:v>
                      </c:pt>
                      <c:pt idx="8">
                        <c:v>16</c:v>
                      </c:pt>
                      <c:pt idx="9">
                        <c:v>27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('Scatter Plot'!$F$5:$F$8,'Scatter Plot'!$F$10:$F$12,'Scatter Plot'!$F$14:$F$16)</c15:sqref>
                        </c15:formulaRef>
                      </c:ext>
                    </c:extLst>
                    <c:numCache>
                      <c:formatCode>"₹"\ #,##0</c:formatCode>
                      <c:ptCount val="10"/>
                      <c:pt idx="0">
                        <c:v>2100</c:v>
                      </c:pt>
                      <c:pt idx="1">
                        <c:v>8360</c:v>
                      </c:pt>
                      <c:pt idx="2">
                        <c:v>3040</c:v>
                      </c:pt>
                      <c:pt idx="3">
                        <c:v>7500</c:v>
                      </c:pt>
                      <c:pt idx="4">
                        <c:v>12150</c:v>
                      </c:pt>
                      <c:pt idx="5">
                        <c:v>2240</c:v>
                      </c:pt>
                      <c:pt idx="6">
                        <c:v>6630</c:v>
                      </c:pt>
                      <c:pt idx="7">
                        <c:v>4200</c:v>
                      </c:pt>
                      <c:pt idx="8">
                        <c:v>5600</c:v>
                      </c:pt>
                      <c:pt idx="9">
                        <c:v>5400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F22-4BB7-9527-042BED451409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Mutton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Plot'!$G$35:$G$41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39</c:v>
                      </c:pt>
                      <c:pt idx="1">
                        <c:v>11</c:v>
                      </c:pt>
                      <c:pt idx="2">
                        <c:v>20</c:v>
                      </c:pt>
                      <c:pt idx="3">
                        <c:v>11</c:v>
                      </c:pt>
                      <c:pt idx="4">
                        <c:v>113</c:v>
                      </c:pt>
                      <c:pt idx="5">
                        <c:v>113</c:v>
                      </c:pt>
                      <c:pt idx="6">
                        <c:v>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Plot'!$F$35:$F$41</c15:sqref>
                        </c15:formulaRef>
                      </c:ext>
                    </c:extLst>
                    <c:numCache>
                      <c:formatCode>"₹"\ #,##0</c:formatCode>
                      <c:ptCount val="7"/>
                      <c:pt idx="0">
                        <c:v>5070</c:v>
                      </c:pt>
                      <c:pt idx="1">
                        <c:v>1540</c:v>
                      </c:pt>
                      <c:pt idx="2">
                        <c:v>3400</c:v>
                      </c:pt>
                      <c:pt idx="3">
                        <c:v>2420</c:v>
                      </c:pt>
                      <c:pt idx="4">
                        <c:v>16950</c:v>
                      </c:pt>
                      <c:pt idx="5">
                        <c:v>2260</c:v>
                      </c:pt>
                      <c:pt idx="6">
                        <c:v>3600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F22-4BB7-9527-042BED451409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Egg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Plot'!$G$29:$G$31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22</c:v>
                      </c:pt>
                      <c:pt idx="1">
                        <c:v>452</c:v>
                      </c:pt>
                      <c:pt idx="2">
                        <c:v>37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Plot'!$F$29:$F$31</c15:sqref>
                        </c15:formulaRef>
                      </c:ext>
                    </c:extLst>
                    <c:numCache>
                      <c:formatCode>"₹"\ #,##0</c:formatCode>
                      <c:ptCount val="3"/>
                      <c:pt idx="0">
                        <c:v>2640</c:v>
                      </c:pt>
                      <c:pt idx="1">
                        <c:v>6780</c:v>
                      </c:pt>
                      <c:pt idx="2">
                        <c:v>740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F22-4BB7-9527-042BED451409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Ice cream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Plot'!$G$32:$G$34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</c:v>
                      </c:pt>
                      <c:pt idx="1">
                        <c:v>51</c:v>
                      </c:pt>
                      <c:pt idx="2">
                        <c:v>61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Plot'!$F$32:$F$34</c15:sqref>
                        </c15:formulaRef>
                      </c:ext>
                    </c:extLst>
                    <c:numCache>
                      <c:formatCode>"₹"\ #,##0</c:formatCode>
                      <c:ptCount val="3"/>
                      <c:pt idx="0">
                        <c:v>1350</c:v>
                      </c:pt>
                      <c:pt idx="1">
                        <c:v>3060</c:v>
                      </c:pt>
                      <c:pt idx="2">
                        <c:v>2135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F22-4BB7-9527-042BED451409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Veg Gravey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Plot'!$G$50:$G$53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23</c:v>
                      </c:pt>
                      <c:pt idx="1">
                        <c:v>14</c:v>
                      </c:pt>
                      <c:pt idx="2">
                        <c:v>21</c:v>
                      </c:pt>
                      <c:pt idx="3">
                        <c:v>33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Plot'!$F$50:$F$53</c15:sqref>
                        </c15:formulaRef>
                      </c:ext>
                    </c:extLst>
                    <c:numCache>
                      <c:formatCode>"₹"\ #,##0</c:formatCode>
                      <c:ptCount val="4"/>
                      <c:pt idx="0">
                        <c:v>4600</c:v>
                      </c:pt>
                      <c:pt idx="1">
                        <c:v>2100</c:v>
                      </c:pt>
                      <c:pt idx="2">
                        <c:v>3150</c:v>
                      </c:pt>
                      <c:pt idx="3">
                        <c:v>4950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F22-4BB7-9527-042BED451409}"/>
                  </c:ext>
                </c:extLst>
              </c15:ser>
            </c15:filteredScatterSeries>
          </c:ext>
        </c:extLst>
      </c:scatterChart>
      <c:valAx>
        <c:axId val="141392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926463"/>
        <c:crosses val="autoZero"/>
        <c:crossBetween val="midCat"/>
      </c:valAx>
      <c:valAx>
        <c:axId val="141392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928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Parotta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Plot'!$G$43:$G$49</c:f>
              <c:numCache>
                <c:formatCode>General</c:formatCode>
                <c:ptCount val="7"/>
                <c:pt idx="0">
                  <c:v>30</c:v>
                </c:pt>
                <c:pt idx="1">
                  <c:v>184</c:v>
                </c:pt>
                <c:pt idx="2">
                  <c:v>32</c:v>
                </c:pt>
                <c:pt idx="3">
                  <c:v>192</c:v>
                </c:pt>
                <c:pt idx="4">
                  <c:v>10</c:v>
                </c:pt>
                <c:pt idx="5">
                  <c:v>59</c:v>
                </c:pt>
                <c:pt idx="6">
                  <c:v>230</c:v>
                </c:pt>
              </c:numCache>
              <c:extLst xmlns:c15="http://schemas.microsoft.com/office/drawing/2012/chart"/>
            </c:numRef>
          </c:xVal>
          <c:yVal>
            <c:numRef>
              <c:f>'Scatter Plot'!$F$43:$F$49</c:f>
              <c:numCache>
                <c:formatCode>"₹"\ #,##0</c:formatCode>
                <c:ptCount val="7"/>
                <c:pt idx="0">
                  <c:v>6000</c:v>
                </c:pt>
                <c:pt idx="1">
                  <c:v>16560</c:v>
                </c:pt>
                <c:pt idx="2">
                  <c:v>2880</c:v>
                </c:pt>
                <c:pt idx="3">
                  <c:v>15360</c:v>
                </c:pt>
                <c:pt idx="4">
                  <c:v>2200</c:v>
                </c:pt>
                <c:pt idx="5">
                  <c:v>1062</c:v>
                </c:pt>
                <c:pt idx="6">
                  <c:v>4140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E6E-4C7B-9C6C-C0E0BA0EF949}"/>
            </c:ext>
          </c:extLst>
        </c:ser>
        <c:ser>
          <c:idx val="1"/>
          <c:order val="1"/>
          <c:tx>
            <c:v>Chicken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('Scatter Plot'!$G$5:$G$8,'Scatter Plot'!$G$10:$G$12,'Scatter Plot'!$G$14:$G$16)</c:f>
              <c:numCache>
                <c:formatCode>General</c:formatCode>
                <c:ptCount val="10"/>
                <c:pt idx="0">
                  <c:v>14</c:v>
                </c:pt>
                <c:pt idx="1">
                  <c:v>44</c:v>
                </c:pt>
                <c:pt idx="2">
                  <c:v>19</c:v>
                </c:pt>
                <c:pt idx="3">
                  <c:v>50</c:v>
                </c:pt>
                <c:pt idx="4">
                  <c:v>81</c:v>
                </c:pt>
                <c:pt idx="5">
                  <c:v>14</c:v>
                </c:pt>
                <c:pt idx="6">
                  <c:v>51</c:v>
                </c:pt>
                <c:pt idx="7">
                  <c:v>28</c:v>
                </c:pt>
                <c:pt idx="8">
                  <c:v>16</c:v>
                </c:pt>
                <c:pt idx="9">
                  <c:v>27</c:v>
                </c:pt>
              </c:numCache>
            </c:numRef>
          </c:xVal>
          <c:yVal>
            <c:numRef>
              <c:f>('Scatter Plot'!$F$5:$F$8,'Scatter Plot'!$F$10:$F$12,'Scatter Plot'!$F$14:$F$16)</c:f>
              <c:numCache>
                <c:formatCode>"₹"\ #,##0</c:formatCode>
                <c:ptCount val="10"/>
                <c:pt idx="0">
                  <c:v>2100</c:v>
                </c:pt>
                <c:pt idx="1">
                  <c:v>8360</c:v>
                </c:pt>
                <c:pt idx="2">
                  <c:v>3040</c:v>
                </c:pt>
                <c:pt idx="3">
                  <c:v>7500</c:v>
                </c:pt>
                <c:pt idx="4">
                  <c:v>12150</c:v>
                </c:pt>
                <c:pt idx="5">
                  <c:v>2240</c:v>
                </c:pt>
                <c:pt idx="6">
                  <c:v>6630</c:v>
                </c:pt>
                <c:pt idx="7">
                  <c:v>4200</c:v>
                </c:pt>
                <c:pt idx="8">
                  <c:v>5600</c:v>
                </c:pt>
                <c:pt idx="9">
                  <c:v>5400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E6E-4C7B-9C6C-C0E0BA0EF949}"/>
            </c:ext>
          </c:extLst>
        </c:ser>
        <c:ser>
          <c:idx val="3"/>
          <c:order val="3"/>
          <c:tx>
            <c:v>Dosa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'Scatter Plot'!$G$17:$G$23</c:f>
              <c:numCache>
                <c:formatCode>General</c:formatCode>
                <c:ptCount val="7"/>
                <c:pt idx="0">
                  <c:v>152</c:v>
                </c:pt>
                <c:pt idx="1">
                  <c:v>13</c:v>
                </c:pt>
                <c:pt idx="2">
                  <c:v>37</c:v>
                </c:pt>
                <c:pt idx="3">
                  <c:v>20</c:v>
                </c:pt>
                <c:pt idx="4">
                  <c:v>87</c:v>
                </c:pt>
                <c:pt idx="5">
                  <c:v>45</c:v>
                </c:pt>
                <c:pt idx="6">
                  <c:v>20</c:v>
                </c:pt>
              </c:numCache>
            </c:numRef>
          </c:xVal>
          <c:yVal>
            <c:numRef>
              <c:f>('Scatter Plot'!$F$17:$F$23,'Scatter Plot'!$F$25)</c:f>
              <c:numCache>
                <c:formatCode>"₹"\ #,##0</c:formatCode>
                <c:ptCount val="8"/>
                <c:pt idx="0">
                  <c:v>5320</c:v>
                </c:pt>
                <c:pt idx="1">
                  <c:v>910</c:v>
                </c:pt>
                <c:pt idx="2">
                  <c:v>2590</c:v>
                </c:pt>
                <c:pt idx="3">
                  <c:v>4000</c:v>
                </c:pt>
                <c:pt idx="4">
                  <c:v>3480</c:v>
                </c:pt>
                <c:pt idx="5">
                  <c:v>3150</c:v>
                </c:pt>
                <c:pt idx="6">
                  <c:v>1800</c:v>
                </c:pt>
                <c:pt idx="7">
                  <c:v>1760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E6E-4C7B-9C6C-C0E0BA0EF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928127"/>
        <c:axId val="1413926463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Mutton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'Scatter Plot'!$G$35:$G$41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39</c:v>
                      </c:pt>
                      <c:pt idx="1">
                        <c:v>11</c:v>
                      </c:pt>
                      <c:pt idx="2">
                        <c:v>20</c:v>
                      </c:pt>
                      <c:pt idx="3">
                        <c:v>11</c:v>
                      </c:pt>
                      <c:pt idx="4">
                        <c:v>113</c:v>
                      </c:pt>
                      <c:pt idx="5">
                        <c:v>113</c:v>
                      </c:pt>
                      <c:pt idx="6">
                        <c:v>30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'Scatter Plot'!$F$35:$F$41</c15:sqref>
                        </c15:formulaRef>
                      </c:ext>
                    </c:extLst>
                    <c:numCache>
                      <c:formatCode>"₹"\ #,##0</c:formatCode>
                      <c:ptCount val="7"/>
                      <c:pt idx="0">
                        <c:v>5070</c:v>
                      </c:pt>
                      <c:pt idx="1">
                        <c:v>1540</c:v>
                      </c:pt>
                      <c:pt idx="2">
                        <c:v>3400</c:v>
                      </c:pt>
                      <c:pt idx="3">
                        <c:v>2420</c:v>
                      </c:pt>
                      <c:pt idx="4">
                        <c:v>16950</c:v>
                      </c:pt>
                      <c:pt idx="5">
                        <c:v>2260</c:v>
                      </c:pt>
                      <c:pt idx="6">
                        <c:v>3600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FE6E-4C7B-9C6C-C0E0BA0EF949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Egg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Plot'!$G$29:$G$31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22</c:v>
                      </c:pt>
                      <c:pt idx="1">
                        <c:v>452</c:v>
                      </c:pt>
                      <c:pt idx="2">
                        <c:v>37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Plot'!$F$29:$F$31</c15:sqref>
                        </c15:formulaRef>
                      </c:ext>
                    </c:extLst>
                    <c:numCache>
                      <c:formatCode>"₹"\ #,##0</c:formatCode>
                      <c:ptCount val="3"/>
                      <c:pt idx="0">
                        <c:v>2640</c:v>
                      </c:pt>
                      <c:pt idx="1">
                        <c:v>6780</c:v>
                      </c:pt>
                      <c:pt idx="2">
                        <c:v>740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E6E-4C7B-9C6C-C0E0BA0EF949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Ice cream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Plot'!$G$32:$G$34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</c:v>
                      </c:pt>
                      <c:pt idx="1">
                        <c:v>51</c:v>
                      </c:pt>
                      <c:pt idx="2">
                        <c:v>61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Plot'!$F$32:$F$34</c15:sqref>
                        </c15:formulaRef>
                      </c:ext>
                    </c:extLst>
                    <c:numCache>
                      <c:formatCode>"₹"\ #,##0</c:formatCode>
                      <c:ptCount val="3"/>
                      <c:pt idx="0">
                        <c:v>1350</c:v>
                      </c:pt>
                      <c:pt idx="1">
                        <c:v>3060</c:v>
                      </c:pt>
                      <c:pt idx="2">
                        <c:v>2135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E6E-4C7B-9C6C-C0E0BA0EF949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Veg Gravey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Plot'!$G$50:$G$53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23</c:v>
                      </c:pt>
                      <c:pt idx="1">
                        <c:v>14</c:v>
                      </c:pt>
                      <c:pt idx="2">
                        <c:v>21</c:v>
                      </c:pt>
                      <c:pt idx="3">
                        <c:v>33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'Scatter Plot'!$F$50:$F$53</c15:sqref>
                        </c15:formulaRef>
                      </c:ext>
                    </c:extLst>
                    <c:numCache>
                      <c:formatCode>"₹"\ #,##0</c:formatCode>
                      <c:ptCount val="4"/>
                      <c:pt idx="0">
                        <c:v>4600</c:v>
                      </c:pt>
                      <c:pt idx="1">
                        <c:v>2100</c:v>
                      </c:pt>
                      <c:pt idx="2">
                        <c:v>3150</c:v>
                      </c:pt>
                      <c:pt idx="3">
                        <c:v>4950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E6E-4C7B-9C6C-C0E0BA0EF949}"/>
                  </c:ext>
                </c:extLst>
              </c15:ser>
            </c15:filteredScatterSeries>
          </c:ext>
        </c:extLst>
      </c:scatterChart>
      <c:valAx>
        <c:axId val="141392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926463"/>
        <c:crosses val="autoZero"/>
        <c:crossBetween val="midCat"/>
      </c:valAx>
      <c:valAx>
        <c:axId val="141392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928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BU wise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'Revenue BU wise'!$F$3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'Revenue BU wise'!$E$4:$E$10</c:f>
              <c:strCache>
                <c:ptCount val="7"/>
                <c:pt idx="0">
                  <c:v>Chicken</c:v>
                </c:pt>
                <c:pt idx="1">
                  <c:v>Dosa</c:v>
                </c:pt>
                <c:pt idx="2">
                  <c:v>Egg</c:v>
                </c:pt>
                <c:pt idx="3">
                  <c:v>Ice-cream</c:v>
                </c:pt>
                <c:pt idx="4">
                  <c:v>Mutton</c:v>
                </c:pt>
                <c:pt idx="5">
                  <c:v>Parotta</c:v>
                </c:pt>
                <c:pt idx="6">
                  <c:v>Veg Gravey</c:v>
                </c:pt>
              </c:strCache>
            </c:strRef>
          </c:cat>
          <c:val>
            <c:numRef>
              <c:f>'Revenue BU wise'!$F$4:$F$10</c:f>
              <c:numCache>
                <c:formatCode>"₹"\ #,##0</c:formatCode>
                <c:ptCount val="7"/>
                <c:pt idx="0">
                  <c:v>115370</c:v>
                </c:pt>
                <c:pt idx="1">
                  <c:v>93369</c:v>
                </c:pt>
                <c:pt idx="2">
                  <c:v>10160</c:v>
                </c:pt>
                <c:pt idx="3">
                  <c:v>6545</c:v>
                </c:pt>
                <c:pt idx="4">
                  <c:v>35240</c:v>
                </c:pt>
                <c:pt idx="5">
                  <c:v>113242</c:v>
                </c:pt>
                <c:pt idx="6">
                  <c:v>14800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8A-4EBB-BA64-B52698B3D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16007152"/>
        <c:axId val="1515987600"/>
      </c:barChart>
      <c:catAx>
        <c:axId val="1516007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987600"/>
        <c:crosses val="autoZero"/>
        <c:auto val="1"/>
        <c:lblAlgn val="ctr"/>
        <c:lblOffset val="100"/>
        <c:noMultiLvlLbl val="0"/>
      </c:catAx>
      <c:valAx>
        <c:axId val="151598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00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Revenue</a:t>
            </a:r>
            <a:r>
              <a:rPr lang="en-IN" baseline="0"/>
              <a:t> Growth Week Wise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Week Wise'!$G$9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'Revenue Week Wise'!$F$10:$F$13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'Revenue Week Wise'!$G$10:$G$13</c:f>
              <c:numCache>
                <c:formatCode>_ "₹"\ * #,##0_ ;_ "₹"\ * \-#,##0_ ;_ "₹"\ * "-"??_ ;_ @_ </c:formatCode>
                <c:ptCount val="4"/>
                <c:pt idx="0">
                  <c:v>97612</c:v>
                </c:pt>
                <c:pt idx="1">
                  <c:v>137993</c:v>
                </c:pt>
                <c:pt idx="2">
                  <c:v>88777</c:v>
                </c:pt>
                <c:pt idx="3">
                  <c:v>52252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15-4508-9965-B86EED685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6395120"/>
        <c:axId val="616389544"/>
      </c:barChart>
      <c:lineChart>
        <c:grouping val="standard"/>
        <c:varyColors val="0"/>
        <c:ser>
          <c:idx val="1"/>
          <c:order val="1"/>
          <c:tx>
            <c:strRef>
              <c:f>'Revenue Week Wise'!$H$9</c:f>
              <c:strCache>
                <c:ptCount val="1"/>
                <c:pt idx="0">
                  <c:v>Revenue 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'Revenue Week Wise'!$F$10:$F$13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'Revenue Week Wise'!$H$10:$H$13</c:f>
              <c:numCache>
                <c:formatCode>0%</c:formatCode>
                <c:ptCount val="4"/>
                <c:pt idx="1">
                  <c:v>0.41368889071015857</c:v>
                </c:pt>
                <c:pt idx="2">
                  <c:v>-0.35665577239425189</c:v>
                </c:pt>
                <c:pt idx="3">
                  <c:v>-0.41142413012379331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15-4508-9965-B86EED685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390200"/>
        <c:axId val="616390528"/>
      </c:lineChart>
      <c:catAx>
        <c:axId val="616395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Weeks</a:t>
                </a:r>
              </a:p>
            </c:rich>
          </c:tx>
          <c:layout>
            <c:manualLayout>
              <c:xMode val="edge"/>
              <c:yMode val="edge"/>
              <c:x val="0.52682633420822389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89544"/>
        <c:crosses val="autoZero"/>
        <c:auto val="1"/>
        <c:lblAlgn val="ctr"/>
        <c:lblOffset val="100"/>
        <c:noMultiLvlLbl val="0"/>
      </c:catAx>
      <c:valAx>
        <c:axId val="61638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Week wise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&quot;₹&quot;\ * #,##0_ ;_ &quot;₹&quot;\ * \-#,##0_ ;_ &quot;₹&quot;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95120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61639052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90200"/>
        <c:crosses val="max"/>
        <c:crossBetween val="between"/>
      </c:valAx>
      <c:catAx>
        <c:axId val="6163902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1639052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54</xdr:row>
      <xdr:rowOff>14287</xdr:rowOff>
    </xdr:from>
    <xdr:to>
      <xdr:col>7</xdr:col>
      <xdr:colOff>1466850</xdr:colOff>
      <xdr:row>68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E6C06C-DDB6-4498-93C7-77AB57E3C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76200</xdr:colOff>
      <xdr:row>54</xdr:row>
      <xdr:rowOff>4762</xdr:rowOff>
    </xdr:from>
    <xdr:to>
      <xdr:col>18</xdr:col>
      <xdr:colOff>38100</xdr:colOff>
      <xdr:row>68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A3A9AA-2322-458F-9DC6-ADE0DEC66C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2</xdr:row>
      <xdr:rowOff>23812</xdr:rowOff>
    </xdr:from>
    <xdr:to>
      <xdr:col>13</xdr:col>
      <xdr:colOff>438150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FD9E87-7C7D-47E0-B694-F626ABC556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17</xdr:row>
      <xdr:rowOff>185737</xdr:rowOff>
    </xdr:from>
    <xdr:to>
      <xdr:col>14</xdr:col>
      <xdr:colOff>314325</xdr:colOff>
      <xdr:row>32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78D1D9-60C6-47E0-A6F3-A9E090318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742950</xdr:colOff>
      <xdr:row>2</xdr:row>
      <xdr:rowOff>14287</xdr:rowOff>
    </xdr:from>
    <xdr:to>
      <xdr:col>14</xdr:col>
      <xdr:colOff>285750</xdr:colOff>
      <xdr:row>16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188D8C-1CB6-422E-9F97-1DC5918E5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514350</xdr:colOff>
      <xdr:row>16</xdr:row>
      <xdr:rowOff>176212</xdr:rowOff>
    </xdr:from>
    <xdr:to>
      <xdr:col>15</xdr:col>
      <xdr:colOff>209550</xdr:colOff>
      <xdr:row>31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23F824-6635-4AC0-9B21-1ED7A8C9D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504825</xdr:colOff>
      <xdr:row>2</xdr:row>
      <xdr:rowOff>9525</xdr:rowOff>
    </xdr:from>
    <xdr:to>
      <xdr:col>15</xdr:col>
      <xdr:colOff>200025</xdr:colOff>
      <xdr:row>16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908D9BF-82ED-4E83-910F-6E66CADF91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523875</xdr:colOff>
      <xdr:row>32</xdr:row>
      <xdr:rowOff>0</xdr:rowOff>
    </xdr:from>
    <xdr:to>
      <xdr:col>15</xdr:col>
      <xdr:colOff>219075</xdr:colOff>
      <xdr:row>46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65E40B-7E23-46B3-BD5C-77E61D247D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48</xdr:row>
      <xdr:rowOff>0</xdr:rowOff>
    </xdr:from>
    <xdr:to>
      <xdr:col>15</xdr:col>
      <xdr:colOff>304800</xdr:colOff>
      <xdr:row>62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7D0FC7-FE7F-4301-9CD9-05A698A81E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30</xdr:row>
      <xdr:rowOff>180975</xdr:rowOff>
    </xdr:from>
    <xdr:to>
      <xdr:col>24</xdr:col>
      <xdr:colOff>304800</xdr:colOff>
      <xdr:row>46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6EA0D51-1495-488F-A35D-D9595D43EC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</xdr:row>
      <xdr:rowOff>4762</xdr:rowOff>
    </xdr:from>
    <xdr:to>
      <xdr:col>14</xdr:col>
      <xdr:colOff>314325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E9CD0D-AECD-410A-A66D-0CC9E8694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5</xdr:row>
      <xdr:rowOff>68580</xdr:rowOff>
    </xdr:from>
    <xdr:to>
      <xdr:col>16</xdr:col>
      <xdr:colOff>320040</xdr:colOff>
      <xdr:row>20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F69316-111A-7F75-725D-D81166213D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p%20Dinn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1"/>
      <sheetName val="Final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</sheetNames>
    <sheetDataSet>
      <sheetData sheetId="0"/>
      <sheetData sheetId="1"/>
      <sheetData sheetId="2">
        <row r="1">
          <cell r="B1" t="str">
            <v>A/C</v>
          </cell>
          <cell r="C1">
            <v>30</v>
          </cell>
        </row>
        <row r="2">
          <cell r="B2" t="str">
            <v>BoneLess</v>
          </cell>
          <cell r="C2">
            <v>10</v>
          </cell>
        </row>
        <row r="3">
          <cell r="B3" t="str">
            <v>Booty</v>
          </cell>
          <cell r="C3">
            <v>1</v>
          </cell>
        </row>
        <row r="4">
          <cell r="B4" t="str">
            <v>Chappathi</v>
          </cell>
          <cell r="C4">
            <v>33</v>
          </cell>
        </row>
        <row r="5">
          <cell r="B5" t="str">
            <v>Chettinad chicken</v>
          </cell>
          <cell r="C5">
            <v>6</v>
          </cell>
        </row>
        <row r="6">
          <cell r="B6" t="str">
            <v>Chicken Noodles</v>
          </cell>
          <cell r="C6">
            <v>3</v>
          </cell>
        </row>
        <row r="7">
          <cell r="B7" t="str">
            <v>Chicken Parot</v>
          </cell>
          <cell r="C7">
            <v>5</v>
          </cell>
        </row>
        <row r="8">
          <cell r="B8" t="str">
            <v>Chicken Rice</v>
          </cell>
          <cell r="C8">
            <v>11</v>
          </cell>
        </row>
        <row r="9">
          <cell r="B9" t="str">
            <v>Chilly chicken</v>
          </cell>
          <cell r="C9">
            <v>2</v>
          </cell>
        </row>
        <row r="10">
          <cell r="B10" t="str">
            <v>Chilly Parotta</v>
          </cell>
          <cell r="C10">
            <v>13</v>
          </cell>
        </row>
        <row r="11">
          <cell r="B11" t="str">
            <v>Dosa</v>
          </cell>
          <cell r="C11">
            <v>4</v>
          </cell>
        </row>
        <row r="12">
          <cell r="B12" t="str">
            <v>Egg dosa</v>
          </cell>
          <cell r="C12">
            <v>2</v>
          </cell>
        </row>
        <row r="13">
          <cell r="B13" t="str">
            <v>Grill Chicken Full</v>
          </cell>
          <cell r="C13">
            <v>2</v>
          </cell>
        </row>
        <row r="14">
          <cell r="B14" t="str">
            <v>Idly</v>
          </cell>
          <cell r="C14">
            <v>42</v>
          </cell>
        </row>
        <row r="15">
          <cell r="B15" t="str">
            <v>Kadai Chicken</v>
          </cell>
          <cell r="C15">
            <v>2</v>
          </cell>
        </row>
        <row r="16">
          <cell r="B16" t="str">
            <v>Kothu Parota</v>
          </cell>
          <cell r="C16">
            <v>5</v>
          </cell>
        </row>
        <row r="17">
          <cell r="B17" t="str">
            <v>Kulfi pot</v>
          </cell>
          <cell r="C17">
            <v>7</v>
          </cell>
        </row>
        <row r="18">
          <cell r="B18" t="str">
            <v>Liver</v>
          </cell>
          <cell r="C18">
            <v>2</v>
          </cell>
        </row>
        <row r="19">
          <cell r="B19" t="str">
            <v>LollyPop chicken</v>
          </cell>
          <cell r="C19">
            <v>3</v>
          </cell>
        </row>
        <row r="20">
          <cell r="B20" t="str">
            <v>Nalli</v>
          </cell>
          <cell r="C20">
            <v>3</v>
          </cell>
        </row>
        <row r="21">
          <cell r="B21" t="str">
            <v>nice dosa</v>
          </cell>
          <cell r="C21">
            <v>1</v>
          </cell>
        </row>
        <row r="22">
          <cell r="B22" t="str">
            <v>Omlet / Half fry</v>
          </cell>
          <cell r="C22">
            <v>20</v>
          </cell>
        </row>
        <row r="23">
          <cell r="B23" t="str">
            <v>ONION ROSET</v>
          </cell>
          <cell r="C23">
            <v>3</v>
          </cell>
        </row>
        <row r="24">
          <cell r="B24" t="str">
            <v>Paneer Butter Masala</v>
          </cell>
          <cell r="C24">
            <v>4</v>
          </cell>
        </row>
        <row r="25">
          <cell r="B25" t="str">
            <v>Paneer Rice</v>
          </cell>
          <cell r="C25">
            <v>2</v>
          </cell>
        </row>
        <row r="26">
          <cell r="B26" t="str">
            <v>Parotta</v>
          </cell>
          <cell r="C26">
            <v>174</v>
          </cell>
        </row>
        <row r="27">
          <cell r="B27" t="str">
            <v>Pepper chicken</v>
          </cell>
          <cell r="C27">
            <v>2</v>
          </cell>
        </row>
        <row r="28">
          <cell r="B28" t="str">
            <v>SPL Chilli</v>
          </cell>
          <cell r="C28">
            <v>2</v>
          </cell>
        </row>
        <row r="29">
          <cell r="B29" t="str">
            <v>SPL Dosa</v>
          </cell>
          <cell r="C29">
            <v>44</v>
          </cell>
        </row>
        <row r="30">
          <cell r="B30" t="str">
            <v>sukka</v>
          </cell>
          <cell r="C30">
            <v>2</v>
          </cell>
        </row>
        <row r="31">
          <cell r="B31" t="str">
            <v>Thalai Curi</v>
          </cell>
          <cell r="C31">
            <v>1</v>
          </cell>
        </row>
        <row r="32">
          <cell r="B32" t="str">
            <v>Valliyal</v>
          </cell>
          <cell r="C32">
            <v>5</v>
          </cell>
        </row>
        <row r="33">
          <cell r="B33" t="str">
            <v>Veg Parotta</v>
          </cell>
          <cell r="C33">
            <v>15</v>
          </cell>
        </row>
        <row r="34">
          <cell r="B34" t="str">
            <v>Veg Rice</v>
          </cell>
          <cell r="C34">
            <v>6</v>
          </cell>
        </row>
      </sheetData>
      <sheetData sheetId="3">
        <row r="1">
          <cell r="B1" t="str">
            <v>A/C</v>
          </cell>
          <cell r="C1">
            <v>22</v>
          </cell>
          <cell r="D1">
            <v>220</v>
          </cell>
        </row>
        <row r="2">
          <cell r="B2" t="str">
            <v>Andra chicken</v>
          </cell>
          <cell r="C2">
            <v>1</v>
          </cell>
          <cell r="D2">
            <v>150</v>
          </cell>
        </row>
        <row r="3">
          <cell r="B3" t="str">
            <v>BoneLess</v>
          </cell>
          <cell r="C3">
            <v>4</v>
          </cell>
          <cell r="D3">
            <v>560</v>
          </cell>
        </row>
        <row r="4">
          <cell r="B4" t="str">
            <v>Booty</v>
          </cell>
          <cell r="C4">
            <v>2</v>
          </cell>
          <cell r="D4">
            <v>260</v>
          </cell>
        </row>
        <row r="5">
          <cell r="B5" t="str">
            <v>Booty fry</v>
          </cell>
          <cell r="C5">
            <v>2</v>
          </cell>
          <cell r="D5">
            <v>280</v>
          </cell>
        </row>
        <row r="6">
          <cell r="B6" t="str">
            <v>Brain</v>
          </cell>
          <cell r="C6">
            <v>1</v>
          </cell>
          <cell r="D6">
            <v>150</v>
          </cell>
        </row>
        <row r="7">
          <cell r="B7" t="str">
            <v>Chappathi</v>
          </cell>
          <cell r="C7">
            <v>17</v>
          </cell>
          <cell r="D7">
            <v>425</v>
          </cell>
        </row>
        <row r="8">
          <cell r="B8" t="str">
            <v>Chettinad chicken</v>
          </cell>
          <cell r="C8">
            <v>4</v>
          </cell>
          <cell r="D8">
            <v>600</v>
          </cell>
        </row>
        <row r="9">
          <cell r="B9" t="str">
            <v>Chicken manjurian</v>
          </cell>
          <cell r="C9">
            <v>1</v>
          </cell>
          <cell r="D9">
            <v>150</v>
          </cell>
        </row>
        <row r="10">
          <cell r="B10" t="str">
            <v>Chicken Parot</v>
          </cell>
          <cell r="C10">
            <v>1</v>
          </cell>
          <cell r="D10">
            <v>200</v>
          </cell>
        </row>
        <row r="11">
          <cell r="B11" t="str">
            <v>Chicken Rice</v>
          </cell>
          <cell r="C11">
            <v>14</v>
          </cell>
          <cell r="D11">
            <v>1790</v>
          </cell>
        </row>
        <row r="12">
          <cell r="B12" t="str">
            <v>Chilly chicken</v>
          </cell>
          <cell r="C12">
            <v>1</v>
          </cell>
          <cell r="D12">
            <v>150</v>
          </cell>
        </row>
        <row r="13">
          <cell r="B13" t="str">
            <v>Chilly Parotta</v>
          </cell>
          <cell r="C13">
            <v>8</v>
          </cell>
          <cell r="D13">
            <v>720</v>
          </cell>
        </row>
        <row r="14">
          <cell r="B14" t="str">
            <v>Chocobar</v>
          </cell>
          <cell r="C14">
            <v>1</v>
          </cell>
          <cell r="D14">
            <v>25</v>
          </cell>
        </row>
        <row r="15">
          <cell r="B15" t="str">
            <v>Dosa</v>
          </cell>
          <cell r="C15">
            <v>4</v>
          </cell>
          <cell r="D15">
            <v>140</v>
          </cell>
        </row>
        <row r="16">
          <cell r="B16" t="str">
            <v>Ghee Roast</v>
          </cell>
          <cell r="C16">
            <v>2</v>
          </cell>
          <cell r="D16">
            <v>140</v>
          </cell>
        </row>
        <row r="17">
          <cell r="B17" t="str">
            <v>Gopi</v>
          </cell>
          <cell r="C17">
            <v>1</v>
          </cell>
          <cell r="D17">
            <v>130</v>
          </cell>
        </row>
        <row r="18">
          <cell r="B18" t="str">
            <v>Grill Chicken Full</v>
          </cell>
          <cell r="C18">
            <v>1</v>
          </cell>
          <cell r="D18">
            <v>350</v>
          </cell>
        </row>
        <row r="19">
          <cell r="B19" t="str">
            <v>Grill Chicken Half</v>
          </cell>
          <cell r="C19">
            <v>1</v>
          </cell>
          <cell r="D19">
            <v>200</v>
          </cell>
        </row>
        <row r="20">
          <cell r="B20" t="str">
            <v>Idly</v>
          </cell>
          <cell r="C20">
            <v>42</v>
          </cell>
          <cell r="D20">
            <v>504</v>
          </cell>
        </row>
        <row r="21">
          <cell r="B21" t="str">
            <v>Kothu Parota</v>
          </cell>
          <cell r="C21">
            <v>4</v>
          </cell>
          <cell r="D21">
            <v>340</v>
          </cell>
        </row>
        <row r="22">
          <cell r="B22" t="str">
            <v>Kulfi pot</v>
          </cell>
          <cell r="C22">
            <v>2</v>
          </cell>
          <cell r="D22">
            <v>120</v>
          </cell>
        </row>
        <row r="23">
          <cell r="B23" t="str">
            <v>LollyPop chicken</v>
          </cell>
          <cell r="C23">
            <v>1</v>
          </cell>
          <cell r="D23">
            <v>190</v>
          </cell>
        </row>
        <row r="24">
          <cell r="B24" t="str">
            <v>Nalli</v>
          </cell>
          <cell r="C24">
            <v>3</v>
          </cell>
          <cell r="D24">
            <v>360</v>
          </cell>
        </row>
        <row r="25">
          <cell r="B25" t="str">
            <v>nattukozli</v>
          </cell>
          <cell r="C25">
            <v>2</v>
          </cell>
          <cell r="D25">
            <v>320</v>
          </cell>
        </row>
        <row r="26">
          <cell r="B26" t="str">
            <v>nice dosa</v>
          </cell>
          <cell r="C26">
            <v>4</v>
          </cell>
          <cell r="D26">
            <v>160</v>
          </cell>
        </row>
        <row r="27">
          <cell r="B27" t="str">
            <v>Omlet / Half fry</v>
          </cell>
          <cell r="C27">
            <v>14</v>
          </cell>
          <cell r="D27">
            <v>210</v>
          </cell>
        </row>
        <row r="28">
          <cell r="B28" t="str">
            <v>Onion Dosa</v>
          </cell>
          <cell r="C28">
            <v>1</v>
          </cell>
          <cell r="D28">
            <v>70</v>
          </cell>
        </row>
        <row r="29">
          <cell r="B29" t="str">
            <v>ONION ROSET</v>
          </cell>
          <cell r="C29">
            <v>1</v>
          </cell>
          <cell r="D29">
            <v>90</v>
          </cell>
        </row>
        <row r="30">
          <cell r="B30" t="str">
            <v>Paneer Rice</v>
          </cell>
          <cell r="C30">
            <v>1</v>
          </cell>
          <cell r="D30">
            <v>200</v>
          </cell>
        </row>
        <row r="31">
          <cell r="B31" t="str">
            <v>Parotta</v>
          </cell>
          <cell r="C31">
            <v>129</v>
          </cell>
          <cell r="D31">
            <v>1935</v>
          </cell>
        </row>
        <row r="32">
          <cell r="B32" t="str">
            <v>SPL Dosa</v>
          </cell>
          <cell r="C32">
            <v>25</v>
          </cell>
          <cell r="D32">
            <v>1250</v>
          </cell>
        </row>
        <row r="33">
          <cell r="B33" t="str">
            <v>sukka</v>
          </cell>
          <cell r="C33">
            <v>5</v>
          </cell>
          <cell r="D33">
            <v>750</v>
          </cell>
        </row>
        <row r="34">
          <cell r="B34" t="str">
            <v>Sukka fry</v>
          </cell>
          <cell r="C34">
            <v>4</v>
          </cell>
          <cell r="D34">
            <v>640</v>
          </cell>
        </row>
        <row r="35">
          <cell r="B35" t="str">
            <v>Thalai Curi</v>
          </cell>
          <cell r="C35">
            <v>3</v>
          </cell>
          <cell r="D35">
            <v>420</v>
          </cell>
        </row>
        <row r="36">
          <cell r="B36" t="str">
            <v>Valliyal</v>
          </cell>
          <cell r="C36">
            <v>5</v>
          </cell>
          <cell r="D36">
            <v>100</v>
          </cell>
        </row>
        <row r="37">
          <cell r="B37" t="str">
            <v>Veg Noodles</v>
          </cell>
          <cell r="C37">
            <v>1</v>
          </cell>
          <cell r="D37">
            <v>110</v>
          </cell>
        </row>
        <row r="38">
          <cell r="B38" t="str">
            <v>Veg Parotta</v>
          </cell>
          <cell r="C38">
            <v>18</v>
          </cell>
          <cell r="D38">
            <v>324</v>
          </cell>
        </row>
        <row r="39">
          <cell r="B39" t="str">
            <v>Veg Rice</v>
          </cell>
          <cell r="C39">
            <v>1</v>
          </cell>
          <cell r="D39">
            <v>110</v>
          </cell>
        </row>
      </sheetData>
      <sheetData sheetId="4">
        <row r="1">
          <cell r="B1" t="str">
            <v>A/C</v>
          </cell>
          <cell r="C1">
            <v>5</v>
          </cell>
          <cell r="D1">
            <v>50</v>
          </cell>
        </row>
        <row r="2">
          <cell r="B2" t="str">
            <v>BoneLess</v>
          </cell>
          <cell r="C2">
            <v>4</v>
          </cell>
          <cell r="D2">
            <v>560</v>
          </cell>
        </row>
        <row r="3">
          <cell r="B3" t="str">
            <v>Booty</v>
          </cell>
          <cell r="C3">
            <v>6</v>
          </cell>
          <cell r="D3">
            <v>780</v>
          </cell>
        </row>
        <row r="4">
          <cell r="B4" t="str">
            <v>Booty fry</v>
          </cell>
          <cell r="C4">
            <v>2</v>
          </cell>
          <cell r="D4">
            <v>280</v>
          </cell>
        </row>
        <row r="5">
          <cell r="B5" t="str">
            <v>Chappathi</v>
          </cell>
          <cell r="C5">
            <v>26</v>
          </cell>
          <cell r="D5">
            <v>650</v>
          </cell>
        </row>
        <row r="6">
          <cell r="B6" t="str">
            <v>Chettinad chicken</v>
          </cell>
          <cell r="C6">
            <v>2</v>
          </cell>
          <cell r="D6">
            <v>300</v>
          </cell>
        </row>
        <row r="7">
          <cell r="B7" t="str">
            <v>Chicken Noodles</v>
          </cell>
          <cell r="C7">
            <v>2</v>
          </cell>
          <cell r="D7">
            <v>260</v>
          </cell>
        </row>
        <row r="8">
          <cell r="B8" t="str">
            <v>Chicken Parot</v>
          </cell>
          <cell r="C8">
            <v>1</v>
          </cell>
          <cell r="D8">
            <v>200</v>
          </cell>
        </row>
        <row r="9">
          <cell r="B9" t="str">
            <v>Chicken Rice</v>
          </cell>
          <cell r="C9">
            <v>13</v>
          </cell>
          <cell r="D9">
            <v>1690</v>
          </cell>
        </row>
        <row r="10">
          <cell r="B10" t="str">
            <v>Chilly chicken</v>
          </cell>
          <cell r="C10">
            <v>2</v>
          </cell>
          <cell r="D10">
            <v>300</v>
          </cell>
        </row>
        <row r="11">
          <cell r="B11" t="str">
            <v>Chilly Parotta</v>
          </cell>
          <cell r="C11">
            <v>3</v>
          </cell>
          <cell r="D11">
            <v>270</v>
          </cell>
        </row>
        <row r="12">
          <cell r="B12" t="str">
            <v>Dosa</v>
          </cell>
          <cell r="C12">
            <v>9</v>
          </cell>
          <cell r="D12">
            <v>315</v>
          </cell>
        </row>
        <row r="13">
          <cell r="B13" t="str">
            <v>Egg Noodles</v>
          </cell>
          <cell r="C13">
            <v>1</v>
          </cell>
          <cell r="D13">
            <v>120</v>
          </cell>
        </row>
        <row r="14">
          <cell r="B14" t="str">
            <v>Egg Parotta</v>
          </cell>
          <cell r="C14">
            <v>1</v>
          </cell>
          <cell r="D14">
            <v>90</v>
          </cell>
        </row>
        <row r="15">
          <cell r="B15" t="str">
            <v>Egg Rice</v>
          </cell>
          <cell r="C15">
            <v>4</v>
          </cell>
          <cell r="D15">
            <v>480</v>
          </cell>
        </row>
        <row r="16">
          <cell r="B16" t="str">
            <v>Egg Roast Dosai</v>
          </cell>
          <cell r="C16">
            <v>2</v>
          </cell>
          <cell r="D16">
            <v>140</v>
          </cell>
        </row>
        <row r="17">
          <cell r="B17" t="str">
            <v>Grill Chicken Full</v>
          </cell>
          <cell r="C17">
            <v>2</v>
          </cell>
          <cell r="D17">
            <v>700</v>
          </cell>
        </row>
        <row r="18">
          <cell r="B18" t="str">
            <v>Idly</v>
          </cell>
          <cell r="C18">
            <v>45</v>
          </cell>
          <cell r="D18">
            <v>540</v>
          </cell>
        </row>
        <row r="19">
          <cell r="B19" t="str">
            <v>Kothu Parota</v>
          </cell>
          <cell r="C19">
            <v>5</v>
          </cell>
          <cell r="D19">
            <v>400</v>
          </cell>
        </row>
        <row r="20">
          <cell r="B20" t="str">
            <v>Mutton Dosa</v>
          </cell>
          <cell r="C20">
            <v>1</v>
          </cell>
          <cell r="D20">
            <v>200</v>
          </cell>
        </row>
        <row r="21">
          <cell r="B21" t="str">
            <v>Nattukozi fry</v>
          </cell>
          <cell r="C21">
            <v>1</v>
          </cell>
          <cell r="D21">
            <v>170</v>
          </cell>
        </row>
        <row r="22">
          <cell r="B22" t="str">
            <v>nattukozli</v>
          </cell>
          <cell r="C22">
            <v>1</v>
          </cell>
          <cell r="D22">
            <v>160</v>
          </cell>
        </row>
        <row r="23">
          <cell r="B23" t="str">
            <v>nice dosa</v>
          </cell>
          <cell r="C23">
            <v>5</v>
          </cell>
          <cell r="D23">
            <v>200</v>
          </cell>
        </row>
        <row r="24">
          <cell r="B24" t="str">
            <v>Omlet / Half fry</v>
          </cell>
          <cell r="C24">
            <v>17</v>
          </cell>
          <cell r="D24">
            <v>255</v>
          </cell>
        </row>
        <row r="25">
          <cell r="B25" t="str">
            <v>paneer kothu</v>
          </cell>
          <cell r="C25">
            <v>1</v>
          </cell>
          <cell r="D25">
            <v>200</v>
          </cell>
        </row>
        <row r="26">
          <cell r="B26" t="str">
            <v>Parotta</v>
          </cell>
          <cell r="C26">
            <v>124</v>
          </cell>
          <cell r="D26">
            <v>1860</v>
          </cell>
        </row>
        <row r="27">
          <cell r="B27" t="str">
            <v>Pepper chicken</v>
          </cell>
          <cell r="C27">
            <v>2</v>
          </cell>
          <cell r="D27">
            <v>300</v>
          </cell>
        </row>
        <row r="28">
          <cell r="B28" t="str">
            <v>SPL Dosa</v>
          </cell>
          <cell r="C28">
            <v>23</v>
          </cell>
          <cell r="D28">
            <v>1150</v>
          </cell>
        </row>
        <row r="29">
          <cell r="B29" t="str">
            <v>sukka</v>
          </cell>
          <cell r="C29">
            <v>1</v>
          </cell>
          <cell r="D29">
            <v>150</v>
          </cell>
        </row>
        <row r="30">
          <cell r="B30" t="str">
            <v>Uthappam</v>
          </cell>
          <cell r="C30">
            <v>1</v>
          </cell>
          <cell r="D30">
            <v>40</v>
          </cell>
        </row>
        <row r="31">
          <cell r="B31" t="str">
            <v>Valliyal</v>
          </cell>
          <cell r="C31">
            <v>4</v>
          </cell>
          <cell r="D31">
            <v>80</v>
          </cell>
        </row>
        <row r="32">
          <cell r="B32" t="str">
            <v>Veechu Parotta</v>
          </cell>
          <cell r="C32">
            <v>5</v>
          </cell>
          <cell r="D32">
            <v>100</v>
          </cell>
        </row>
        <row r="33">
          <cell r="B33" t="str">
            <v>Veg Kothu</v>
          </cell>
          <cell r="C33">
            <v>1</v>
          </cell>
          <cell r="D33">
            <v>80</v>
          </cell>
        </row>
        <row r="34">
          <cell r="B34" t="str">
            <v>Veg Parotta</v>
          </cell>
          <cell r="C34">
            <v>8</v>
          </cell>
          <cell r="D34">
            <v>144</v>
          </cell>
        </row>
        <row r="35">
          <cell r="B35" t="str">
            <v>Veg Rice</v>
          </cell>
          <cell r="C35">
            <v>1</v>
          </cell>
          <cell r="D35">
            <v>110</v>
          </cell>
        </row>
      </sheetData>
      <sheetData sheetId="5">
        <row r="1">
          <cell r="B1" t="str">
            <v>A/C</v>
          </cell>
          <cell r="C1">
            <v>28</v>
          </cell>
          <cell r="D1">
            <v>280</v>
          </cell>
        </row>
        <row r="2">
          <cell r="B2" t="str">
            <v>BoneLess</v>
          </cell>
          <cell r="C2">
            <v>5</v>
          </cell>
          <cell r="D2">
            <v>700</v>
          </cell>
        </row>
        <row r="3">
          <cell r="B3" t="str">
            <v>Booty</v>
          </cell>
          <cell r="C3">
            <v>1</v>
          </cell>
          <cell r="D3">
            <v>130</v>
          </cell>
        </row>
        <row r="4">
          <cell r="B4" t="str">
            <v>Butter</v>
          </cell>
          <cell r="C4">
            <v>2</v>
          </cell>
          <cell r="D4">
            <v>300</v>
          </cell>
        </row>
        <row r="5">
          <cell r="B5" t="str">
            <v>Chappathi</v>
          </cell>
          <cell r="C5">
            <v>32</v>
          </cell>
          <cell r="D5">
            <v>800</v>
          </cell>
        </row>
        <row r="6">
          <cell r="B6" t="str">
            <v>Chettinad chicken</v>
          </cell>
          <cell r="C6">
            <v>2</v>
          </cell>
          <cell r="D6">
            <v>300</v>
          </cell>
        </row>
        <row r="7">
          <cell r="B7" t="str">
            <v>Chicken Noodles</v>
          </cell>
          <cell r="C7">
            <v>2</v>
          </cell>
          <cell r="D7">
            <v>260</v>
          </cell>
        </row>
        <row r="8">
          <cell r="B8" t="str">
            <v>Chicken Rice</v>
          </cell>
          <cell r="C8">
            <v>17</v>
          </cell>
          <cell r="D8">
            <v>2210</v>
          </cell>
        </row>
        <row r="9">
          <cell r="B9" t="str">
            <v>Chilly chicken</v>
          </cell>
          <cell r="C9">
            <v>3</v>
          </cell>
          <cell r="D9">
            <v>450</v>
          </cell>
        </row>
        <row r="10">
          <cell r="B10" t="str">
            <v>Chilly Parotta</v>
          </cell>
          <cell r="C10">
            <v>12</v>
          </cell>
          <cell r="D10">
            <v>1080</v>
          </cell>
        </row>
        <row r="11">
          <cell r="B11" t="str">
            <v>Dosa</v>
          </cell>
          <cell r="C11">
            <v>18</v>
          </cell>
          <cell r="D11">
            <v>630</v>
          </cell>
        </row>
        <row r="12">
          <cell r="B12" t="str">
            <v>Egg Noodles</v>
          </cell>
          <cell r="C12">
            <v>1</v>
          </cell>
          <cell r="D12">
            <v>120</v>
          </cell>
        </row>
        <row r="13">
          <cell r="B13" t="str">
            <v>Egg Rice</v>
          </cell>
          <cell r="C13">
            <v>2</v>
          </cell>
          <cell r="D13">
            <v>240</v>
          </cell>
        </row>
        <row r="14">
          <cell r="B14" t="str">
            <v>Ghee Roast</v>
          </cell>
          <cell r="C14">
            <v>6</v>
          </cell>
          <cell r="D14">
            <v>420</v>
          </cell>
        </row>
        <row r="15">
          <cell r="B15" t="str">
            <v>Gobi Rice</v>
          </cell>
          <cell r="C15">
            <v>2</v>
          </cell>
          <cell r="D15">
            <v>400</v>
          </cell>
        </row>
        <row r="16">
          <cell r="B16" t="str">
            <v>Grill Chicken Full</v>
          </cell>
          <cell r="C16">
            <v>1</v>
          </cell>
          <cell r="D16">
            <v>350</v>
          </cell>
        </row>
        <row r="17">
          <cell r="B17" t="str">
            <v>Grill Chicken Half</v>
          </cell>
          <cell r="C17">
            <v>5</v>
          </cell>
          <cell r="D17">
            <v>1000</v>
          </cell>
        </row>
        <row r="18">
          <cell r="B18" t="str">
            <v>Head fry</v>
          </cell>
          <cell r="C18">
            <v>2</v>
          </cell>
          <cell r="D18">
            <v>300</v>
          </cell>
        </row>
        <row r="19">
          <cell r="B19" t="str">
            <v>Idly</v>
          </cell>
          <cell r="C19">
            <v>50</v>
          </cell>
          <cell r="D19">
            <v>600</v>
          </cell>
        </row>
        <row r="20">
          <cell r="B20" t="str">
            <v>Kothu Parota</v>
          </cell>
          <cell r="C20">
            <v>16</v>
          </cell>
          <cell r="D20">
            <v>1280</v>
          </cell>
        </row>
        <row r="21">
          <cell r="B21" t="str">
            <v>Kulfi pot</v>
          </cell>
          <cell r="C21">
            <v>3</v>
          </cell>
          <cell r="D21">
            <v>180</v>
          </cell>
        </row>
        <row r="22">
          <cell r="B22" t="str">
            <v>Liver</v>
          </cell>
          <cell r="C22">
            <v>5</v>
          </cell>
          <cell r="D22">
            <v>850</v>
          </cell>
        </row>
        <row r="23">
          <cell r="B23" t="str">
            <v>LollyPop chicken</v>
          </cell>
          <cell r="C23">
            <v>5</v>
          </cell>
          <cell r="D23">
            <v>950</v>
          </cell>
        </row>
        <row r="24">
          <cell r="B24" t="str">
            <v>mushroom  rice</v>
          </cell>
          <cell r="C24">
            <v>4</v>
          </cell>
          <cell r="D24">
            <v>800</v>
          </cell>
        </row>
        <row r="25">
          <cell r="B25" t="str">
            <v>Mushroom masala</v>
          </cell>
          <cell r="C25">
            <v>1</v>
          </cell>
          <cell r="D25">
            <v>150</v>
          </cell>
        </row>
        <row r="26">
          <cell r="B26" t="str">
            <v>Mutton Dosa</v>
          </cell>
          <cell r="C26">
            <v>4</v>
          </cell>
          <cell r="D26">
            <v>800</v>
          </cell>
        </row>
        <row r="27">
          <cell r="B27" t="str">
            <v>Mutton Parrota</v>
          </cell>
          <cell r="C27">
            <v>3</v>
          </cell>
          <cell r="D27">
            <v>660</v>
          </cell>
        </row>
        <row r="28">
          <cell r="B28" t="str">
            <v>Mutton Rice</v>
          </cell>
          <cell r="C28">
            <v>4</v>
          </cell>
          <cell r="D28">
            <v>880</v>
          </cell>
        </row>
        <row r="29">
          <cell r="B29" t="str">
            <v>Nalli</v>
          </cell>
          <cell r="C29">
            <v>2</v>
          </cell>
          <cell r="D29">
            <v>240</v>
          </cell>
        </row>
        <row r="30">
          <cell r="B30" t="str">
            <v>Nattukozi fry</v>
          </cell>
          <cell r="C30">
            <v>1</v>
          </cell>
          <cell r="D30">
            <v>170</v>
          </cell>
        </row>
        <row r="31">
          <cell r="B31" t="str">
            <v>nice dosa</v>
          </cell>
          <cell r="C31">
            <v>4</v>
          </cell>
          <cell r="D31">
            <v>160</v>
          </cell>
        </row>
        <row r="32">
          <cell r="B32" t="str">
            <v>Omlet / Half fry</v>
          </cell>
          <cell r="C32">
            <v>26</v>
          </cell>
          <cell r="D32">
            <v>390</v>
          </cell>
        </row>
        <row r="33">
          <cell r="B33" t="str">
            <v>Paneer Butter Masala</v>
          </cell>
          <cell r="C33">
            <v>1</v>
          </cell>
          <cell r="D33">
            <v>150</v>
          </cell>
        </row>
        <row r="34">
          <cell r="B34" t="str">
            <v>Paneer Rice</v>
          </cell>
          <cell r="C34">
            <v>1</v>
          </cell>
          <cell r="D34">
            <v>200</v>
          </cell>
        </row>
        <row r="35">
          <cell r="B35" t="str">
            <v>Parotta</v>
          </cell>
          <cell r="C35">
            <v>174</v>
          </cell>
          <cell r="D35">
            <v>2610</v>
          </cell>
        </row>
        <row r="36">
          <cell r="B36" t="str">
            <v>Pepper chicken</v>
          </cell>
          <cell r="C36">
            <v>2</v>
          </cell>
          <cell r="D36">
            <v>300</v>
          </cell>
        </row>
        <row r="37">
          <cell r="B37" t="str">
            <v>Podimas</v>
          </cell>
          <cell r="C37">
            <v>3</v>
          </cell>
          <cell r="D37">
            <v>60</v>
          </cell>
        </row>
        <row r="38">
          <cell r="B38" t="str">
            <v>SPL Chilli</v>
          </cell>
          <cell r="C38">
            <v>1</v>
          </cell>
          <cell r="D38">
            <v>190</v>
          </cell>
        </row>
        <row r="39">
          <cell r="B39" t="str">
            <v>SPL Dosa</v>
          </cell>
          <cell r="C39">
            <v>39</v>
          </cell>
          <cell r="D39">
            <v>1950</v>
          </cell>
        </row>
        <row r="40">
          <cell r="B40" t="str">
            <v>sukka</v>
          </cell>
          <cell r="C40">
            <v>3</v>
          </cell>
          <cell r="D40">
            <v>450</v>
          </cell>
        </row>
        <row r="41">
          <cell r="B41" t="str">
            <v>Valliyal</v>
          </cell>
          <cell r="C41">
            <v>1</v>
          </cell>
          <cell r="D41">
            <v>20</v>
          </cell>
        </row>
        <row r="42">
          <cell r="B42" t="str">
            <v>Veg Kothu</v>
          </cell>
          <cell r="C42">
            <v>2</v>
          </cell>
          <cell r="D42">
            <v>160</v>
          </cell>
        </row>
        <row r="43">
          <cell r="B43" t="str">
            <v>Veg Parotta</v>
          </cell>
          <cell r="C43">
            <v>2</v>
          </cell>
          <cell r="D43">
            <v>36</v>
          </cell>
        </row>
        <row r="44">
          <cell r="B44" t="str">
            <v>Veg Rice</v>
          </cell>
          <cell r="C44">
            <v>2</v>
          </cell>
          <cell r="D44">
            <v>220</v>
          </cell>
        </row>
      </sheetData>
      <sheetData sheetId="6">
        <row r="1">
          <cell r="B1" t="str">
            <v>A/C</v>
          </cell>
          <cell r="C1">
            <v>6</v>
          </cell>
          <cell r="D1">
            <v>60</v>
          </cell>
        </row>
        <row r="2">
          <cell r="B2" t="str">
            <v>BoneLess</v>
          </cell>
          <cell r="C2">
            <v>2</v>
          </cell>
          <cell r="D2">
            <v>280</v>
          </cell>
        </row>
        <row r="3">
          <cell r="B3" t="str">
            <v>Booty</v>
          </cell>
          <cell r="C3">
            <v>1</v>
          </cell>
          <cell r="D3">
            <v>130</v>
          </cell>
        </row>
        <row r="4">
          <cell r="B4" t="str">
            <v>Chappathi</v>
          </cell>
          <cell r="C4">
            <v>28</v>
          </cell>
          <cell r="D4">
            <v>700</v>
          </cell>
        </row>
        <row r="5">
          <cell r="B5" t="str">
            <v>Chettinad chicken</v>
          </cell>
          <cell r="C5">
            <v>4</v>
          </cell>
          <cell r="D5">
            <v>600</v>
          </cell>
        </row>
        <row r="6">
          <cell r="B6" t="str">
            <v>Chicken Noodles</v>
          </cell>
          <cell r="C6">
            <v>1</v>
          </cell>
          <cell r="D6">
            <v>130</v>
          </cell>
        </row>
        <row r="7">
          <cell r="B7" t="str">
            <v>Chicken Parot</v>
          </cell>
          <cell r="C7">
            <v>1</v>
          </cell>
          <cell r="D7">
            <v>200</v>
          </cell>
        </row>
        <row r="8">
          <cell r="B8" t="str">
            <v>Chicken Rice</v>
          </cell>
          <cell r="C8">
            <v>10</v>
          </cell>
          <cell r="D8">
            <v>1300</v>
          </cell>
        </row>
        <row r="9">
          <cell r="B9" t="str">
            <v>Chilly Parotta</v>
          </cell>
          <cell r="C9">
            <v>4</v>
          </cell>
          <cell r="D9">
            <v>360</v>
          </cell>
        </row>
        <row r="10">
          <cell r="B10" t="str">
            <v>Dosa</v>
          </cell>
          <cell r="C10">
            <v>1</v>
          </cell>
          <cell r="D10">
            <v>35</v>
          </cell>
        </row>
        <row r="11">
          <cell r="B11" t="str">
            <v>Ghee Roast</v>
          </cell>
          <cell r="C11">
            <v>1</v>
          </cell>
          <cell r="D11">
            <v>70</v>
          </cell>
        </row>
        <row r="12">
          <cell r="B12" t="str">
            <v>Idly</v>
          </cell>
          <cell r="C12">
            <v>18</v>
          </cell>
          <cell r="D12">
            <v>216</v>
          </cell>
        </row>
        <row r="13">
          <cell r="B13" t="str">
            <v>Kothu Parota</v>
          </cell>
          <cell r="C13">
            <v>4</v>
          </cell>
          <cell r="D13">
            <v>320</v>
          </cell>
        </row>
        <row r="14">
          <cell r="B14" t="str">
            <v>LollyPop chicken</v>
          </cell>
          <cell r="C14">
            <v>1</v>
          </cell>
          <cell r="D14">
            <v>190</v>
          </cell>
        </row>
        <row r="15">
          <cell r="B15" t="str">
            <v>mushroom manjurian</v>
          </cell>
          <cell r="C15">
            <v>2</v>
          </cell>
          <cell r="D15">
            <v>320</v>
          </cell>
        </row>
        <row r="16">
          <cell r="B16" t="str">
            <v>Mutton Dosa</v>
          </cell>
          <cell r="C16">
            <v>3</v>
          </cell>
          <cell r="D16">
            <v>600</v>
          </cell>
        </row>
        <row r="17">
          <cell r="B17" t="str">
            <v>Nalli</v>
          </cell>
          <cell r="C17">
            <v>1</v>
          </cell>
          <cell r="D17">
            <v>120</v>
          </cell>
        </row>
        <row r="18">
          <cell r="B18" t="str">
            <v>nattukozli</v>
          </cell>
          <cell r="C18">
            <v>2</v>
          </cell>
          <cell r="D18">
            <v>320</v>
          </cell>
        </row>
        <row r="19">
          <cell r="B19" t="str">
            <v>nice dosa</v>
          </cell>
          <cell r="C19">
            <v>1</v>
          </cell>
          <cell r="D19">
            <v>40</v>
          </cell>
        </row>
        <row r="20">
          <cell r="B20" t="str">
            <v>Omlet / Half fry</v>
          </cell>
          <cell r="C20">
            <v>4</v>
          </cell>
          <cell r="D20">
            <v>60</v>
          </cell>
        </row>
        <row r="21">
          <cell r="B21" t="str">
            <v>ONION ROSET</v>
          </cell>
          <cell r="C21">
            <v>2</v>
          </cell>
          <cell r="D21">
            <v>180</v>
          </cell>
        </row>
        <row r="22">
          <cell r="B22" t="str">
            <v>Paneer Butter Masala</v>
          </cell>
          <cell r="C22">
            <v>2</v>
          </cell>
          <cell r="D22">
            <v>300</v>
          </cell>
        </row>
        <row r="23">
          <cell r="B23" t="str">
            <v>paneer manjurian</v>
          </cell>
          <cell r="C23">
            <v>1</v>
          </cell>
          <cell r="D23">
            <v>160</v>
          </cell>
        </row>
        <row r="24">
          <cell r="B24" t="str">
            <v>Paneer Pepper</v>
          </cell>
          <cell r="C24">
            <v>1</v>
          </cell>
          <cell r="D24">
            <v>150</v>
          </cell>
        </row>
        <row r="25">
          <cell r="B25" t="str">
            <v>Parotta</v>
          </cell>
          <cell r="C25">
            <v>171</v>
          </cell>
          <cell r="D25">
            <v>2565</v>
          </cell>
        </row>
        <row r="26">
          <cell r="B26" t="str">
            <v>Pepper chicken</v>
          </cell>
          <cell r="C26">
            <v>1</v>
          </cell>
          <cell r="D26">
            <v>150</v>
          </cell>
        </row>
        <row r="27">
          <cell r="B27" t="str">
            <v>Podimas</v>
          </cell>
          <cell r="C27">
            <v>2</v>
          </cell>
          <cell r="D27">
            <v>40</v>
          </cell>
        </row>
        <row r="28">
          <cell r="B28" t="str">
            <v>SPL Dosa</v>
          </cell>
          <cell r="C28">
            <v>3</v>
          </cell>
          <cell r="D28">
            <v>150</v>
          </cell>
        </row>
        <row r="29">
          <cell r="B29" t="str">
            <v>sukka</v>
          </cell>
          <cell r="C29">
            <v>2</v>
          </cell>
          <cell r="D29">
            <v>300</v>
          </cell>
        </row>
        <row r="30">
          <cell r="B30" t="str">
            <v>Uthappam</v>
          </cell>
          <cell r="C30">
            <v>1</v>
          </cell>
          <cell r="D30">
            <v>40</v>
          </cell>
        </row>
        <row r="31">
          <cell r="B31" t="str">
            <v>Veg Parotta</v>
          </cell>
          <cell r="C31">
            <v>8</v>
          </cell>
          <cell r="D31">
            <v>144</v>
          </cell>
        </row>
        <row r="32">
          <cell r="B32" t="str">
            <v>Veg Rice</v>
          </cell>
          <cell r="C32">
            <v>3</v>
          </cell>
          <cell r="D32">
            <v>330</v>
          </cell>
        </row>
      </sheetData>
      <sheetData sheetId="7">
        <row r="1">
          <cell r="B1" t="str">
            <v>A/C</v>
          </cell>
          <cell r="C1">
            <v>14</v>
          </cell>
          <cell r="D1">
            <v>140</v>
          </cell>
        </row>
        <row r="2">
          <cell r="B2" t="str">
            <v>BoneLess</v>
          </cell>
          <cell r="C2">
            <v>6</v>
          </cell>
          <cell r="D2">
            <v>840</v>
          </cell>
        </row>
        <row r="3">
          <cell r="B3" t="str">
            <v>Chappathi</v>
          </cell>
          <cell r="C3">
            <v>12</v>
          </cell>
          <cell r="D3">
            <v>300</v>
          </cell>
        </row>
        <row r="4">
          <cell r="B4" t="str">
            <v>Chettinad chicken</v>
          </cell>
          <cell r="C4">
            <v>2</v>
          </cell>
          <cell r="D4">
            <v>300</v>
          </cell>
        </row>
        <row r="5">
          <cell r="B5" t="str">
            <v>Chicken Noodles</v>
          </cell>
          <cell r="C5">
            <v>1</v>
          </cell>
          <cell r="D5">
            <v>130</v>
          </cell>
        </row>
        <row r="6">
          <cell r="B6" t="str">
            <v>Chicken Parot</v>
          </cell>
          <cell r="C6">
            <v>1</v>
          </cell>
          <cell r="D6">
            <v>200</v>
          </cell>
        </row>
        <row r="7">
          <cell r="B7" t="str">
            <v>Chicken Rice</v>
          </cell>
          <cell r="C7">
            <v>5</v>
          </cell>
          <cell r="D7">
            <v>650</v>
          </cell>
        </row>
        <row r="8">
          <cell r="B8" t="str">
            <v>Chilly Parotta</v>
          </cell>
          <cell r="C8">
            <v>2</v>
          </cell>
          <cell r="D8">
            <v>180</v>
          </cell>
        </row>
        <row r="9">
          <cell r="B9" t="str">
            <v>Dosa</v>
          </cell>
          <cell r="C9">
            <v>1</v>
          </cell>
          <cell r="D9">
            <v>35</v>
          </cell>
        </row>
        <row r="10">
          <cell r="B10" t="str">
            <v>Egg Parotta</v>
          </cell>
          <cell r="C10">
            <v>3</v>
          </cell>
          <cell r="D10">
            <v>270</v>
          </cell>
        </row>
        <row r="11">
          <cell r="B11" t="str">
            <v>Ghee Roast</v>
          </cell>
          <cell r="C11">
            <v>3</v>
          </cell>
          <cell r="D11">
            <v>210</v>
          </cell>
        </row>
        <row r="12">
          <cell r="B12" t="str">
            <v>Gopi 65</v>
          </cell>
          <cell r="C12">
            <v>1</v>
          </cell>
          <cell r="D12">
            <v>130</v>
          </cell>
        </row>
        <row r="13">
          <cell r="B13" t="str">
            <v>Grill Chicken Full</v>
          </cell>
          <cell r="C13">
            <v>1</v>
          </cell>
          <cell r="D13">
            <v>350</v>
          </cell>
        </row>
        <row r="14">
          <cell r="B14" t="str">
            <v>Grill Chicken Half</v>
          </cell>
          <cell r="C14">
            <v>1</v>
          </cell>
          <cell r="D14">
            <v>200</v>
          </cell>
        </row>
        <row r="15">
          <cell r="B15" t="str">
            <v>Idly</v>
          </cell>
          <cell r="C15">
            <v>25</v>
          </cell>
          <cell r="D15">
            <v>300</v>
          </cell>
        </row>
        <row r="16">
          <cell r="B16" t="str">
            <v>Kadai Chicken</v>
          </cell>
          <cell r="C16">
            <v>1</v>
          </cell>
          <cell r="D16">
            <v>160</v>
          </cell>
        </row>
        <row r="17">
          <cell r="B17" t="str">
            <v>Kon</v>
          </cell>
          <cell r="C17">
            <v>2</v>
          </cell>
          <cell r="D17">
            <v>90</v>
          </cell>
        </row>
        <row r="18">
          <cell r="B18" t="str">
            <v>Kothu Parota</v>
          </cell>
          <cell r="C18">
            <v>5</v>
          </cell>
          <cell r="D18">
            <v>400</v>
          </cell>
        </row>
        <row r="19">
          <cell r="B19" t="str">
            <v>Kulfi pot</v>
          </cell>
          <cell r="C19">
            <v>5</v>
          </cell>
          <cell r="D19">
            <v>300</v>
          </cell>
        </row>
        <row r="20">
          <cell r="B20" t="str">
            <v>kulfi stick</v>
          </cell>
          <cell r="C20">
            <v>2</v>
          </cell>
          <cell r="D20">
            <v>70</v>
          </cell>
        </row>
        <row r="21">
          <cell r="B21" t="str">
            <v>Mushroom masala</v>
          </cell>
          <cell r="C21">
            <v>1</v>
          </cell>
          <cell r="D21">
            <v>150</v>
          </cell>
        </row>
        <row r="22">
          <cell r="B22" t="str">
            <v>Nalli</v>
          </cell>
          <cell r="C22">
            <v>3</v>
          </cell>
          <cell r="D22">
            <v>380</v>
          </cell>
        </row>
        <row r="23">
          <cell r="B23" t="str">
            <v>nattukozli</v>
          </cell>
          <cell r="C23">
            <v>1</v>
          </cell>
          <cell r="D23">
            <v>160</v>
          </cell>
        </row>
        <row r="24">
          <cell r="B24" t="str">
            <v>nice dosa</v>
          </cell>
          <cell r="C24">
            <v>5</v>
          </cell>
          <cell r="D24">
            <v>200</v>
          </cell>
        </row>
        <row r="25">
          <cell r="B25" t="str">
            <v>Omlet / Half fry</v>
          </cell>
          <cell r="C25">
            <v>15</v>
          </cell>
          <cell r="D25">
            <v>225</v>
          </cell>
        </row>
        <row r="26">
          <cell r="B26" t="str">
            <v>Onion Dosa</v>
          </cell>
          <cell r="C26">
            <v>2</v>
          </cell>
          <cell r="D26">
            <v>140</v>
          </cell>
        </row>
        <row r="27">
          <cell r="B27" t="str">
            <v>Parotta</v>
          </cell>
          <cell r="C27">
            <v>150</v>
          </cell>
          <cell r="D27">
            <v>2250</v>
          </cell>
        </row>
        <row r="28">
          <cell r="B28" t="str">
            <v>Pepper chicken</v>
          </cell>
          <cell r="C28">
            <v>1</v>
          </cell>
          <cell r="D28">
            <v>150</v>
          </cell>
        </row>
        <row r="29">
          <cell r="B29" t="str">
            <v>Podimas</v>
          </cell>
          <cell r="C29">
            <v>1</v>
          </cell>
          <cell r="D29">
            <v>20</v>
          </cell>
        </row>
        <row r="30">
          <cell r="B30" t="str">
            <v>SPL Dosa</v>
          </cell>
          <cell r="C30">
            <v>19</v>
          </cell>
          <cell r="D30">
            <v>950</v>
          </cell>
        </row>
        <row r="31">
          <cell r="B31" t="str">
            <v>sukka</v>
          </cell>
          <cell r="C31">
            <v>4</v>
          </cell>
          <cell r="D31">
            <v>600</v>
          </cell>
        </row>
        <row r="32">
          <cell r="B32" t="str">
            <v>szechwan  egg rice</v>
          </cell>
          <cell r="C32">
            <v>1</v>
          </cell>
          <cell r="D32">
            <v>140</v>
          </cell>
        </row>
        <row r="33">
          <cell r="B33" t="str">
            <v>Valliyal</v>
          </cell>
          <cell r="C33">
            <v>3</v>
          </cell>
          <cell r="D33">
            <v>60</v>
          </cell>
        </row>
        <row r="34">
          <cell r="B34" t="str">
            <v>Veechu Parotta</v>
          </cell>
          <cell r="C34">
            <v>2</v>
          </cell>
          <cell r="D34">
            <v>40</v>
          </cell>
        </row>
        <row r="35">
          <cell r="B35" t="str">
            <v>Veg Noodles</v>
          </cell>
          <cell r="C35">
            <v>2</v>
          </cell>
          <cell r="D35">
            <v>220</v>
          </cell>
        </row>
        <row r="36">
          <cell r="B36" t="str">
            <v>Veg Parotta</v>
          </cell>
          <cell r="C36">
            <v>10</v>
          </cell>
          <cell r="D36">
            <v>180</v>
          </cell>
        </row>
        <row r="37">
          <cell r="B37" t="str">
            <v>Veg Rice</v>
          </cell>
          <cell r="C37">
            <v>1</v>
          </cell>
          <cell r="D37">
            <v>110</v>
          </cell>
        </row>
        <row r="38">
          <cell r="B38" t="str">
            <v>WATTER BOTTELE 1LT</v>
          </cell>
          <cell r="C38">
            <v>1</v>
          </cell>
          <cell r="D38">
            <v>20</v>
          </cell>
        </row>
      </sheetData>
      <sheetData sheetId="8">
        <row r="1">
          <cell r="B1" t="str">
            <v>A/C</v>
          </cell>
          <cell r="C1">
            <v>10</v>
          </cell>
          <cell r="D1">
            <v>100</v>
          </cell>
        </row>
        <row r="2">
          <cell r="B2" t="str">
            <v>BoneLess</v>
          </cell>
          <cell r="C2">
            <v>1</v>
          </cell>
          <cell r="D2">
            <v>140</v>
          </cell>
        </row>
        <row r="3">
          <cell r="B3" t="str">
            <v>Chappathi</v>
          </cell>
          <cell r="C3">
            <v>15</v>
          </cell>
          <cell r="D3">
            <v>375</v>
          </cell>
        </row>
        <row r="4">
          <cell r="B4" t="str">
            <v>Chettinad chicken</v>
          </cell>
          <cell r="C4">
            <v>4</v>
          </cell>
          <cell r="D4">
            <v>600</v>
          </cell>
        </row>
        <row r="5">
          <cell r="B5" t="str">
            <v>Chicken Rice</v>
          </cell>
          <cell r="C5">
            <v>8</v>
          </cell>
          <cell r="D5">
            <v>1040</v>
          </cell>
        </row>
        <row r="6">
          <cell r="B6" t="str">
            <v>Chilly chicken</v>
          </cell>
          <cell r="C6">
            <v>1</v>
          </cell>
          <cell r="D6">
            <v>150</v>
          </cell>
        </row>
        <row r="7">
          <cell r="B7" t="str">
            <v>Chilly Parotta</v>
          </cell>
          <cell r="C7">
            <v>7</v>
          </cell>
          <cell r="D7">
            <v>630</v>
          </cell>
        </row>
        <row r="8">
          <cell r="B8" t="str">
            <v>Dosa</v>
          </cell>
          <cell r="C8">
            <v>1</v>
          </cell>
          <cell r="D8">
            <v>35</v>
          </cell>
        </row>
        <row r="9">
          <cell r="B9" t="str">
            <v>Egg dosa</v>
          </cell>
          <cell r="C9">
            <v>1</v>
          </cell>
          <cell r="D9">
            <v>50</v>
          </cell>
        </row>
        <row r="10">
          <cell r="B10" t="str">
            <v>Egg Rice</v>
          </cell>
          <cell r="C10">
            <v>2</v>
          </cell>
          <cell r="D10">
            <v>240</v>
          </cell>
        </row>
        <row r="11">
          <cell r="B11" t="str">
            <v>Grill Chicken Half</v>
          </cell>
          <cell r="C11">
            <v>3</v>
          </cell>
          <cell r="D11">
            <v>600</v>
          </cell>
        </row>
        <row r="12">
          <cell r="B12" t="str">
            <v>Idly</v>
          </cell>
          <cell r="C12">
            <v>34</v>
          </cell>
          <cell r="D12">
            <v>408</v>
          </cell>
        </row>
        <row r="13">
          <cell r="B13" t="str">
            <v>Kadai Chicken</v>
          </cell>
          <cell r="C13">
            <v>1</v>
          </cell>
          <cell r="D13">
            <v>160</v>
          </cell>
        </row>
        <row r="14">
          <cell r="B14" t="str">
            <v>Kothu Parota</v>
          </cell>
          <cell r="C14">
            <v>13</v>
          </cell>
          <cell r="D14">
            <v>1060</v>
          </cell>
        </row>
        <row r="15">
          <cell r="B15" t="str">
            <v>LollyPop chicken</v>
          </cell>
          <cell r="C15">
            <v>1</v>
          </cell>
          <cell r="D15">
            <v>190</v>
          </cell>
        </row>
        <row r="16">
          <cell r="B16" t="str">
            <v>mushroom  rice</v>
          </cell>
          <cell r="C16">
            <v>1</v>
          </cell>
          <cell r="D16">
            <v>200</v>
          </cell>
        </row>
        <row r="17">
          <cell r="B17" t="str">
            <v>Mushroom masala</v>
          </cell>
          <cell r="C17">
            <v>1</v>
          </cell>
          <cell r="D17">
            <v>150</v>
          </cell>
        </row>
        <row r="18">
          <cell r="B18" t="str">
            <v>Omlet / Half fry</v>
          </cell>
          <cell r="C18">
            <v>8</v>
          </cell>
          <cell r="D18">
            <v>120</v>
          </cell>
        </row>
        <row r="19">
          <cell r="B19" t="str">
            <v>Parotta</v>
          </cell>
          <cell r="C19">
            <v>157</v>
          </cell>
          <cell r="D19">
            <v>2355</v>
          </cell>
        </row>
        <row r="20">
          <cell r="B20" t="str">
            <v>Podimas</v>
          </cell>
          <cell r="C20">
            <v>8</v>
          </cell>
          <cell r="D20">
            <v>160</v>
          </cell>
        </row>
        <row r="21">
          <cell r="B21" t="str">
            <v>SPL Dosa</v>
          </cell>
          <cell r="C21">
            <v>21</v>
          </cell>
          <cell r="D21">
            <v>1050</v>
          </cell>
        </row>
        <row r="22">
          <cell r="B22" t="str">
            <v>Sukka fry</v>
          </cell>
          <cell r="C22">
            <v>1</v>
          </cell>
          <cell r="D22">
            <v>160</v>
          </cell>
        </row>
        <row r="23">
          <cell r="B23" t="str">
            <v>Valliyal</v>
          </cell>
          <cell r="C23">
            <v>3</v>
          </cell>
          <cell r="D23">
            <v>60</v>
          </cell>
        </row>
        <row r="24">
          <cell r="B24" t="str">
            <v>Veechu Parotta</v>
          </cell>
          <cell r="C24">
            <v>2</v>
          </cell>
          <cell r="D24">
            <v>40</v>
          </cell>
        </row>
      </sheetData>
      <sheetData sheetId="9">
        <row r="1">
          <cell r="B1" t="str">
            <v>A/C</v>
          </cell>
          <cell r="C1">
            <v>25</v>
          </cell>
          <cell r="D1">
            <v>250</v>
          </cell>
        </row>
        <row r="2">
          <cell r="B2" t="str">
            <v>BoneLess</v>
          </cell>
          <cell r="C2">
            <v>2</v>
          </cell>
          <cell r="D2">
            <v>280</v>
          </cell>
        </row>
        <row r="3">
          <cell r="B3" t="str">
            <v>Booty</v>
          </cell>
          <cell r="C3">
            <v>2</v>
          </cell>
          <cell r="D3">
            <v>260</v>
          </cell>
        </row>
        <row r="4">
          <cell r="B4" t="str">
            <v>Booty fry</v>
          </cell>
          <cell r="C4">
            <v>1</v>
          </cell>
          <cell r="D4">
            <v>160</v>
          </cell>
        </row>
        <row r="5">
          <cell r="B5" t="str">
            <v>Butter</v>
          </cell>
          <cell r="C5">
            <v>1</v>
          </cell>
          <cell r="D5">
            <v>150</v>
          </cell>
        </row>
        <row r="6">
          <cell r="B6" t="str">
            <v>Chappathi</v>
          </cell>
          <cell r="C6">
            <v>34</v>
          </cell>
          <cell r="D6">
            <v>850</v>
          </cell>
        </row>
        <row r="7">
          <cell r="B7" t="str">
            <v>Chettinad chicken</v>
          </cell>
          <cell r="C7">
            <v>1</v>
          </cell>
          <cell r="D7">
            <v>150</v>
          </cell>
        </row>
        <row r="8">
          <cell r="B8" t="str">
            <v>Chicken Noodles</v>
          </cell>
          <cell r="C8">
            <v>5</v>
          </cell>
          <cell r="D8">
            <v>650</v>
          </cell>
        </row>
        <row r="9">
          <cell r="B9" t="str">
            <v>Chicken Parot</v>
          </cell>
          <cell r="C9">
            <v>1</v>
          </cell>
          <cell r="D9">
            <v>200</v>
          </cell>
        </row>
        <row r="10">
          <cell r="B10" t="str">
            <v>Chicken Rice</v>
          </cell>
          <cell r="C10">
            <v>15</v>
          </cell>
          <cell r="D10">
            <v>1950</v>
          </cell>
        </row>
        <row r="11">
          <cell r="B11" t="str">
            <v>Chilly chicken</v>
          </cell>
          <cell r="C11">
            <v>1</v>
          </cell>
          <cell r="D11">
            <v>150</v>
          </cell>
        </row>
        <row r="12">
          <cell r="B12" t="str">
            <v>Chilly Parotta</v>
          </cell>
          <cell r="C12">
            <v>6</v>
          </cell>
          <cell r="D12">
            <v>540</v>
          </cell>
        </row>
        <row r="13">
          <cell r="B13" t="str">
            <v>Chocobar</v>
          </cell>
          <cell r="C13">
            <v>1</v>
          </cell>
          <cell r="D13">
            <v>25</v>
          </cell>
        </row>
        <row r="14">
          <cell r="B14" t="str">
            <v>Dosa</v>
          </cell>
          <cell r="C14">
            <v>26</v>
          </cell>
          <cell r="D14">
            <v>910</v>
          </cell>
        </row>
        <row r="15">
          <cell r="B15" t="str">
            <v>Ghee Roast</v>
          </cell>
          <cell r="C15">
            <v>2</v>
          </cell>
          <cell r="D15">
            <v>140</v>
          </cell>
        </row>
        <row r="16">
          <cell r="B16" t="str">
            <v>Grill Chicken Full</v>
          </cell>
          <cell r="C16">
            <v>2</v>
          </cell>
          <cell r="D16">
            <v>700</v>
          </cell>
        </row>
        <row r="17">
          <cell r="B17" t="str">
            <v>Grill Chicken Half</v>
          </cell>
          <cell r="C17">
            <v>2</v>
          </cell>
          <cell r="D17">
            <v>400</v>
          </cell>
        </row>
        <row r="18">
          <cell r="B18" t="str">
            <v>Idly</v>
          </cell>
          <cell r="C18">
            <v>49</v>
          </cell>
          <cell r="D18">
            <v>588</v>
          </cell>
        </row>
        <row r="19">
          <cell r="B19" t="str">
            <v>Kothu Parota</v>
          </cell>
          <cell r="C19">
            <v>11</v>
          </cell>
          <cell r="D19">
            <v>880</v>
          </cell>
        </row>
        <row r="20">
          <cell r="B20" t="str">
            <v>Kulfi pot</v>
          </cell>
          <cell r="C20">
            <v>3</v>
          </cell>
          <cell r="D20">
            <v>180</v>
          </cell>
        </row>
        <row r="21">
          <cell r="B21" t="str">
            <v>kulfi stick</v>
          </cell>
          <cell r="C21">
            <v>4</v>
          </cell>
          <cell r="D21">
            <v>140</v>
          </cell>
        </row>
        <row r="22">
          <cell r="B22" t="str">
            <v>LollyPop chicken</v>
          </cell>
          <cell r="C22">
            <v>2</v>
          </cell>
          <cell r="D22">
            <v>380</v>
          </cell>
        </row>
        <row r="23">
          <cell r="B23" t="str">
            <v>mushroom  rice</v>
          </cell>
          <cell r="C23">
            <v>3</v>
          </cell>
          <cell r="D23">
            <v>600</v>
          </cell>
        </row>
        <row r="24">
          <cell r="B24" t="str">
            <v>Mushroom "65"</v>
          </cell>
          <cell r="C24">
            <v>1</v>
          </cell>
          <cell r="D24">
            <v>150</v>
          </cell>
        </row>
        <row r="25">
          <cell r="B25" t="str">
            <v>Mutton Rice</v>
          </cell>
          <cell r="C25">
            <v>2</v>
          </cell>
          <cell r="D25">
            <v>440</v>
          </cell>
        </row>
        <row r="26">
          <cell r="B26" t="str">
            <v>Nalli</v>
          </cell>
          <cell r="C26">
            <v>3</v>
          </cell>
          <cell r="D26">
            <v>360</v>
          </cell>
        </row>
        <row r="27">
          <cell r="B27" t="str">
            <v>nattukozli</v>
          </cell>
          <cell r="C27">
            <v>1</v>
          </cell>
          <cell r="D27">
            <v>160</v>
          </cell>
        </row>
        <row r="28">
          <cell r="B28" t="str">
            <v>nice dosa</v>
          </cell>
          <cell r="C28">
            <v>7</v>
          </cell>
          <cell r="D28">
            <v>280</v>
          </cell>
        </row>
        <row r="29">
          <cell r="B29" t="str">
            <v>Omlet / Half fry</v>
          </cell>
          <cell r="C29">
            <v>20</v>
          </cell>
          <cell r="D29">
            <v>300</v>
          </cell>
        </row>
        <row r="30">
          <cell r="B30" t="str">
            <v>Onion Dosa</v>
          </cell>
          <cell r="C30">
            <v>5</v>
          </cell>
          <cell r="D30">
            <v>350</v>
          </cell>
        </row>
        <row r="31">
          <cell r="B31" t="str">
            <v>ONION ROSET</v>
          </cell>
          <cell r="C31">
            <v>3</v>
          </cell>
          <cell r="D31">
            <v>270</v>
          </cell>
        </row>
        <row r="32">
          <cell r="B32" t="str">
            <v>Parotta</v>
          </cell>
          <cell r="C32">
            <v>183</v>
          </cell>
          <cell r="D32">
            <v>2745</v>
          </cell>
        </row>
        <row r="33">
          <cell r="B33" t="str">
            <v>Pepper chicken</v>
          </cell>
          <cell r="C33">
            <v>4</v>
          </cell>
          <cell r="D33">
            <v>600</v>
          </cell>
        </row>
        <row r="34">
          <cell r="B34" t="str">
            <v>Podimas</v>
          </cell>
          <cell r="C34">
            <v>7</v>
          </cell>
          <cell r="D34">
            <v>140</v>
          </cell>
        </row>
        <row r="35">
          <cell r="B35" t="str">
            <v>SPL Chilli</v>
          </cell>
          <cell r="C35">
            <v>1</v>
          </cell>
          <cell r="D35">
            <v>190</v>
          </cell>
        </row>
        <row r="36">
          <cell r="B36" t="str">
            <v>SPL Dosa</v>
          </cell>
          <cell r="C36">
            <v>34</v>
          </cell>
          <cell r="D36">
            <v>1700</v>
          </cell>
        </row>
        <row r="37">
          <cell r="B37" t="str">
            <v>sukka</v>
          </cell>
          <cell r="C37">
            <v>5</v>
          </cell>
          <cell r="D37">
            <v>750</v>
          </cell>
        </row>
        <row r="38">
          <cell r="B38" t="str">
            <v>Thalai Curi</v>
          </cell>
          <cell r="C38">
            <v>1</v>
          </cell>
          <cell r="D38">
            <v>140</v>
          </cell>
        </row>
        <row r="39">
          <cell r="B39" t="str">
            <v>Valliyal</v>
          </cell>
          <cell r="C39">
            <v>6</v>
          </cell>
          <cell r="D39">
            <v>120</v>
          </cell>
        </row>
        <row r="40">
          <cell r="B40" t="str">
            <v>Veg Kothu</v>
          </cell>
          <cell r="C40">
            <v>1</v>
          </cell>
          <cell r="D40">
            <v>80</v>
          </cell>
        </row>
        <row r="41">
          <cell r="B41" t="str">
            <v>Veg Parotta</v>
          </cell>
          <cell r="C41">
            <v>6</v>
          </cell>
          <cell r="D41">
            <v>108</v>
          </cell>
        </row>
        <row r="42">
          <cell r="B42" t="str">
            <v>Veg Rice</v>
          </cell>
          <cell r="C42">
            <v>3</v>
          </cell>
          <cell r="D42">
            <v>330</v>
          </cell>
        </row>
        <row r="43">
          <cell r="B43" t="str">
            <v>venila ice cream</v>
          </cell>
          <cell r="C43">
            <v>3</v>
          </cell>
          <cell r="D43">
            <v>45</v>
          </cell>
        </row>
      </sheetData>
      <sheetData sheetId="10">
        <row r="1">
          <cell r="B1" t="str">
            <v>A/C</v>
          </cell>
          <cell r="C1">
            <v>22</v>
          </cell>
          <cell r="D1">
            <v>220</v>
          </cell>
        </row>
        <row r="2">
          <cell r="B2" t="str">
            <v>BoneLess</v>
          </cell>
          <cell r="C2">
            <v>7</v>
          </cell>
          <cell r="D2">
            <v>980</v>
          </cell>
        </row>
        <row r="3">
          <cell r="B3" t="str">
            <v>Booty</v>
          </cell>
          <cell r="C3">
            <v>1</v>
          </cell>
          <cell r="D3">
            <v>130</v>
          </cell>
        </row>
        <row r="4">
          <cell r="B4" t="str">
            <v>Chappathi</v>
          </cell>
          <cell r="C4">
            <v>12</v>
          </cell>
          <cell r="D4">
            <v>300</v>
          </cell>
        </row>
        <row r="5">
          <cell r="B5" t="str">
            <v>Chettinad chicken</v>
          </cell>
          <cell r="C5">
            <v>6</v>
          </cell>
          <cell r="D5">
            <v>900</v>
          </cell>
        </row>
        <row r="6">
          <cell r="B6" t="str">
            <v>Chicken manjurian</v>
          </cell>
          <cell r="C6">
            <v>1</v>
          </cell>
          <cell r="D6">
            <v>150</v>
          </cell>
        </row>
        <row r="7">
          <cell r="B7" t="str">
            <v>Chicken Noodles</v>
          </cell>
          <cell r="C7">
            <v>2</v>
          </cell>
          <cell r="D7">
            <v>260</v>
          </cell>
        </row>
        <row r="8">
          <cell r="B8" t="str">
            <v>Chicken Parot</v>
          </cell>
          <cell r="C8">
            <v>3</v>
          </cell>
          <cell r="D8">
            <v>600</v>
          </cell>
        </row>
        <row r="9">
          <cell r="B9" t="str">
            <v>Chicken Rice</v>
          </cell>
          <cell r="C9">
            <v>16</v>
          </cell>
          <cell r="D9">
            <v>2080</v>
          </cell>
        </row>
        <row r="10">
          <cell r="B10" t="str">
            <v>Chilly Parotta</v>
          </cell>
          <cell r="C10">
            <v>9</v>
          </cell>
          <cell r="D10">
            <v>810</v>
          </cell>
        </row>
        <row r="11">
          <cell r="B11" t="str">
            <v>Chocobar</v>
          </cell>
          <cell r="C11">
            <v>1</v>
          </cell>
          <cell r="D11">
            <v>25</v>
          </cell>
        </row>
        <row r="12">
          <cell r="B12" t="str">
            <v>Dosa</v>
          </cell>
          <cell r="C12">
            <v>9</v>
          </cell>
          <cell r="D12">
            <v>315</v>
          </cell>
        </row>
        <row r="13">
          <cell r="B13" t="str">
            <v>Egg dosa</v>
          </cell>
          <cell r="C13">
            <v>1</v>
          </cell>
          <cell r="D13">
            <v>50</v>
          </cell>
        </row>
        <row r="14">
          <cell r="B14" t="str">
            <v>Egg Parotta</v>
          </cell>
          <cell r="C14">
            <v>4</v>
          </cell>
          <cell r="D14">
            <v>360</v>
          </cell>
        </row>
        <row r="15">
          <cell r="B15" t="str">
            <v>FROST BITE</v>
          </cell>
          <cell r="C15">
            <v>1</v>
          </cell>
          <cell r="D15">
            <v>25</v>
          </cell>
        </row>
        <row r="16">
          <cell r="B16" t="str">
            <v>Ghee Roast</v>
          </cell>
          <cell r="C16">
            <v>3</v>
          </cell>
          <cell r="D16">
            <v>210</v>
          </cell>
        </row>
        <row r="17">
          <cell r="B17" t="str">
            <v>Grill Chicken Full</v>
          </cell>
          <cell r="C17">
            <v>2</v>
          </cell>
          <cell r="D17">
            <v>700</v>
          </cell>
        </row>
        <row r="18">
          <cell r="B18" t="str">
            <v>Idly</v>
          </cell>
          <cell r="C18">
            <v>49</v>
          </cell>
          <cell r="D18">
            <v>588</v>
          </cell>
        </row>
        <row r="19">
          <cell r="B19" t="str">
            <v>Kadai Chicken</v>
          </cell>
          <cell r="C19">
            <v>1</v>
          </cell>
          <cell r="D19">
            <v>160</v>
          </cell>
        </row>
        <row r="20">
          <cell r="B20" t="str">
            <v>Kon</v>
          </cell>
          <cell r="C20">
            <v>1</v>
          </cell>
          <cell r="D20">
            <v>45</v>
          </cell>
        </row>
        <row r="21">
          <cell r="B21" t="str">
            <v>Kothu Parota</v>
          </cell>
          <cell r="C21">
            <v>8</v>
          </cell>
          <cell r="D21">
            <v>640</v>
          </cell>
        </row>
        <row r="22">
          <cell r="B22" t="str">
            <v>LollyPop chicken</v>
          </cell>
          <cell r="C22">
            <v>2</v>
          </cell>
          <cell r="D22">
            <v>380</v>
          </cell>
        </row>
        <row r="23">
          <cell r="B23" t="str">
            <v>Mushroom masala</v>
          </cell>
          <cell r="C23">
            <v>1</v>
          </cell>
          <cell r="D23">
            <v>150</v>
          </cell>
        </row>
        <row r="24">
          <cell r="B24" t="str">
            <v>Mutton Rice</v>
          </cell>
          <cell r="C24">
            <v>2</v>
          </cell>
          <cell r="D24">
            <v>440</v>
          </cell>
        </row>
        <row r="25">
          <cell r="B25" t="str">
            <v>nattukozli</v>
          </cell>
          <cell r="C25">
            <v>1</v>
          </cell>
          <cell r="D25">
            <v>160</v>
          </cell>
        </row>
        <row r="26">
          <cell r="B26" t="str">
            <v>nice dosa</v>
          </cell>
          <cell r="C26">
            <v>4</v>
          </cell>
          <cell r="D26">
            <v>160</v>
          </cell>
        </row>
        <row r="27">
          <cell r="B27" t="str">
            <v>Omlet / Half fry</v>
          </cell>
          <cell r="C27">
            <v>9</v>
          </cell>
          <cell r="D27">
            <v>135</v>
          </cell>
        </row>
        <row r="28">
          <cell r="B28" t="str">
            <v>Onion Dosa</v>
          </cell>
          <cell r="C28">
            <v>1</v>
          </cell>
          <cell r="D28">
            <v>70</v>
          </cell>
        </row>
        <row r="29">
          <cell r="B29" t="str">
            <v>Parotta</v>
          </cell>
          <cell r="C29">
            <v>263</v>
          </cell>
          <cell r="D29">
            <v>3945</v>
          </cell>
        </row>
        <row r="30">
          <cell r="B30" t="str">
            <v>Pepper chicken</v>
          </cell>
          <cell r="C30">
            <v>2</v>
          </cell>
          <cell r="D30">
            <v>300</v>
          </cell>
        </row>
        <row r="31">
          <cell r="B31" t="str">
            <v>SPL Dosa</v>
          </cell>
          <cell r="C31">
            <v>19</v>
          </cell>
          <cell r="D31">
            <v>950</v>
          </cell>
        </row>
        <row r="32">
          <cell r="B32" t="str">
            <v>sukka</v>
          </cell>
          <cell r="C32">
            <v>1</v>
          </cell>
          <cell r="D32">
            <v>150</v>
          </cell>
        </row>
        <row r="33">
          <cell r="B33" t="str">
            <v>Uthappam</v>
          </cell>
          <cell r="C33">
            <v>10</v>
          </cell>
          <cell r="D33">
            <v>400</v>
          </cell>
        </row>
        <row r="34">
          <cell r="B34" t="str">
            <v>Valliyal</v>
          </cell>
          <cell r="C34">
            <v>9</v>
          </cell>
          <cell r="D34">
            <v>180</v>
          </cell>
        </row>
        <row r="35">
          <cell r="B35" t="str">
            <v>Veg Briyani</v>
          </cell>
          <cell r="C35">
            <v>1</v>
          </cell>
          <cell r="D35">
            <v>100</v>
          </cell>
        </row>
        <row r="36">
          <cell r="B36" t="str">
            <v>Veg Kothu</v>
          </cell>
          <cell r="C36">
            <v>1</v>
          </cell>
          <cell r="D36">
            <v>80</v>
          </cell>
        </row>
        <row r="37">
          <cell r="B37" t="str">
            <v>Veg Parotta</v>
          </cell>
          <cell r="C37">
            <v>25</v>
          </cell>
          <cell r="D37">
            <v>450</v>
          </cell>
        </row>
      </sheetData>
      <sheetData sheetId="11">
        <row r="1">
          <cell r="B1" t="str">
            <v>A/C</v>
          </cell>
          <cell r="C1">
            <v>63</v>
          </cell>
          <cell r="D1">
            <v>630</v>
          </cell>
        </row>
        <row r="2">
          <cell r="B2" t="str">
            <v>Andra chicken</v>
          </cell>
          <cell r="C2">
            <v>1</v>
          </cell>
          <cell r="D2">
            <v>150</v>
          </cell>
        </row>
        <row r="3">
          <cell r="B3" t="str">
            <v>BoneLess</v>
          </cell>
          <cell r="C3">
            <v>7</v>
          </cell>
          <cell r="D3">
            <v>980</v>
          </cell>
        </row>
        <row r="4">
          <cell r="B4" t="str">
            <v>Booty</v>
          </cell>
          <cell r="C4">
            <v>3</v>
          </cell>
          <cell r="D4">
            <v>390</v>
          </cell>
        </row>
        <row r="5">
          <cell r="B5" t="str">
            <v>Chappathi</v>
          </cell>
          <cell r="C5">
            <v>41</v>
          </cell>
          <cell r="D5">
            <v>1025</v>
          </cell>
        </row>
        <row r="6">
          <cell r="B6" t="str">
            <v>Chettinad chicken</v>
          </cell>
          <cell r="C6">
            <v>2</v>
          </cell>
          <cell r="D6">
            <v>300</v>
          </cell>
        </row>
        <row r="7">
          <cell r="B7" t="str">
            <v>Chicken Noodles</v>
          </cell>
          <cell r="C7">
            <v>2</v>
          </cell>
          <cell r="D7">
            <v>260</v>
          </cell>
        </row>
        <row r="8">
          <cell r="B8" t="str">
            <v>Chicken Parot</v>
          </cell>
          <cell r="C8">
            <v>3</v>
          </cell>
          <cell r="D8">
            <v>600</v>
          </cell>
        </row>
        <row r="9">
          <cell r="B9" t="str">
            <v>Chicken Rice</v>
          </cell>
          <cell r="C9">
            <v>24</v>
          </cell>
          <cell r="D9">
            <v>3120</v>
          </cell>
        </row>
        <row r="10">
          <cell r="B10" t="str">
            <v>Chilly chicken</v>
          </cell>
          <cell r="C10">
            <v>3</v>
          </cell>
          <cell r="D10">
            <v>450</v>
          </cell>
        </row>
        <row r="11">
          <cell r="B11" t="str">
            <v>Chilly Parotta</v>
          </cell>
          <cell r="C11">
            <v>1</v>
          </cell>
          <cell r="D11">
            <v>90</v>
          </cell>
        </row>
        <row r="12">
          <cell r="B12" t="str">
            <v>Chocobar</v>
          </cell>
          <cell r="C12">
            <v>1</v>
          </cell>
          <cell r="D12">
            <v>25</v>
          </cell>
        </row>
        <row r="13">
          <cell r="B13" t="str">
            <v>Dosa</v>
          </cell>
          <cell r="C13">
            <v>8</v>
          </cell>
          <cell r="D13">
            <v>280</v>
          </cell>
        </row>
        <row r="14">
          <cell r="B14" t="str">
            <v>Egg Parotta</v>
          </cell>
          <cell r="C14">
            <v>2</v>
          </cell>
          <cell r="D14">
            <v>180</v>
          </cell>
        </row>
        <row r="15">
          <cell r="B15" t="str">
            <v>Egg Rice</v>
          </cell>
          <cell r="C15">
            <v>1</v>
          </cell>
          <cell r="D15">
            <v>120</v>
          </cell>
        </row>
        <row r="16">
          <cell r="B16" t="str">
            <v>Egg Roast Dosai</v>
          </cell>
          <cell r="C16">
            <v>1</v>
          </cell>
          <cell r="D16">
            <v>70</v>
          </cell>
        </row>
        <row r="17">
          <cell r="B17" t="str">
            <v>FROST BITE</v>
          </cell>
          <cell r="C17">
            <v>5</v>
          </cell>
          <cell r="D17">
            <v>125</v>
          </cell>
        </row>
        <row r="18">
          <cell r="B18" t="str">
            <v>Grill Chicken Full</v>
          </cell>
          <cell r="C18">
            <v>3</v>
          </cell>
          <cell r="D18">
            <v>1050</v>
          </cell>
        </row>
        <row r="19">
          <cell r="B19" t="str">
            <v>Grill Chicken Half</v>
          </cell>
          <cell r="C19">
            <v>2</v>
          </cell>
          <cell r="D19">
            <v>400</v>
          </cell>
        </row>
        <row r="20">
          <cell r="B20" t="str">
            <v>Idly</v>
          </cell>
          <cell r="C20">
            <v>43</v>
          </cell>
          <cell r="D20">
            <v>516</v>
          </cell>
        </row>
        <row r="21">
          <cell r="B21" t="str">
            <v>Kon</v>
          </cell>
          <cell r="C21">
            <v>5</v>
          </cell>
          <cell r="D21">
            <v>225</v>
          </cell>
        </row>
        <row r="22">
          <cell r="B22" t="str">
            <v>Kothu Parota</v>
          </cell>
          <cell r="C22">
            <v>9</v>
          </cell>
          <cell r="D22">
            <v>720</v>
          </cell>
        </row>
        <row r="23">
          <cell r="B23" t="str">
            <v>Kulfi pot</v>
          </cell>
          <cell r="C23">
            <v>2</v>
          </cell>
          <cell r="D23">
            <v>120</v>
          </cell>
        </row>
        <row r="24">
          <cell r="B24" t="str">
            <v>kulfi stick</v>
          </cell>
          <cell r="C24">
            <v>3</v>
          </cell>
          <cell r="D24">
            <v>105</v>
          </cell>
        </row>
        <row r="25">
          <cell r="B25" t="str">
            <v>LollyPop chicken</v>
          </cell>
          <cell r="C25">
            <v>3</v>
          </cell>
          <cell r="D25">
            <v>570</v>
          </cell>
        </row>
        <row r="26">
          <cell r="B26" t="str">
            <v>Meals</v>
          </cell>
          <cell r="C26">
            <v>1</v>
          </cell>
          <cell r="D26">
            <v>90</v>
          </cell>
        </row>
        <row r="27">
          <cell r="B27" t="str">
            <v>mushroom  rice</v>
          </cell>
          <cell r="C27">
            <v>2</v>
          </cell>
          <cell r="D27">
            <v>400</v>
          </cell>
        </row>
        <row r="28">
          <cell r="B28" t="str">
            <v>Mushroom "65"</v>
          </cell>
          <cell r="C28">
            <v>1</v>
          </cell>
          <cell r="D28">
            <v>150</v>
          </cell>
        </row>
        <row r="29">
          <cell r="B29" t="str">
            <v>Mushroom masala</v>
          </cell>
          <cell r="C29">
            <v>1</v>
          </cell>
          <cell r="D29">
            <v>150</v>
          </cell>
        </row>
        <row r="30">
          <cell r="B30" t="str">
            <v>MUSHROOM NOODLES</v>
          </cell>
          <cell r="C30">
            <v>1</v>
          </cell>
          <cell r="D30">
            <v>200</v>
          </cell>
        </row>
        <row r="31">
          <cell r="B31" t="str">
            <v>Mutton Rice</v>
          </cell>
          <cell r="C31">
            <v>1</v>
          </cell>
          <cell r="D31">
            <v>220</v>
          </cell>
        </row>
        <row r="32">
          <cell r="B32" t="str">
            <v>nattukozli</v>
          </cell>
          <cell r="C32">
            <v>1</v>
          </cell>
          <cell r="D32">
            <v>160</v>
          </cell>
        </row>
        <row r="33">
          <cell r="B33" t="str">
            <v>nice dosa</v>
          </cell>
          <cell r="C33">
            <v>2</v>
          </cell>
          <cell r="D33">
            <v>80</v>
          </cell>
        </row>
        <row r="34">
          <cell r="B34" t="str">
            <v>Omlet / Half fry</v>
          </cell>
          <cell r="C34">
            <v>43</v>
          </cell>
          <cell r="D34">
            <v>645</v>
          </cell>
        </row>
        <row r="35">
          <cell r="B35" t="str">
            <v>Onion Dosa</v>
          </cell>
          <cell r="C35">
            <v>5</v>
          </cell>
          <cell r="D35">
            <v>350</v>
          </cell>
        </row>
        <row r="36">
          <cell r="B36" t="str">
            <v>ONION ROSET</v>
          </cell>
          <cell r="C36">
            <v>1</v>
          </cell>
          <cell r="D36">
            <v>90</v>
          </cell>
        </row>
        <row r="37">
          <cell r="B37" t="str">
            <v>Paneer Butter Masala</v>
          </cell>
          <cell r="C37">
            <v>1</v>
          </cell>
          <cell r="D37">
            <v>150</v>
          </cell>
        </row>
        <row r="38">
          <cell r="B38" t="str">
            <v>Paneer Rice</v>
          </cell>
          <cell r="C38">
            <v>3</v>
          </cell>
          <cell r="D38">
            <v>600</v>
          </cell>
        </row>
        <row r="39">
          <cell r="B39" t="str">
            <v>Parotta</v>
          </cell>
          <cell r="C39">
            <v>171</v>
          </cell>
          <cell r="D39">
            <v>2565</v>
          </cell>
        </row>
        <row r="40">
          <cell r="B40" t="str">
            <v>Pepper chicken</v>
          </cell>
          <cell r="C40">
            <v>3</v>
          </cell>
          <cell r="D40">
            <v>450</v>
          </cell>
        </row>
        <row r="41">
          <cell r="B41" t="str">
            <v>Pieng chicken</v>
          </cell>
          <cell r="C41">
            <v>1</v>
          </cell>
          <cell r="D41">
            <v>180</v>
          </cell>
        </row>
        <row r="42">
          <cell r="B42" t="str">
            <v>Podimas</v>
          </cell>
          <cell r="C42">
            <v>1</v>
          </cell>
          <cell r="D42">
            <v>20</v>
          </cell>
        </row>
        <row r="43">
          <cell r="B43" t="str">
            <v>SPL Chilli</v>
          </cell>
          <cell r="C43">
            <v>1</v>
          </cell>
          <cell r="D43">
            <v>190</v>
          </cell>
        </row>
        <row r="44">
          <cell r="B44" t="str">
            <v>SPL Dosa</v>
          </cell>
          <cell r="C44">
            <v>76</v>
          </cell>
          <cell r="D44">
            <v>3800</v>
          </cell>
        </row>
        <row r="45">
          <cell r="B45" t="str">
            <v>sukka</v>
          </cell>
          <cell r="C45">
            <v>5</v>
          </cell>
          <cell r="D45">
            <v>750</v>
          </cell>
        </row>
        <row r="46">
          <cell r="B46" t="str">
            <v>szechwan  chicken rice</v>
          </cell>
          <cell r="C46">
            <v>2</v>
          </cell>
          <cell r="D46">
            <v>300</v>
          </cell>
        </row>
        <row r="47">
          <cell r="B47" t="str">
            <v>szechwan chicken noodles</v>
          </cell>
          <cell r="C47">
            <v>2</v>
          </cell>
          <cell r="D47">
            <v>300</v>
          </cell>
        </row>
        <row r="48">
          <cell r="B48" t="str">
            <v>Thalai Curi</v>
          </cell>
          <cell r="C48">
            <v>1</v>
          </cell>
          <cell r="D48">
            <v>140</v>
          </cell>
        </row>
        <row r="49">
          <cell r="B49" t="str">
            <v>Uthappam</v>
          </cell>
          <cell r="C49">
            <v>6</v>
          </cell>
          <cell r="D49">
            <v>240</v>
          </cell>
        </row>
        <row r="50">
          <cell r="B50" t="str">
            <v>Valliyal</v>
          </cell>
          <cell r="C50">
            <v>7</v>
          </cell>
          <cell r="D50">
            <v>140</v>
          </cell>
        </row>
        <row r="51">
          <cell r="B51" t="str">
            <v>Veg Noodles</v>
          </cell>
          <cell r="C51">
            <v>3</v>
          </cell>
          <cell r="D51">
            <v>330</v>
          </cell>
        </row>
        <row r="52">
          <cell r="B52" t="str">
            <v>Veg Parotta</v>
          </cell>
          <cell r="C52">
            <v>18</v>
          </cell>
          <cell r="D52">
            <v>324</v>
          </cell>
        </row>
        <row r="53">
          <cell r="B53" t="str">
            <v>Veg Rice</v>
          </cell>
          <cell r="C53">
            <v>4</v>
          </cell>
          <cell r="D53">
            <v>440</v>
          </cell>
        </row>
        <row r="54">
          <cell r="B54" t="str">
            <v>venila ice cream</v>
          </cell>
          <cell r="C54">
            <v>2</v>
          </cell>
          <cell r="D54">
            <v>30</v>
          </cell>
        </row>
      </sheetData>
      <sheetData sheetId="12">
        <row r="1">
          <cell r="B1" t="str">
            <v>BoneLess</v>
          </cell>
          <cell r="C1">
            <v>10</v>
          </cell>
          <cell r="D1">
            <v>1400</v>
          </cell>
        </row>
        <row r="2">
          <cell r="B2" t="str">
            <v>Booty</v>
          </cell>
          <cell r="C2">
            <v>2</v>
          </cell>
          <cell r="D2">
            <v>260</v>
          </cell>
        </row>
        <row r="3">
          <cell r="B3" t="str">
            <v>Butter</v>
          </cell>
          <cell r="C3">
            <v>1</v>
          </cell>
          <cell r="D3">
            <v>150</v>
          </cell>
        </row>
        <row r="4">
          <cell r="B4" t="str">
            <v>Chappathi</v>
          </cell>
          <cell r="C4">
            <v>33</v>
          </cell>
          <cell r="D4">
            <v>825</v>
          </cell>
        </row>
        <row r="5">
          <cell r="B5" t="str">
            <v>Chettinad chicken</v>
          </cell>
          <cell r="C5">
            <v>6</v>
          </cell>
          <cell r="D5">
            <v>900</v>
          </cell>
        </row>
        <row r="6">
          <cell r="B6" t="str">
            <v>Chicken Noodles</v>
          </cell>
          <cell r="C6">
            <v>7</v>
          </cell>
          <cell r="D6">
            <v>910</v>
          </cell>
        </row>
        <row r="7">
          <cell r="B7" t="str">
            <v>Chicken Parot</v>
          </cell>
          <cell r="C7">
            <v>2</v>
          </cell>
          <cell r="D7">
            <v>400</v>
          </cell>
        </row>
        <row r="8">
          <cell r="B8" t="str">
            <v>Chicken Rice</v>
          </cell>
          <cell r="C8">
            <v>29</v>
          </cell>
          <cell r="D8">
            <v>3770</v>
          </cell>
        </row>
        <row r="9">
          <cell r="B9" t="str">
            <v>Chilly Parotta</v>
          </cell>
          <cell r="C9">
            <v>8</v>
          </cell>
          <cell r="D9">
            <v>720</v>
          </cell>
        </row>
        <row r="10">
          <cell r="B10" t="str">
            <v>Dosa</v>
          </cell>
          <cell r="C10">
            <v>6</v>
          </cell>
          <cell r="D10">
            <v>210</v>
          </cell>
        </row>
        <row r="11">
          <cell r="B11" t="str">
            <v>Egg Parotta</v>
          </cell>
          <cell r="C11">
            <v>2</v>
          </cell>
          <cell r="D11">
            <v>180</v>
          </cell>
        </row>
        <row r="12">
          <cell r="B12" t="str">
            <v>Egg Rice</v>
          </cell>
          <cell r="C12">
            <v>1</v>
          </cell>
          <cell r="D12">
            <v>120</v>
          </cell>
        </row>
        <row r="13">
          <cell r="B13" t="str">
            <v>FROST BITE</v>
          </cell>
          <cell r="C13">
            <v>1</v>
          </cell>
          <cell r="D13">
            <v>25</v>
          </cell>
        </row>
        <row r="14">
          <cell r="B14" t="str">
            <v>Gopi 65</v>
          </cell>
          <cell r="C14">
            <v>1</v>
          </cell>
          <cell r="D14">
            <v>130</v>
          </cell>
        </row>
        <row r="15">
          <cell r="B15" t="str">
            <v>Grill Chicken Full</v>
          </cell>
          <cell r="C15">
            <v>1</v>
          </cell>
          <cell r="D15">
            <v>350</v>
          </cell>
        </row>
        <row r="16">
          <cell r="B16" t="str">
            <v>Grill Chicken Half</v>
          </cell>
          <cell r="C16">
            <v>5</v>
          </cell>
          <cell r="D16">
            <v>1000</v>
          </cell>
        </row>
        <row r="17">
          <cell r="B17" t="str">
            <v>Idly</v>
          </cell>
          <cell r="C17">
            <v>37</v>
          </cell>
          <cell r="D17">
            <v>444</v>
          </cell>
        </row>
        <row r="18">
          <cell r="B18" t="str">
            <v>Kothu Parota</v>
          </cell>
          <cell r="C18">
            <v>15</v>
          </cell>
          <cell r="D18">
            <v>1200</v>
          </cell>
        </row>
        <row r="19">
          <cell r="B19" t="str">
            <v>LollyPop chicken</v>
          </cell>
          <cell r="C19">
            <v>2</v>
          </cell>
          <cell r="D19">
            <v>380</v>
          </cell>
        </row>
        <row r="20">
          <cell r="B20" t="str">
            <v>mushroom  rice</v>
          </cell>
          <cell r="C20">
            <v>1</v>
          </cell>
          <cell r="D20">
            <v>200</v>
          </cell>
        </row>
        <row r="21">
          <cell r="B21" t="str">
            <v>Mushroom "65"</v>
          </cell>
          <cell r="C21">
            <v>1</v>
          </cell>
          <cell r="D21">
            <v>150</v>
          </cell>
        </row>
        <row r="22">
          <cell r="B22" t="str">
            <v>Mushroom masala</v>
          </cell>
          <cell r="C22">
            <v>2</v>
          </cell>
          <cell r="D22">
            <v>300</v>
          </cell>
        </row>
        <row r="23">
          <cell r="B23" t="str">
            <v>Mutton Dosa</v>
          </cell>
          <cell r="C23">
            <v>5</v>
          </cell>
          <cell r="D23">
            <v>1000</v>
          </cell>
        </row>
        <row r="24">
          <cell r="B24" t="str">
            <v>nice dosa</v>
          </cell>
          <cell r="C24">
            <v>3</v>
          </cell>
          <cell r="D24">
            <v>120</v>
          </cell>
        </row>
        <row r="25">
          <cell r="B25" t="str">
            <v>Omlet / Half fry</v>
          </cell>
          <cell r="C25">
            <v>26</v>
          </cell>
          <cell r="D25">
            <v>390</v>
          </cell>
        </row>
        <row r="26">
          <cell r="B26" t="str">
            <v>ONION ROSET</v>
          </cell>
          <cell r="C26">
            <v>1</v>
          </cell>
          <cell r="D26">
            <v>90</v>
          </cell>
        </row>
        <row r="27">
          <cell r="B27" t="str">
            <v>Paneer Butter Masala</v>
          </cell>
          <cell r="C27">
            <v>2</v>
          </cell>
          <cell r="D27">
            <v>300</v>
          </cell>
        </row>
        <row r="28">
          <cell r="B28" t="str">
            <v>Paneer Rice</v>
          </cell>
          <cell r="C28">
            <v>1</v>
          </cell>
          <cell r="D28">
            <v>200</v>
          </cell>
        </row>
        <row r="29">
          <cell r="B29" t="str">
            <v>Parotta</v>
          </cell>
          <cell r="C29">
            <v>226</v>
          </cell>
          <cell r="D29">
            <v>3390</v>
          </cell>
        </row>
        <row r="30">
          <cell r="B30" t="str">
            <v>Pepper chicken</v>
          </cell>
          <cell r="C30">
            <v>4</v>
          </cell>
          <cell r="D30">
            <v>600</v>
          </cell>
        </row>
        <row r="31">
          <cell r="B31" t="str">
            <v>Podimas</v>
          </cell>
          <cell r="C31">
            <v>1</v>
          </cell>
          <cell r="D31">
            <v>20</v>
          </cell>
        </row>
        <row r="32">
          <cell r="B32" t="str">
            <v>SPL Dosa</v>
          </cell>
          <cell r="C32">
            <v>40</v>
          </cell>
          <cell r="D32">
            <v>2000</v>
          </cell>
        </row>
        <row r="33">
          <cell r="B33" t="str">
            <v>sukka</v>
          </cell>
          <cell r="C33">
            <v>7</v>
          </cell>
          <cell r="D33">
            <v>1050</v>
          </cell>
        </row>
        <row r="34">
          <cell r="B34" t="str">
            <v>szechwan  chicken rice</v>
          </cell>
          <cell r="C34">
            <v>1</v>
          </cell>
          <cell r="D34">
            <v>150</v>
          </cell>
        </row>
        <row r="35">
          <cell r="B35" t="str">
            <v>Thalai Curi</v>
          </cell>
          <cell r="C35">
            <v>1</v>
          </cell>
          <cell r="D35">
            <v>140</v>
          </cell>
        </row>
        <row r="36">
          <cell r="B36" t="str">
            <v>Uthappam</v>
          </cell>
          <cell r="C36">
            <v>3</v>
          </cell>
          <cell r="D36">
            <v>120</v>
          </cell>
        </row>
        <row r="37">
          <cell r="B37" t="str">
            <v>Valliyal</v>
          </cell>
          <cell r="C37">
            <v>9</v>
          </cell>
          <cell r="D37">
            <v>180</v>
          </cell>
        </row>
        <row r="38">
          <cell r="B38" t="str">
            <v>Veechu Parotta</v>
          </cell>
          <cell r="C38">
            <v>2</v>
          </cell>
          <cell r="D38">
            <v>40</v>
          </cell>
        </row>
        <row r="39">
          <cell r="B39" t="str">
            <v>Veg Kothu</v>
          </cell>
          <cell r="C39">
            <v>2</v>
          </cell>
          <cell r="D39">
            <v>160</v>
          </cell>
        </row>
        <row r="40">
          <cell r="B40" t="str">
            <v>Veg Parotta</v>
          </cell>
          <cell r="C40">
            <v>4</v>
          </cell>
          <cell r="D40">
            <v>72</v>
          </cell>
        </row>
        <row r="41">
          <cell r="B41" t="str">
            <v>Veg Rice</v>
          </cell>
          <cell r="C41">
            <v>2</v>
          </cell>
          <cell r="D41">
            <v>220</v>
          </cell>
        </row>
        <row r="42">
          <cell r="B42" t="str">
            <v>venila ice cream</v>
          </cell>
          <cell r="C42">
            <v>2</v>
          </cell>
          <cell r="D42">
            <v>30</v>
          </cell>
        </row>
        <row r="43">
          <cell r="B43" t="str">
            <v>WATTER BOTTELE 1LT</v>
          </cell>
          <cell r="C43">
            <v>2</v>
          </cell>
          <cell r="D43">
            <v>40</v>
          </cell>
        </row>
      </sheetData>
      <sheetData sheetId="13">
        <row r="1">
          <cell r="B1" t="str">
            <v>BoneLess</v>
          </cell>
          <cell r="C1">
            <v>11</v>
          </cell>
          <cell r="D1">
            <v>1540</v>
          </cell>
        </row>
        <row r="2">
          <cell r="B2" t="str">
            <v>Booty</v>
          </cell>
          <cell r="C2">
            <v>1</v>
          </cell>
          <cell r="D2">
            <v>130</v>
          </cell>
        </row>
        <row r="3">
          <cell r="B3" t="str">
            <v>Butter</v>
          </cell>
          <cell r="C3">
            <v>1</v>
          </cell>
          <cell r="D3">
            <v>150</v>
          </cell>
        </row>
        <row r="4">
          <cell r="B4" t="str">
            <v>Chappathi</v>
          </cell>
          <cell r="C4">
            <v>36</v>
          </cell>
          <cell r="D4">
            <v>900</v>
          </cell>
        </row>
        <row r="5">
          <cell r="B5" t="str">
            <v>Chettinad chicken</v>
          </cell>
          <cell r="C5">
            <v>4</v>
          </cell>
          <cell r="D5">
            <v>600</v>
          </cell>
        </row>
        <row r="6">
          <cell r="B6" t="str">
            <v>Chicken manjurian</v>
          </cell>
          <cell r="C6">
            <v>1</v>
          </cell>
          <cell r="D6">
            <v>150</v>
          </cell>
        </row>
        <row r="7">
          <cell r="B7" t="str">
            <v>Chicken Noodles</v>
          </cell>
          <cell r="C7">
            <v>3</v>
          </cell>
          <cell r="D7">
            <v>390</v>
          </cell>
        </row>
        <row r="8">
          <cell r="B8" t="str">
            <v>Chicken Parot</v>
          </cell>
          <cell r="C8">
            <v>2</v>
          </cell>
          <cell r="D8">
            <v>400</v>
          </cell>
        </row>
        <row r="9">
          <cell r="B9" t="str">
            <v>Chicken Rice</v>
          </cell>
          <cell r="C9">
            <v>17</v>
          </cell>
          <cell r="D9">
            <v>2210</v>
          </cell>
        </row>
        <row r="10">
          <cell r="B10" t="str">
            <v>Chilly chicken</v>
          </cell>
          <cell r="C10">
            <v>2</v>
          </cell>
          <cell r="D10">
            <v>300</v>
          </cell>
        </row>
        <row r="11">
          <cell r="B11" t="str">
            <v>Chilly Parotta</v>
          </cell>
          <cell r="C11">
            <v>7</v>
          </cell>
          <cell r="D11">
            <v>630</v>
          </cell>
        </row>
        <row r="12">
          <cell r="B12" t="str">
            <v>Dosa</v>
          </cell>
          <cell r="C12">
            <v>11</v>
          </cell>
          <cell r="D12">
            <v>385</v>
          </cell>
        </row>
        <row r="13">
          <cell r="B13" t="str">
            <v>Egg dosa</v>
          </cell>
          <cell r="C13">
            <v>2</v>
          </cell>
          <cell r="D13">
            <v>100</v>
          </cell>
        </row>
        <row r="14">
          <cell r="B14" t="str">
            <v>Egg Parotta</v>
          </cell>
          <cell r="C14">
            <v>4</v>
          </cell>
          <cell r="D14">
            <v>360</v>
          </cell>
        </row>
        <row r="15">
          <cell r="B15" t="str">
            <v>Egg Rice</v>
          </cell>
          <cell r="C15">
            <v>1</v>
          </cell>
          <cell r="D15">
            <v>120</v>
          </cell>
        </row>
        <row r="16">
          <cell r="B16" t="str">
            <v>Egg Roast Dosai</v>
          </cell>
          <cell r="C16">
            <v>2</v>
          </cell>
          <cell r="D16">
            <v>140</v>
          </cell>
        </row>
        <row r="17">
          <cell r="B17" t="str">
            <v>Ghee Roast</v>
          </cell>
          <cell r="C17">
            <v>1</v>
          </cell>
          <cell r="D17">
            <v>70</v>
          </cell>
        </row>
        <row r="18">
          <cell r="B18" t="str">
            <v>Grill Chicken Half</v>
          </cell>
          <cell r="C18">
            <v>4</v>
          </cell>
          <cell r="D18">
            <v>800</v>
          </cell>
        </row>
        <row r="19">
          <cell r="B19" t="str">
            <v>Idly</v>
          </cell>
          <cell r="C19">
            <v>45</v>
          </cell>
          <cell r="D19">
            <v>540</v>
          </cell>
        </row>
        <row r="20">
          <cell r="B20" t="str">
            <v>Kon</v>
          </cell>
          <cell r="C20">
            <v>1</v>
          </cell>
          <cell r="D20">
            <v>45</v>
          </cell>
        </row>
        <row r="21">
          <cell r="B21" t="str">
            <v>Kothu Parota</v>
          </cell>
          <cell r="C21">
            <v>15</v>
          </cell>
          <cell r="D21">
            <v>1200</v>
          </cell>
        </row>
        <row r="22">
          <cell r="B22" t="str">
            <v>kulfi stick</v>
          </cell>
          <cell r="C22">
            <v>1</v>
          </cell>
          <cell r="D22">
            <v>35</v>
          </cell>
        </row>
        <row r="23">
          <cell r="B23" t="str">
            <v>Mushroom masala</v>
          </cell>
          <cell r="C23">
            <v>1</v>
          </cell>
          <cell r="D23">
            <v>150</v>
          </cell>
        </row>
        <row r="24">
          <cell r="B24" t="str">
            <v>Mutton Parrota</v>
          </cell>
          <cell r="C24">
            <v>2</v>
          </cell>
          <cell r="D24">
            <v>440</v>
          </cell>
        </row>
        <row r="25">
          <cell r="B25" t="str">
            <v>nattukozli</v>
          </cell>
          <cell r="C25">
            <v>1</v>
          </cell>
          <cell r="D25">
            <v>160</v>
          </cell>
        </row>
        <row r="26">
          <cell r="B26" t="str">
            <v>nice dosa</v>
          </cell>
          <cell r="C26">
            <v>6</v>
          </cell>
          <cell r="D26">
            <v>240</v>
          </cell>
        </row>
        <row r="27">
          <cell r="B27" t="str">
            <v>Omlet / Half fry</v>
          </cell>
          <cell r="C27">
            <v>10</v>
          </cell>
          <cell r="D27">
            <v>150</v>
          </cell>
        </row>
        <row r="28">
          <cell r="B28" t="str">
            <v>Onion Dosa</v>
          </cell>
          <cell r="C28">
            <v>1</v>
          </cell>
          <cell r="D28">
            <v>70</v>
          </cell>
        </row>
        <row r="29">
          <cell r="B29" t="str">
            <v>Paneer Butter Masala</v>
          </cell>
          <cell r="C29">
            <v>2</v>
          </cell>
          <cell r="D29">
            <v>300</v>
          </cell>
        </row>
        <row r="30">
          <cell r="B30" t="str">
            <v>Parotta</v>
          </cell>
          <cell r="C30">
            <v>230</v>
          </cell>
          <cell r="D30">
            <v>3450</v>
          </cell>
        </row>
        <row r="31">
          <cell r="B31" t="str">
            <v>Pepper chicken</v>
          </cell>
          <cell r="C31">
            <v>1</v>
          </cell>
          <cell r="D31">
            <v>150</v>
          </cell>
        </row>
        <row r="32">
          <cell r="B32" t="str">
            <v>Pieng chicken</v>
          </cell>
          <cell r="C32">
            <v>1</v>
          </cell>
          <cell r="D32">
            <v>180</v>
          </cell>
        </row>
        <row r="33">
          <cell r="B33" t="str">
            <v>Podimas</v>
          </cell>
          <cell r="C33">
            <v>1</v>
          </cell>
          <cell r="D33">
            <v>20</v>
          </cell>
        </row>
        <row r="34">
          <cell r="B34" t="str">
            <v>SPL Dosa</v>
          </cell>
          <cell r="C34">
            <v>27</v>
          </cell>
          <cell r="D34">
            <v>1350</v>
          </cell>
        </row>
        <row r="35">
          <cell r="B35" t="str">
            <v>sukka</v>
          </cell>
          <cell r="C35">
            <v>2</v>
          </cell>
          <cell r="D35">
            <v>300</v>
          </cell>
        </row>
        <row r="36">
          <cell r="B36" t="str">
            <v>szechwan  chicken rice</v>
          </cell>
          <cell r="C36">
            <v>1</v>
          </cell>
          <cell r="D36">
            <v>150</v>
          </cell>
        </row>
        <row r="37">
          <cell r="B37" t="str">
            <v>Uthappam</v>
          </cell>
          <cell r="C37">
            <v>2</v>
          </cell>
          <cell r="D37">
            <v>80</v>
          </cell>
        </row>
        <row r="38">
          <cell r="B38" t="str">
            <v>Valliyal</v>
          </cell>
          <cell r="C38">
            <v>14</v>
          </cell>
          <cell r="D38">
            <v>280</v>
          </cell>
        </row>
        <row r="39">
          <cell r="B39" t="str">
            <v>Veg Kothu</v>
          </cell>
          <cell r="C39">
            <v>1</v>
          </cell>
          <cell r="D39">
            <v>80</v>
          </cell>
        </row>
        <row r="40">
          <cell r="B40" t="str">
            <v>Veg Parotta</v>
          </cell>
          <cell r="C40">
            <v>12</v>
          </cell>
          <cell r="D40">
            <v>216</v>
          </cell>
        </row>
        <row r="41">
          <cell r="B41" t="str">
            <v>Veg Rice</v>
          </cell>
          <cell r="C41">
            <v>1</v>
          </cell>
          <cell r="D41">
            <v>110</v>
          </cell>
        </row>
        <row r="42">
          <cell r="B42" t="str">
            <v>venila ice cream</v>
          </cell>
          <cell r="C42">
            <v>7</v>
          </cell>
          <cell r="D42">
            <v>105</v>
          </cell>
        </row>
        <row r="43">
          <cell r="B43" t="str">
            <v>WATTER BOTTELE 1LT</v>
          </cell>
          <cell r="C43">
            <v>3</v>
          </cell>
          <cell r="D43">
            <v>60</v>
          </cell>
        </row>
      </sheetData>
      <sheetData sheetId="14">
        <row r="1">
          <cell r="B1" t="str">
            <v>A/C</v>
          </cell>
          <cell r="C1">
            <v>20</v>
          </cell>
          <cell r="D1">
            <v>200</v>
          </cell>
        </row>
        <row r="2">
          <cell r="B2" t="str">
            <v>BoneLess</v>
          </cell>
          <cell r="C2">
            <v>4</v>
          </cell>
          <cell r="D2">
            <v>560</v>
          </cell>
        </row>
        <row r="3">
          <cell r="B3" t="str">
            <v>Booty</v>
          </cell>
          <cell r="C3">
            <v>1</v>
          </cell>
          <cell r="D3">
            <v>130</v>
          </cell>
        </row>
        <row r="4">
          <cell r="B4" t="str">
            <v>Butter</v>
          </cell>
          <cell r="C4">
            <v>1</v>
          </cell>
          <cell r="D4">
            <v>150</v>
          </cell>
        </row>
        <row r="5">
          <cell r="B5" t="str">
            <v>Chappathi</v>
          </cell>
          <cell r="C5">
            <v>34</v>
          </cell>
          <cell r="D5">
            <v>850</v>
          </cell>
        </row>
        <row r="6">
          <cell r="B6" t="str">
            <v>Chettinad chicken</v>
          </cell>
          <cell r="C6">
            <v>1</v>
          </cell>
          <cell r="D6">
            <v>150</v>
          </cell>
        </row>
        <row r="7">
          <cell r="B7" t="str">
            <v>chicken Briyani</v>
          </cell>
          <cell r="C7">
            <v>2</v>
          </cell>
          <cell r="D7">
            <v>300</v>
          </cell>
        </row>
        <row r="8">
          <cell r="B8" t="str">
            <v>Chicken Noodles</v>
          </cell>
          <cell r="C8">
            <v>3</v>
          </cell>
          <cell r="D8">
            <v>390</v>
          </cell>
        </row>
        <row r="9">
          <cell r="B9" t="str">
            <v>Chicken Parot</v>
          </cell>
          <cell r="C9">
            <v>1</v>
          </cell>
          <cell r="D9">
            <v>200</v>
          </cell>
        </row>
        <row r="10">
          <cell r="B10" t="str">
            <v>Chicken Rice</v>
          </cell>
          <cell r="C10">
            <v>4</v>
          </cell>
          <cell r="D10">
            <v>520</v>
          </cell>
        </row>
        <row r="11">
          <cell r="B11" t="str">
            <v>Chilly chicken</v>
          </cell>
          <cell r="C11">
            <v>1</v>
          </cell>
          <cell r="D11">
            <v>150</v>
          </cell>
        </row>
        <row r="12">
          <cell r="B12" t="str">
            <v>Chilly Parotta</v>
          </cell>
          <cell r="C12">
            <v>5</v>
          </cell>
          <cell r="D12">
            <v>450</v>
          </cell>
        </row>
        <row r="13">
          <cell r="B13" t="str">
            <v>Chocobar</v>
          </cell>
          <cell r="C13">
            <v>1</v>
          </cell>
          <cell r="D13">
            <v>25</v>
          </cell>
        </row>
        <row r="14">
          <cell r="B14" t="str">
            <v>Dosa</v>
          </cell>
          <cell r="C14">
            <v>3</v>
          </cell>
          <cell r="D14">
            <v>105</v>
          </cell>
        </row>
        <row r="15">
          <cell r="B15" t="str">
            <v>Egg Rice</v>
          </cell>
          <cell r="C15">
            <v>3</v>
          </cell>
          <cell r="D15">
            <v>360</v>
          </cell>
        </row>
        <row r="16">
          <cell r="B16" t="str">
            <v>Egg Roast Dosai</v>
          </cell>
          <cell r="C16">
            <v>1</v>
          </cell>
          <cell r="D16">
            <v>70</v>
          </cell>
        </row>
        <row r="17">
          <cell r="B17" t="str">
            <v>Ghee Roast</v>
          </cell>
          <cell r="C17">
            <v>2</v>
          </cell>
          <cell r="D17">
            <v>140</v>
          </cell>
        </row>
        <row r="18">
          <cell r="B18" t="str">
            <v>Grill Chicken Half</v>
          </cell>
          <cell r="C18">
            <v>2</v>
          </cell>
          <cell r="D18">
            <v>400</v>
          </cell>
        </row>
        <row r="19">
          <cell r="B19" t="str">
            <v>Idly</v>
          </cell>
          <cell r="C19">
            <v>48</v>
          </cell>
          <cell r="D19">
            <v>576</v>
          </cell>
        </row>
        <row r="20">
          <cell r="B20" t="str">
            <v>Kon</v>
          </cell>
          <cell r="C20">
            <v>5</v>
          </cell>
          <cell r="D20">
            <v>225</v>
          </cell>
        </row>
        <row r="21">
          <cell r="B21" t="str">
            <v>Kothu Parota</v>
          </cell>
          <cell r="C21">
            <v>9</v>
          </cell>
          <cell r="D21">
            <v>720</v>
          </cell>
        </row>
        <row r="22">
          <cell r="B22" t="str">
            <v>Kulfi pot</v>
          </cell>
          <cell r="C22">
            <v>2</v>
          </cell>
          <cell r="D22">
            <v>120</v>
          </cell>
        </row>
        <row r="23">
          <cell r="B23" t="str">
            <v>kulfi stick</v>
          </cell>
          <cell r="C23">
            <v>4</v>
          </cell>
          <cell r="D23">
            <v>140</v>
          </cell>
        </row>
        <row r="24">
          <cell r="B24" t="str">
            <v>Liver</v>
          </cell>
          <cell r="C24">
            <v>3</v>
          </cell>
          <cell r="D24">
            <v>510</v>
          </cell>
        </row>
        <row r="25">
          <cell r="B25" t="str">
            <v>LollyPop chicken</v>
          </cell>
          <cell r="C25">
            <v>2</v>
          </cell>
          <cell r="D25">
            <v>380</v>
          </cell>
        </row>
        <row r="26">
          <cell r="B26" t="str">
            <v>mushroom  rice</v>
          </cell>
          <cell r="C26">
            <v>1</v>
          </cell>
          <cell r="D26">
            <v>200</v>
          </cell>
        </row>
        <row r="27">
          <cell r="B27" t="str">
            <v>Mushroom masala</v>
          </cell>
          <cell r="C27">
            <v>1</v>
          </cell>
          <cell r="D27">
            <v>150</v>
          </cell>
        </row>
        <row r="28">
          <cell r="B28" t="str">
            <v>Mutton Dosa</v>
          </cell>
          <cell r="C28">
            <v>1</v>
          </cell>
          <cell r="D28">
            <v>200</v>
          </cell>
        </row>
        <row r="29">
          <cell r="B29" t="str">
            <v>Nalli</v>
          </cell>
          <cell r="C29">
            <v>1</v>
          </cell>
          <cell r="D29">
            <v>120</v>
          </cell>
        </row>
        <row r="30">
          <cell r="B30" t="str">
            <v>nattukozli</v>
          </cell>
          <cell r="C30">
            <v>1</v>
          </cell>
          <cell r="D30">
            <v>160</v>
          </cell>
        </row>
        <row r="31">
          <cell r="B31" t="str">
            <v>nice dosa</v>
          </cell>
          <cell r="C31">
            <v>4</v>
          </cell>
          <cell r="D31">
            <v>160</v>
          </cell>
        </row>
        <row r="32">
          <cell r="B32" t="str">
            <v>Omlet / Half fry</v>
          </cell>
          <cell r="C32">
            <v>21</v>
          </cell>
          <cell r="D32">
            <v>315</v>
          </cell>
        </row>
        <row r="33">
          <cell r="B33" t="str">
            <v>Onion Dosa</v>
          </cell>
          <cell r="C33">
            <v>1</v>
          </cell>
          <cell r="D33">
            <v>70</v>
          </cell>
        </row>
        <row r="34">
          <cell r="B34" t="str">
            <v>Paneer Butter Masala</v>
          </cell>
          <cell r="C34">
            <v>1</v>
          </cell>
          <cell r="D34">
            <v>150</v>
          </cell>
        </row>
        <row r="35">
          <cell r="B35" t="str">
            <v>Parotta</v>
          </cell>
          <cell r="C35">
            <v>184</v>
          </cell>
          <cell r="D35">
            <v>2760</v>
          </cell>
        </row>
        <row r="36">
          <cell r="B36" t="str">
            <v>SPL Dosa</v>
          </cell>
          <cell r="C36">
            <v>33</v>
          </cell>
          <cell r="D36">
            <v>1650</v>
          </cell>
        </row>
        <row r="37">
          <cell r="B37" t="str">
            <v>sukka</v>
          </cell>
          <cell r="C37">
            <v>7</v>
          </cell>
          <cell r="D37">
            <v>1050</v>
          </cell>
        </row>
        <row r="38">
          <cell r="B38" t="str">
            <v>szechwan  chicken rice</v>
          </cell>
          <cell r="C38">
            <v>1</v>
          </cell>
          <cell r="D38">
            <v>150</v>
          </cell>
        </row>
        <row r="39">
          <cell r="B39" t="str">
            <v>Valliyal</v>
          </cell>
          <cell r="C39">
            <v>2</v>
          </cell>
          <cell r="D39">
            <v>40</v>
          </cell>
        </row>
        <row r="40">
          <cell r="B40" t="str">
            <v>Veg Kothu</v>
          </cell>
          <cell r="C40">
            <v>2</v>
          </cell>
          <cell r="D40">
            <v>160</v>
          </cell>
        </row>
        <row r="41">
          <cell r="B41" t="str">
            <v>Veg Parotta</v>
          </cell>
          <cell r="C41">
            <v>13</v>
          </cell>
          <cell r="D41">
            <v>234</v>
          </cell>
        </row>
        <row r="42">
          <cell r="B42" t="str">
            <v>venila ice cream</v>
          </cell>
          <cell r="C42">
            <v>5</v>
          </cell>
          <cell r="D42">
            <v>75</v>
          </cell>
        </row>
      </sheetData>
      <sheetData sheetId="15">
        <row r="1">
          <cell r="B1" t="str">
            <v>A/C</v>
          </cell>
          <cell r="C1">
            <v>61</v>
          </cell>
          <cell r="D1">
            <v>610</v>
          </cell>
        </row>
        <row r="2">
          <cell r="B2" t="str">
            <v>Andra chicken</v>
          </cell>
          <cell r="C2">
            <v>1</v>
          </cell>
          <cell r="D2">
            <v>150</v>
          </cell>
        </row>
        <row r="3">
          <cell r="B3" t="str">
            <v>BoneLess</v>
          </cell>
          <cell r="C3">
            <v>9</v>
          </cell>
          <cell r="D3">
            <v>1260</v>
          </cell>
        </row>
        <row r="4">
          <cell r="B4" t="str">
            <v>Booty</v>
          </cell>
          <cell r="C4">
            <v>3</v>
          </cell>
          <cell r="D4">
            <v>390</v>
          </cell>
        </row>
        <row r="5">
          <cell r="B5" t="str">
            <v>Butter</v>
          </cell>
          <cell r="C5">
            <v>1</v>
          </cell>
          <cell r="D5">
            <v>150</v>
          </cell>
        </row>
        <row r="6">
          <cell r="B6" t="str">
            <v>Casatta</v>
          </cell>
          <cell r="C6">
            <v>2</v>
          </cell>
          <cell r="D6">
            <v>90</v>
          </cell>
        </row>
        <row r="7">
          <cell r="B7" t="str">
            <v>Chappathi</v>
          </cell>
          <cell r="C7">
            <v>35</v>
          </cell>
          <cell r="D7">
            <v>875</v>
          </cell>
        </row>
        <row r="8">
          <cell r="B8" t="str">
            <v>Chettinad chicken</v>
          </cell>
          <cell r="C8">
            <v>3</v>
          </cell>
          <cell r="D8">
            <v>450</v>
          </cell>
        </row>
        <row r="9">
          <cell r="B9" t="str">
            <v>Chicken manjurian</v>
          </cell>
          <cell r="C9">
            <v>3</v>
          </cell>
          <cell r="D9">
            <v>450</v>
          </cell>
        </row>
        <row r="10">
          <cell r="B10" t="str">
            <v>Chicken Noodles</v>
          </cell>
          <cell r="C10">
            <v>2</v>
          </cell>
          <cell r="D10">
            <v>260</v>
          </cell>
        </row>
        <row r="11">
          <cell r="B11" t="str">
            <v>Chicken Parot</v>
          </cell>
          <cell r="C11">
            <v>4</v>
          </cell>
          <cell r="D11">
            <v>800</v>
          </cell>
        </row>
        <row r="12">
          <cell r="B12" t="str">
            <v>Chicken Rice</v>
          </cell>
          <cell r="C12">
            <v>10</v>
          </cell>
          <cell r="D12">
            <v>1300</v>
          </cell>
        </row>
        <row r="13">
          <cell r="B13" t="str">
            <v>Chilly chicken</v>
          </cell>
          <cell r="C13">
            <v>2</v>
          </cell>
          <cell r="D13">
            <v>300</v>
          </cell>
        </row>
        <row r="14">
          <cell r="B14" t="str">
            <v>Chilly Parotta</v>
          </cell>
          <cell r="C14">
            <v>21</v>
          </cell>
          <cell r="D14">
            <v>1890</v>
          </cell>
        </row>
        <row r="15">
          <cell r="B15" t="str">
            <v>Dosa</v>
          </cell>
          <cell r="C15">
            <v>2</v>
          </cell>
          <cell r="D15">
            <v>70</v>
          </cell>
        </row>
        <row r="16">
          <cell r="B16" t="str">
            <v>Egg Parotta</v>
          </cell>
          <cell r="C16">
            <v>2</v>
          </cell>
          <cell r="D16">
            <v>180</v>
          </cell>
        </row>
        <row r="17">
          <cell r="B17" t="str">
            <v>Egg Rice</v>
          </cell>
          <cell r="C17">
            <v>1</v>
          </cell>
          <cell r="D17">
            <v>120</v>
          </cell>
        </row>
        <row r="18">
          <cell r="B18" t="str">
            <v>Ghee Roast</v>
          </cell>
          <cell r="C18">
            <v>1</v>
          </cell>
          <cell r="D18">
            <v>70</v>
          </cell>
        </row>
        <row r="19">
          <cell r="B19" t="str">
            <v>Head fry</v>
          </cell>
          <cell r="C19">
            <v>1</v>
          </cell>
          <cell r="D19">
            <v>150</v>
          </cell>
        </row>
        <row r="20">
          <cell r="B20" t="str">
            <v>Idly</v>
          </cell>
          <cell r="C20">
            <v>34</v>
          </cell>
          <cell r="D20">
            <v>408</v>
          </cell>
        </row>
        <row r="21">
          <cell r="B21" t="str">
            <v>Kon</v>
          </cell>
          <cell r="C21">
            <v>7</v>
          </cell>
          <cell r="D21">
            <v>315</v>
          </cell>
        </row>
        <row r="22">
          <cell r="B22" t="str">
            <v>Kothu Parota</v>
          </cell>
          <cell r="C22">
            <v>5</v>
          </cell>
          <cell r="D22">
            <v>400</v>
          </cell>
        </row>
        <row r="23">
          <cell r="B23" t="str">
            <v>kulfi stick</v>
          </cell>
          <cell r="C23">
            <v>14</v>
          </cell>
          <cell r="D23">
            <v>490</v>
          </cell>
        </row>
        <row r="24">
          <cell r="B24" t="str">
            <v>Liver</v>
          </cell>
          <cell r="C24">
            <v>3</v>
          </cell>
          <cell r="D24">
            <v>510</v>
          </cell>
        </row>
        <row r="25">
          <cell r="B25" t="str">
            <v>LollyPop chicken</v>
          </cell>
          <cell r="C25">
            <v>4</v>
          </cell>
          <cell r="D25">
            <v>760</v>
          </cell>
        </row>
        <row r="26">
          <cell r="B26" t="str">
            <v>mushroom  rice</v>
          </cell>
          <cell r="C26">
            <v>3</v>
          </cell>
          <cell r="D26">
            <v>600</v>
          </cell>
        </row>
        <row r="27">
          <cell r="B27" t="str">
            <v>Mushroom "65"</v>
          </cell>
          <cell r="C27">
            <v>2</v>
          </cell>
          <cell r="D27">
            <v>300</v>
          </cell>
        </row>
        <row r="28">
          <cell r="B28" t="str">
            <v>Mushroom masala</v>
          </cell>
          <cell r="C28">
            <v>1</v>
          </cell>
          <cell r="D28">
            <v>150</v>
          </cell>
        </row>
        <row r="29">
          <cell r="B29" t="str">
            <v>Mutton Dosa</v>
          </cell>
          <cell r="C29">
            <v>4</v>
          </cell>
          <cell r="D29">
            <v>800</v>
          </cell>
        </row>
        <row r="30">
          <cell r="B30" t="str">
            <v>Mutton Rice</v>
          </cell>
          <cell r="C30">
            <v>2</v>
          </cell>
          <cell r="D30">
            <v>440</v>
          </cell>
        </row>
        <row r="31">
          <cell r="B31" t="str">
            <v>Nattukozi fry</v>
          </cell>
          <cell r="C31">
            <v>2</v>
          </cell>
          <cell r="D31">
            <v>340</v>
          </cell>
        </row>
        <row r="32">
          <cell r="B32" t="str">
            <v>nice dosa</v>
          </cell>
          <cell r="C32">
            <v>1</v>
          </cell>
          <cell r="D32">
            <v>40</v>
          </cell>
        </row>
        <row r="33">
          <cell r="B33" t="str">
            <v>Omlet / Half fry</v>
          </cell>
          <cell r="C33">
            <v>11</v>
          </cell>
          <cell r="D33">
            <v>165</v>
          </cell>
        </row>
        <row r="34">
          <cell r="B34" t="str">
            <v>Onion Dosa</v>
          </cell>
          <cell r="C34">
            <v>2</v>
          </cell>
          <cell r="D34">
            <v>140</v>
          </cell>
        </row>
        <row r="35">
          <cell r="B35" t="str">
            <v>ONION ROSET</v>
          </cell>
          <cell r="C35">
            <v>1</v>
          </cell>
          <cell r="D35">
            <v>90</v>
          </cell>
        </row>
        <row r="36">
          <cell r="B36" t="str">
            <v>Paneer "65"</v>
          </cell>
          <cell r="C36">
            <v>2</v>
          </cell>
          <cell r="D36">
            <v>300</v>
          </cell>
        </row>
        <row r="37">
          <cell r="B37" t="str">
            <v>Paneer Butter Masala</v>
          </cell>
          <cell r="C37">
            <v>3</v>
          </cell>
          <cell r="D37">
            <v>450</v>
          </cell>
        </row>
        <row r="38">
          <cell r="B38" t="str">
            <v>Paneer Rice</v>
          </cell>
          <cell r="C38">
            <v>2</v>
          </cell>
          <cell r="D38">
            <v>400</v>
          </cell>
        </row>
        <row r="39">
          <cell r="B39" t="str">
            <v>Parotta</v>
          </cell>
          <cell r="C39">
            <v>155</v>
          </cell>
          <cell r="D39">
            <v>2325</v>
          </cell>
        </row>
        <row r="40">
          <cell r="B40" t="str">
            <v>Pepper chicken</v>
          </cell>
          <cell r="C40">
            <v>4</v>
          </cell>
          <cell r="D40">
            <v>600</v>
          </cell>
        </row>
        <row r="41">
          <cell r="B41" t="str">
            <v>SPL Dosa</v>
          </cell>
          <cell r="C41">
            <v>42</v>
          </cell>
          <cell r="D41">
            <v>2100</v>
          </cell>
        </row>
        <row r="42">
          <cell r="B42" t="str">
            <v>sukka</v>
          </cell>
          <cell r="C42">
            <v>7</v>
          </cell>
          <cell r="D42">
            <v>1050</v>
          </cell>
        </row>
        <row r="43">
          <cell r="B43" t="str">
            <v>szechwan  egg rice</v>
          </cell>
          <cell r="C43">
            <v>1</v>
          </cell>
          <cell r="D43">
            <v>130</v>
          </cell>
        </row>
        <row r="44">
          <cell r="B44" t="str">
            <v>Thalai Curi</v>
          </cell>
          <cell r="C44">
            <v>2</v>
          </cell>
          <cell r="D44">
            <v>280</v>
          </cell>
        </row>
        <row r="45">
          <cell r="B45" t="str">
            <v>Uthappam</v>
          </cell>
          <cell r="C45">
            <v>5</v>
          </cell>
          <cell r="D45">
            <v>200</v>
          </cell>
        </row>
        <row r="46">
          <cell r="B46" t="str">
            <v>Valliyal</v>
          </cell>
          <cell r="C46">
            <v>6</v>
          </cell>
          <cell r="D46">
            <v>120</v>
          </cell>
        </row>
        <row r="47">
          <cell r="B47" t="str">
            <v>Veg Kothu</v>
          </cell>
          <cell r="C47">
            <v>3</v>
          </cell>
          <cell r="D47">
            <v>240</v>
          </cell>
        </row>
        <row r="48">
          <cell r="B48" t="str">
            <v>Veg Parotta</v>
          </cell>
          <cell r="C48">
            <v>6</v>
          </cell>
          <cell r="D48">
            <v>108</v>
          </cell>
        </row>
        <row r="49">
          <cell r="B49" t="str">
            <v>Veg Rice</v>
          </cell>
          <cell r="C49">
            <v>1</v>
          </cell>
          <cell r="D49">
            <v>110</v>
          </cell>
        </row>
      </sheetData>
      <sheetData sheetId="16">
        <row r="1">
          <cell r="B1" t="str">
            <v>A/C</v>
          </cell>
          <cell r="C1">
            <v>22</v>
          </cell>
          <cell r="D1">
            <v>220</v>
          </cell>
        </row>
        <row r="2">
          <cell r="B2" t="str">
            <v>BoneLess</v>
          </cell>
          <cell r="C2">
            <v>5</v>
          </cell>
          <cell r="D2">
            <v>700</v>
          </cell>
        </row>
        <row r="3">
          <cell r="B3" t="str">
            <v>Booty</v>
          </cell>
          <cell r="C3">
            <v>1</v>
          </cell>
          <cell r="D3">
            <v>130</v>
          </cell>
        </row>
        <row r="4">
          <cell r="B4" t="str">
            <v>BUN DOSAI</v>
          </cell>
          <cell r="C4">
            <v>1</v>
          </cell>
          <cell r="D4">
            <v>50</v>
          </cell>
        </row>
        <row r="5">
          <cell r="B5" t="str">
            <v>Casatta</v>
          </cell>
          <cell r="C5">
            <v>2</v>
          </cell>
          <cell r="D5">
            <v>90</v>
          </cell>
        </row>
        <row r="6">
          <cell r="B6" t="str">
            <v>Chappathi</v>
          </cell>
          <cell r="C6">
            <v>34</v>
          </cell>
          <cell r="D6">
            <v>850</v>
          </cell>
        </row>
        <row r="7">
          <cell r="B7" t="str">
            <v>Chettinad chicken</v>
          </cell>
          <cell r="C7">
            <v>2</v>
          </cell>
          <cell r="D7">
            <v>300</v>
          </cell>
        </row>
        <row r="8">
          <cell r="B8" t="str">
            <v>Chicken Noodles</v>
          </cell>
          <cell r="C8">
            <v>2</v>
          </cell>
          <cell r="D8">
            <v>260</v>
          </cell>
        </row>
        <row r="9">
          <cell r="B9" t="str">
            <v>Chicken Parot</v>
          </cell>
          <cell r="C9">
            <v>2</v>
          </cell>
          <cell r="D9">
            <v>400</v>
          </cell>
        </row>
        <row r="10">
          <cell r="B10" t="str">
            <v>Chicken Rice</v>
          </cell>
          <cell r="C10">
            <v>10</v>
          </cell>
          <cell r="D10">
            <v>1300</v>
          </cell>
        </row>
        <row r="11">
          <cell r="B11" t="str">
            <v>Chilly chicken</v>
          </cell>
          <cell r="C11">
            <v>1</v>
          </cell>
          <cell r="D11">
            <v>150</v>
          </cell>
        </row>
        <row r="12">
          <cell r="B12" t="str">
            <v>Chilly Parotta</v>
          </cell>
          <cell r="C12">
            <v>12</v>
          </cell>
          <cell r="D12">
            <v>1080</v>
          </cell>
        </row>
        <row r="13">
          <cell r="B13" t="str">
            <v>Dosa</v>
          </cell>
          <cell r="C13">
            <v>4</v>
          </cell>
          <cell r="D13">
            <v>140</v>
          </cell>
        </row>
        <row r="14">
          <cell r="B14" t="str">
            <v>Egg Parotta</v>
          </cell>
          <cell r="C14">
            <v>2</v>
          </cell>
          <cell r="D14">
            <v>180</v>
          </cell>
        </row>
        <row r="15">
          <cell r="B15" t="str">
            <v>Gopi 65</v>
          </cell>
          <cell r="C15">
            <v>1</v>
          </cell>
          <cell r="D15">
            <v>130</v>
          </cell>
        </row>
        <row r="16">
          <cell r="B16" t="str">
            <v>Idly</v>
          </cell>
          <cell r="C16">
            <v>48</v>
          </cell>
          <cell r="D16">
            <v>576</v>
          </cell>
        </row>
        <row r="17">
          <cell r="B17" t="str">
            <v>Kadai Chicken</v>
          </cell>
          <cell r="C17">
            <v>1</v>
          </cell>
          <cell r="D17">
            <v>160</v>
          </cell>
        </row>
        <row r="18">
          <cell r="B18" t="str">
            <v>kadai panner</v>
          </cell>
          <cell r="C18">
            <v>1</v>
          </cell>
          <cell r="D18">
            <v>160</v>
          </cell>
        </row>
        <row r="19">
          <cell r="B19" t="str">
            <v>Kothu Parota</v>
          </cell>
          <cell r="C19">
            <v>7</v>
          </cell>
          <cell r="D19">
            <v>560</v>
          </cell>
        </row>
        <row r="20">
          <cell r="B20" t="str">
            <v>Kulfi pot</v>
          </cell>
          <cell r="C20">
            <v>7</v>
          </cell>
          <cell r="D20">
            <v>420</v>
          </cell>
        </row>
        <row r="21">
          <cell r="B21" t="str">
            <v>kulfi stick</v>
          </cell>
          <cell r="C21">
            <v>3</v>
          </cell>
          <cell r="D21">
            <v>105</v>
          </cell>
        </row>
        <row r="22">
          <cell r="B22" t="str">
            <v>LollyPop chicken</v>
          </cell>
          <cell r="C22">
            <v>2</v>
          </cell>
          <cell r="D22">
            <v>380</v>
          </cell>
        </row>
        <row r="23">
          <cell r="B23" t="str">
            <v>Mushroom "65"</v>
          </cell>
          <cell r="C23">
            <v>1</v>
          </cell>
          <cell r="D23">
            <v>150</v>
          </cell>
        </row>
        <row r="24">
          <cell r="B24" t="str">
            <v>MUSHROOM NOODLES</v>
          </cell>
          <cell r="C24">
            <v>1</v>
          </cell>
          <cell r="D24">
            <v>200</v>
          </cell>
        </row>
        <row r="25">
          <cell r="B25" t="str">
            <v>Mutton Parrota</v>
          </cell>
          <cell r="C25">
            <v>1</v>
          </cell>
          <cell r="D25">
            <v>220</v>
          </cell>
        </row>
        <row r="26">
          <cell r="B26" t="str">
            <v>Nalli</v>
          </cell>
          <cell r="C26">
            <v>1</v>
          </cell>
          <cell r="D26">
            <v>120</v>
          </cell>
        </row>
        <row r="27">
          <cell r="B27" t="str">
            <v>nice dosa</v>
          </cell>
          <cell r="C27">
            <v>21</v>
          </cell>
          <cell r="D27">
            <v>840</v>
          </cell>
        </row>
        <row r="28">
          <cell r="B28" t="str">
            <v>Omlet / Half fry</v>
          </cell>
          <cell r="C28">
            <v>17</v>
          </cell>
          <cell r="D28">
            <v>255</v>
          </cell>
        </row>
        <row r="29">
          <cell r="B29" t="str">
            <v>ONION ROSET</v>
          </cell>
          <cell r="C29">
            <v>2</v>
          </cell>
          <cell r="D29">
            <v>180</v>
          </cell>
        </row>
        <row r="30">
          <cell r="B30" t="str">
            <v>Paneer Butter Masala</v>
          </cell>
          <cell r="C30">
            <v>1</v>
          </cell>
          <cell r="D30">
            <v>150</v>
          </cell>
        </row>
        <row r="31">
          <cell r="B31" t="str">
            <v>paneer noodles</v>
          </cell>
          <cell r="C31">
            <v>1</v>
          </cell>
          <cell r="D31">
            <v>200</v>
          </cell>
        </row>
        <row r="32">
          <cell r="B32" t="str">
            <v>Parotta</v>
          </cell>
          <cell r="C32">
            <v>167</v>
          </cell>
          <cell r="D32">
            <v>2505</v>
          </cell>
        </row>
        <row r="33">
          <cell r="B33" t="str">
            <v>Pepper chicken</v>
          </cell>
          <cell r="C33">
            <v>4</v>
          </cell>
          <cell r="D33">
            <v>600</v>
          </cell>
        </row>
        <row r="34">
          <cell r="B34" t="str">
            <v>Podimas</v>
          </cell>
          <cell r="C34">
            <v>2</v>
          </cell>
          <cell r="D34">
            <v>40</v>
          </cell>
        </row>
        <row r="35">
          <cell r="B35" t="str">
            <v>SPL Chilli</v>
          </cell>
          <cell r="C35">
            <v>2</v>
          </cell>
          <cell r="D35">
            <v>380</v>
          </cell>
        </row>
        <row r="36">
          <cell r="B36" t="str">
            <v>SPL Dosa</v>
          </cell>
          <cell r="C36">
            <v>28</v>
          </cell>
          <cell r="D36">
            <v>1400</v>
          </cell>
        </row>
        <row r="37">
          <cell r="B37" t="str">
            <v>sukka</v>
          </cell>
          <cell r="C37">
            <v>5</v>
          </cell>
          <cell r="D37">
            <v>750</v>
          </cell>
        </row>
        <row r="38">
          <cell r="B38" t="str">
            <v>szechwan  chicken rice</v>
          </cell>
          <cell r="C38">
            <v>1</v>
          </cell>
          <cell r="D38">
            <v>150</v>
          </cell>
        </row>
        <row r="39">
          <cell r="B39" t="str">
            <v>Thalai Curi</v>
          </cell>
          <cell r="C39">
            <v>1</v>
          </cell>
          <cell r="D39">
            <v>140</v>
          </cell>
        </row>
        <row r="40">
          <cell r="B40" t="str">
            <v>Valliyal</v>
          </cell>
          <cell r="C40">
            <v>4</v>
          </cell>
          <cell r="D40">
            <v>80</v>
          </cell>
        </row>
        <row r="41">
          <cell r="B41" t="str">
            <v>Veechu Parotta</v>
          </cell>
          <cell r="C41">
            <v>4</v>
          </cell>
          <cell r="D41">
            <v>80</v>
          </cell>
        </row>
        <row r="42">
          <cell r="B42" t="str">
            <v>WATTER BOTTELE 1LT</v>
          </cell>
          <cell r="C42">
            <v>2</v>
          </cell>
          <cell r="D42">
            <v>40</v>
          </cell>
        </row>
      </sheetData>
      <sheetData sheetId="17">
        <row r="1">
          <cell r="B1" t="str">
            <v>A/C</v>
          </cell>
          <cell r="C1">
            <v>37</v>
          </cell>
          <cell r="D1">
            <v>370</v>
          </cell>
        </row>
        <row r="2">
          <cell r="B2" t="str">
            <v>BoneLess</v>
          </cell>
          <cell r="C2">
            <v>10</v>
          </cell>
          <cell r="D2">
            <v>1400</v>
          </cell>
        </row>
        <row r="3">
          <cell r="B3" t="str">
            <v>Booty fry</v>
          </cell>
          <cell r="C3">
            <v>2</v>
          </cell>
          <cell r="D3">
            <v>280</v>
          </cell>
        </row>
        <row r="4">
          <cell r="B4" t="str">
            <v>Casatta</v>
          </cell>
          <cell r="C4">
            <v>1</v>
          </cell>
          <cell r="D4">
            <v>45</v>
          </cell>
        </row>
        <row r="5">
          <cell r="B5" t="str">
            <v>Chappathi</v>
          </cell>
          <cell r="C5">
            <v>20</v>
          </cell>
          <cell r="D5">
            <v>500</v>
          </cell>
        </row>
        <row r="6">
          <cell r="B6" t="str">
            <v>Chettinad chicken</v>
          </cell>
          <cell r="C6">
            <v>11</v>
          </cell>
          <cell r="D6">
            <v>1650</v>
          </cell>
        </row>
        <row r="7">
          <cell r="B7" t="str">
            <v>Chicken Noodles</v>
          </cell>
          <cell r="C7">
            <v>3</v>
          </cell>
          <cell r="D7">
            <v>390</v>
          </cell>
        </row>
        <row r="8">
          <cell r="B8" t="str">
            <v>Chicken Rice</v>
          </cell>
          <cell r="C8">
            <v>15</v>
          </cell>
          <cell r="D8">
            <v>1950</v>
          </cell>
        </row>
        <row r="9">
          <cell r="B9" t="str">
            <v>Chilly chicken</v>
          </cell>
          <cell r="C9">
            <v>2</v>
          </cell>
          <cell r="D9">
            <v>300</v>
          </cell>
        </row>
        <row r="10">
          <cell r="B10" t="str">
            <v>Chilly Parotta</v>
          </cell>
          <cell r="C10">
            <v>7</v>
          </cell>
          <cell r="D10">
            <v>630</v>
          </cell>
        </row>
        <row r="11">
          <cell r="B11" t="str">
            <v>Dosa</v>
          </cell>
          <cell r="C11">
            <v>1</v>
          </cell>
          <cell r="D11">
            <v>35</v>
          </cell>
        </row>
        <row r="12">
          <cell r="B12" t="str">
            <v>Egg dosa</v>
          </cell>
          <cell r="C12">
            <v>1</v>
          </cell>
          <cell r="D12">
            <v>50</v>
          </cell>
        </row>
        <row r="13">
          <cell r="B13" t="str">
            <v>Egg Rice</v>
          </cell>
          <cell r="C13">
            <v>1</v>
          </cell>
          <cell r="D13">
            <v>120</v>
          </cell>
        </row>
        <row r="14">
          <cell r="B14" t="str">
            <v>Fish Roast</v>
          </cell>
          <cell r="C14">
            <v>2</v>
          </cell>
          <cell r="D14">
            <v>340</v>
          </cell>
        </row>
        <row r="15">
          <cell r="B15" t="str">
            <v>Ghee Roast</v>
          </cell>
          <cell r="C15">
            <v>2</v>
          </cell>
          <cell r="D15">
            <v>140</v>
          </cell>
        </row>
        <row r="16">
          <cell r="B16" t="str">
            <v>Gopi 65</v>
          </cell>
          <cell r="C16">
            <v>2</v>
          </cell>
          <cell r="D16">
            <v>260</v>
          </cell>
        </row>
        <row r="17">
          <cell r="B17" t="str">
            <v>Idly</v>
          </cell>
          <cell r="C17">
            <v>34</v>
          </cell>
          <cell r="D17">
            <v>408</v>
          </cell>
        </row>
        <row r="18">
          <cell r="B18" t="str">
            <v>Kadai Chicken</v>
          </cell>
          <cell r="C18">
            <v>2</v>
          </cell>
          <cell r="D18">
            <v>320</v>
          </cell>
        </row>
        <row r="19">
          <cell r="B19" t="str">
            <v>Kothu Parota</v>
          </cell>
          <cell r="C19">
            <v>8</v>
          </cell>
          <cell r="D19">
            <v>640</v>
          </cell>
        </row>
        <row r="20">
          <cell r="B20" t="str">
            <v>Kulfi pot</v>
          </cell>
          <cell r="C20">
            <v>3</v>
          </cell>
          <cell r="D20">
            <v>180</v>
          </cell>
        </row>
        <row r="21">
          <cell r="B21" t="str">
            <v>LollyPop chicken</v>
          </cell>
          <cell r="C21">
            <v>3</v>
          </cell>
          <cell r="D21">
            <v>570</v>
          </cell>
        </row>
        <row r="22">
          <cell r="B22" t="str">
            <v>Mushroom "65"</v>
          </cell>
          <cell r="C22">
            <v>1</v>
          </cell>
          <cell r="D22">
            <v>150</v>
          </cell>
        </row>
        <row r="23">
          <cell r="B23" t="str">
            <v>mushroom manjurian</v>
          </cell>
          <cell r="C23">
            <v>1</v>
          </cell>
          <cell r="D23">
            <v>160</v>
          </cell>
        </row>
        <row r="24">
          <cell r="B24" t="str">
            <v>Mutton Parrota</v>
          </cell>
          <cell r="C24">
            <v>2</v>
          </cell>
          <cell r="D24">
            <v>440</v>
          </cell>
        </row>
        <row r="25">
          <cell r="B25" t="str">
            <v>Nalli</v>
          </cell>
          <cell r="C25">
            <v>1</v>
          </cell>
          <cell r="D25">
            <v>120</v>
          </cell>
        </row>
        <row r="26">
          <cell r="B26" t="str">
            <v>Nattukozi fry</v>
          </cell>
          <cell r="C26">
            <v>1</v>
          </cell>
          <cell r="D26">
            <v>170</v>
          </cell>
        </row>
        <row r="27">
          <cell r="B27" t="str">
            <v>nattukozli</v>
          </cell>
          <cell r="C27">
            <v>2</v>
          </cell>
          <cell r="D27">
            <v>320</v>
          </cell>
        </row>
        <row r="28">
          <cell r="B28" t="str">
            <v>nice dosa</v>
          </cell>
          <cell r="C28">
            <v>1</v>
          </cell>
          <cell r="D28">
            <v>40</v>
          </cell>
        </row>
        <row r="29">
          <cell r="B29" t="str">
            <v>Omlet / Half fry</v>
          </cell>
          <cell r="C29">
            <v>22</v>
          </cell>
          <cell r="D29">
            <v>330</v>
          </cell>
        </row>
        <row r="30">
          <cell r="B30" t="str">
            <v>Paneer "65"</v>
          </cell>
          <cell r="C30">
            <v>1</v>
          </cell>
          <cell r="D30">
            <v>150</v>
          </cell>
        </row>
        <row r="31">
          <cell r="B31" t="str">
            <v>Paneer Butter Masala</v>
          </cell>
          <cell r="C31">
            <v>2</v>
          </cell>
          <cell r="D31">
            <v>300</v>
          </cell>
        </row>
        <row r="32">
          <cell r="B32" t="str">
            <v>Paneer Rice</v>
          </cell>
          <cell r="C32">
            <v>1</v>
          </cell>
          <cell r="D32">
            <v>200</v>
          </cell>
        </row>
        <row r="33">
          <cell r="B33" t="str">
            <v>Parotta</v>
          </cell>
          <cell r="C33">
            <v>188</v>
          </cell>
          <cell r="D33">
            <v>2820</v>
          </cell>
        </row>
        <row r="34">
          <cell r="B34" t="str">
            <v>Pepper chicken</v>
          </cell>
          <cell r="C34">
            <v>4</v>
          </cell>
          <cell r="D34">
            <v>600</v>
          </cell>
        </row>
        <row r="35">
          <cell r="B35" t="str">
            <v>Podimas</v>
          </cell>
          <cell r="C35">
            <v>1</v>
          </cell>
          <cell r="D35">
            <v>20</v>
          </cell>
        </row>
        <row r="36">
          <cell r="B36" t="str">
            <v>SPL Dosa</v>
          </cell>
          <cell r="C36">
            <v>41</v>
          </cell>
          <cell r="D36">
            <v>2050</v>
          </cell>
        </row>
        <row r="37">
          <cell r="B37" t="str">
            <v>sukka</v>
          </cell>
          <cell r="C37">
            <v>7</v>
          </cell>
          <cell r="D37">
            <v>1050</v>
          </cell>
        </row>
        <row r="38">
          <cell r="B38" t="str">
            <v>szechwan  chicken rice</v>
          </cell>
          <cell r="C38">
            <v>1</v>
          </cell>
          <cell r="D38">
            <v>150</v>
          </cell>
        </row>
        <row r="39">
          <cell r="B39" t="str">
            <v>Uthappam</v>
          </cell>
          <cell r="C39">
            <v>5</v>
          </cell>
          <cell r="D39">
            <v>200</v>
          </cell>
        </row>
        <row r="40">
          <cell r="B40" t="str">
            <v>Valliyal</v>
          </cell>
          <cell r="C40">
            <v>1</v>
          </cell>
          <cell r="D40">
            <v>20</v>
          </cell>
        </row>
        <row r="41">
          <cell r="B41" t="str">
            <v>Veechu Parotta</v>
          </cell>
          <cell r="C41">
            <v>4</v>
          </cell>
          <cell r="D41">
            <v>80</v>
          </cell>
        </row>
        <row r="42">
          <cell r="B42" t="str">
            <v>Veg Noodles</v>
          </cell>
          <cell r="C42">
            <v>2</v>
          </cell>
          <cell r="D42">
            <v>220</v>
          </cell>
        </row>
        <row r="43">
          <cell r="B43" t="str">
            <v>Veg Parotta</v>
          </cell>
          <cell r="C43">
            <v>3</v>
          </cell>
          <cell r="D43">
            <v>54</v>
          </cell>
        </row>
        <row r="44">
          <cell r="B44" t="str">
            <v>Veg Rice</v>
          </cell>
          <cell r="C44">
            <v>2</v>
          </cell>
          <cell r="D44">
            <v>220</v>
          </cell>
        </row>
      </sheetData>
      <sheetData sheetId="18">
        <row r="1">
          <cell r="B1" t="str">
            <v>A/C</v>
          </cell>
          <cell r="C1">
            <v>22</v>
          </cell>
          <cell r="D1">
            <v>220</v>
          </cell>
        </row>
        <row r="2">
          <cell r="B2" t="str">
            <v>Andra chicken</v>
          </cell>
          <cell r="C2">
            <v>5</v>
          </cell>
          <cell r="D2">
            <v>750</v>
          </cell>
        </row>
        <row r="3">
          <cell r="B3" t="str">
            <v>BoneLess</v>
          </cell>
          <cell r="C3">
            <v>5</v>
          </cell>
          <cell r="D3">
            <v>700</v>
          </cell>
        </row>
        <row r="4">
          <cell r="B4" t="str">
            <v>Booty</v>
          </cell>
          <cell r="C4">
            <v>3</v>
          </cell>
          <cell r="D4">
            <v>390</v>
          </cell>
        </row>
        <row r="5">
          <cell r="B5" t="str">
            <v>Chappathi</v>
          </cell>
          <cell r="C5">
            <v>24</v>
          </cell>
          <cell r="D5">
            <v>600</v>
          </cell>
        </row>
        <row r="6">
          <cell r="B6" t="str">
            <v>Chettinad chicken</v>
          </cell>
          <cell r="C6">
            <v>3</v>
          </cell>
          <cell r="D6">
            <v>450</v>
          </cell>
        </row>
        <row r="7">
          <cell r="B7" t="str">
            <v>Chicken manjurian</v>
          </cell>
          <cell r="C7">
            <v>1</v>
          </cell>
          <cell r="D7">
            <v>150</v>
          </cell>
        </row>
        <row r="8">
          <cell r="B8" t="str">
            <v>Chicken Noodles</v>
          </cell>
          <cell r="C8">
            <v>1</v>
          </cell>
          <cell r="D8">
            <v>130</v>
          </cell>
        </row>
        <row r="9">
          <cell r="B9" t="str">
            <v>Chicken Parot</v>
          </cell>
          <cell r="C9">
            <v>2</v>
          </cell>
          <cell r="D9">
            <v>400</v>
          </cell>
        </row>
        <row r="10">
          <cell r="B10" t="str">
            <v>Chicken Rice</v>
          </cell>
          <cell r="C10">
            <v>6</v>
          </cell>
          <cell r="D10">
            <v>780</v>
          </cell>
        </row>
        <row r="11">
          <cell r="B11" t="str">
            <v>Chilly Parotta</v>
          </cell>
          <cell r="C11">
            <v>5</v>
          </cell>
          <cell r="D11">
            <v>450</v>
          </cell>
        </row>
        <row r="12">
          <cell r="B12" t="str">
            <v>Dosa</v>
          </cell>
          <cell r="C12">
            <v>10</v>
          </cell>
          <cell r="D12">
            <v>350</v>
          </cell>
        </row>
        <row r="13">
          <cell r="B13" t="str">
            <v>Egg Noodles</v>
          </cell>
          <cell r="C13">
            <v>1</v>
          </cell>
          <cell r="D13">
            <v>120</v>
          </cell>
        </row>
        <row r="14">
          <cell r="B14" t="str">
            <v>Egg Parotta</v>
          </cell>
          <cell r="C14">
            <v>1</v>
          </cell>
          <cell r="D14">
            <v>90</v>
          </cell>
        </row>
        <row r="15">
          <cell r="B15" t="str">
            <v>Egg Rice</v>
          </cell>
          <cell r="C15">
            <v>1</v>
          </cell>
          <cell r="D15">
            <v>120</v>
          </cell>
        </row>
        <row r="16">
          <cell r="B16" t="str">
            <v>Egg Roast Dosai</v>
          </cell>
          <cell r="C16">
            <v>2</v>
          </cell>
          <cell r="D16">
            <v>140</v>
          </cell>
        </row>
        <row r="17">
          <cell r="B17" t="str">
            <v>Fish Roast</v>
          </cell>
          <cell r="C17">
            <v>1</v>
          </cell>
          <cell r="D17">
            <v>170</v>
          </cell>
        </row>
        <row r="18">
          <cell r="B18" t="str">
            <v>Ghee Roast</v>
          </cell>
          <cell r="C18">
            <v>1</v>
          </cell>
          <cell r="D18">
            <v>70</v>
          </cell>
        </row>
        <row r="19">
          <cell r="B19" t="str">
            <v>Gopi 65</v>
          </cell>
          <cell r="C19">
            <v>1</v>
          </cell>
          <cell r="D19">
            <v>130</v>
          </cell>
        </row>
        <row r="20">
          <cell r="B20" t="str">
            <v>Grill Chicken Half</v>
          </cell>
          <cell r="C20">
            <v>2</v>
          </cell>
          <cell r="D20">
            <v>400</v>
          </cell>
        </row>
        <row r="21">
          <cell r="B21" t="str">
            <v>Idly</v>
          </cell>
          <cell r="C21">
            <v>42</v>
          </cell>
          <cell r="D21">
            <v>504</v>
          </cell>
        </row>
        <row r="22">
          <cell r="B22" t="str">
            <v>Kothu Parota</v>
          </cell>
          <cell r="C22">
            <v>6</v>
          </cell>
          <cell r="D22">
            <v>480</v>
          </cell>
        </row>
        <row r="23">
          <cell r="B23" t="str">
            <v>Kulfi pot</v>
          </cell>
          <cell r="C23">
            <v>6</v>
          </cell>
          <cell r="D23">
            <v>360</v>
          </cell>
        </row>
        <row r="24">
          <cell r="B24" t="str">
            <v>LollyPop chicken</v>
          </cell>
          <cell r="C24">
            <v>2</v>
          </cell>
          <cell r="D24">
            <v>380</v>
          </cell>
        </row>
        <row r="25">
          <cell r="B25" t="str">
            <v>Mushroom "65"</v>
          </cell>
          <cell r="C25">
            <v>2</v>
          </cell>
          <cell r="D25">
            <v>300</v>
          </cell>
        </row>
        <row r="26">
          <cell r="B26" t="str">
            <v>mushroom manjurian</v>
          </cell>
          <cell r="C26">
            <v>1</v>
          </cell>
          <cell r="D26">
            <v>160</v>
          </cell>
        </row>
        <row r="27">
          <cell r="B27" t="str">
            <v>Mushroom masala</v>
          </cell>
          <cell r="C27">
            <v>2</v>
          </cell>
          <cell r="D27">
            <v>300</v>
          </cell>
        </row>
        <row r="28">
          <cell r="B28" t="str">
            <v>Nalli</v>
          </cell>
          <cell r="C28">
            <v>4</v>
          </cell>
          <cell r="D28">
            <v>480</v>
          </cell>
        </row>
        <row r="29">
          <cell r="B29" t="str">
            <v>nice dosa</v>
          </cell>
          <cell r="C29">
            <v>1</v>
          </cell>
          <cell r="D29">
            <v>40</v>
          </cell>
        </row>
        <row r="30">
          <cell r="B30" t="str">
            <v>Omlet / Half fry</v>
          </cell>
          <cell r="C30">
            <v>19</v>
          </cell>
          <cell r="D30">
            <v>285</v>
          </cell>
        </row>
        <row r="31">
          <cell r="B31" t="str">
            <v>Onion Dosa</v>
          </cell>
          <cell r="C31">
            <v>3</v>
          </cell>
          <cell r="D31">
            <v>210</v>
          </cell>
        </row>
        <row r="32">
          <cell r="B32" t="str">
            <v>ONION ROSET</v>
          </cell>
          <cell r="C32">
            <v>1</v>
          </cell>
          <cell r="D32">
            <v>90</v>
          </cell>
        </row>
        <row r="33">
          <cell r="B33" t="str">
            <v>Paneer Butter Masala</v>
          </cell>
          <cell r="C33">
            <v>2</v>
          </cell>
          <cell r="D33">
            <v>300</v>
          </cell>
        </row>
        <row r="34">
          <cell r="B34" t="str">
            <v>paneer noodles</v>
          </cell>
          <cell r="C34">
            <v>1</v>
          </cell>
          <cell r="D34">
            <v>200</v>
          </cell>
        </row>
        <row r="35">
          <cell r="B35" t="str">
            <v>Paneer Rice</v>
          </cell>
          <cell r="C35">
            <v>1</v>
          </cell>
          <cell r="D35">
            <v>200</v>
          </cell>
        </row>
        <row r="36">
          <cell r="B36" t="str">
            <v>Parotta</v>
          </cell>
          <cell r="C36">
            <v>199</v>
          </cell>
          <cell r="D36">
            <v>2985</v>
          </cell>
        </row>
        <row r="37">
          <cell r="B37" t="str">
            <v>Pepper chicken</v>
          </cell>
          <cell r="C37">
            <v>2</v>
          </cell>
          <cell r="D37">
            <v>300</v>
          </cell>
        </row>
        <row r="38">
          <cell r="B38" t="str">
            <v>SPL Dosa</v>
          </cell>
          <cell r="C38">
            <v>30</v>
          </cell>
          <cell r="D38">
            <v>1500</v>
          </cell>
        </row>
        <row r="39">
          <cell r="B39" t="str">
            <v>sukka</v>
          </cell>
          <cell r="C39">
            <v>11</v>
          </cell>
          <cell r="D39">
            <v>1650</v>
          </cell>
        </row>
        <row r="40">
          <cell r="B40" t="str">
            <v>Sukka fry</v>
          </cell>
          <cell r="C40">
            <v>1</v>
          </cell>
          <cell r="D40">
            <v>160</v>
          </cell>
        </row>
        <row r="41">
          <cell r="B41" t="str">
            <v>Thalai Curi</v>
          </cell>
          <cell r="C41">
            <v>2</v>
          </cell>
          <cell r="D41">
            <v>280</v>
          </cell>
        </row>
        <row r="42">
          <cell r="B42" t="str">
            <v>Valliyal</v>
          </cell>
          <cell r="C42">
            <v>3</v>
          </cell>
          <cell r="D42">
            <v>60</v>
          </cell>
        </row>
        <row r="43">
          <cell r="B43" t="str">
            <v>Veechu Parotta</v>
          </cell>
          <cell r="C43">
            <v>10</v>
          </cell>
          <cell r="D43">
            <v>200</v>
          </cell>
        </row>
        <row r="44">
          <cell r="B44" t="str">
            <v>Veg Kothu</v>
          </cell>
          <cell r="C44">
            <v>3</v>
          </cell>
          <cell r="D44">
            <v>240</v>
          </cell>
        </row>
        <row r="45">
          <cell r="B45" t="str">
            <v>Veg Parotta</v>
          </cell>
          <cell r="C45">
            <v>1</v>
          </cell>
          <cell r="D45">
            <v>18</v>
          </cell>
        </row>
        <row r="46">
          <cell r="B46" t="str">
            <v>WATTER BOTTELE 1LT</v>
          </cell>
          <cell r="C46">
            <v>1</v>
          </cell>
          <cell r="D46">
            <v>20</v>
          </cell>
        </row>
      </sheetData>
      <sheetData sheetId="19">
        <row r="1">
          <cell r="B1" t="str">
            <v>A/C</v>
          </cell>
          <cell r="C1">
            <v>11</v>
          </cell>
          <cell r="D1">
            <v>110</v>
          </cell>
        </row>
        <row r="2">
          <cell r="B2" t="str">
            <v>BoneLess</v>
          </cell>
          <cell r="C2">
            <v>4</v>
          </cell>
          <cell r="D2">
            <v>560</v>
          </cell>
        </row>
        <row r="3">
          <cell r="B3" t="str">
            <v>Butter</v>
          </cell>
          <cell r="C3">
            <v>1</v>
          </cell>
          <cell r="D3">
            <v>150</v>
          </cell>
        </row>
        <row r="4">
          <cell r="B4" t="str">
            <v>Chappathi</v>
          </cell>
          <cell r="C4">
            <v>6</v>
          </cell>
          <cell r="D4">
            <v>150</v>
          </cell>
        </row>
        <row r="5">
          <cell r="B5" t="str">
            <v>Chettinad chicken</v>
          </cell>
          <cell r="C5">
            <v>3</v>
          </cell>
          <cell r="D5">
            <v>450</v>
          </cell>
        </row>
        <row r="6">
          <cell r="B6" t="str">
            <v>Chicken manjurian</v>
          </cell>
          <cell r="C6">
            <v>1</v>
          </cell>
          <cell r="D6">
            <v>150</v>
          </cell>
        </row>
        <row r="7">
          <cell r="B7" t="str">
            <v>Chicken Noodles</v>
          </cell>
          <cell r="C7">
            <v>1</v>
          </cell>
          <cell r="D7">
            <v>130</v>
          </cell>
        </row>
        <row r="8">
          <cell r="B8" t="str">
            <v>Chicken Rice</v>
          </cell>
          <cell r="C8">
            <v>3</v>
          </cell>
          <cell r="D8">
            <v>390</v>
          </cell>
        </row>
        <row r="9">
          <cell r="B9" t="str">
            <v>Chilly Parotta</v>
          </cell>
          <cell r="C9">
            <v>10</v>
          </cell>
          <cell r="D9">
            <v>900</v>
          </cell>
        </row>
        <row r="10">
          <cell r="B10" t="str">
            <v>Dosa</v>
          </cell>
          <cell r="C10">
            <v>7</v>
          </cell>
          <cell r="D10">
            <v>245</v>
          </cell>
        </row>
        <row r="11">
          <cell r="B11" t="str">
            <v>Egg Parotta</v>
          </cell>
          <cell r="C11">
            <v>1</v>
          </cell>
          <cell r="D11">
            <v>90</v>
          </cell>
        </row>
        <row r="12">
          <cell r="B12" t="str">
            <v>Egg Rice</v>
          </cell>
          <cell r="C12">
            <v>1</v>
          </cell>
          <cell r="D12">
            <v>120</v>
          </cell>
        </row>
        <row r="13">
          <cell r="B13" t="str">
            <v>Fish Roast</v>
          </cell>
          <cell r="C13">
            <v>1</v>
          </cell>
          <cell r="D13">
            <v>170</v>
          </cell>
        </row>
        <row r="14">
          <cell r="B14" t="str">
            <v>FROST BITE</v>
          </cell>
          <cell r="C14">
            <v>2</v>
          </cell>
          <cell r="D14">
            <v>50</v>
          </cell>
        </row>
        <row r="15">
          <cell r="B15" t="str">
            <v>Idly</v>
          </cell>
          <cell r="C15">
            <v>47</v>
          </cell>
          <cell r="D15">
            <v>564</v>
          </cell>
        </row>
        <row r="16">
          <cell r="B16" t="str">
            <v>Kothu Parota</v>
          </cell>
          <cell r="C16">
            <v>4</v>
          </cell>
          <cell r="D16">
            <v>320</v>
          </cell>
        </row>
        <row r="17">
          <cell r="B17" t="str">
            <v>Kulfi pot</v>
          </cell>
          <cell r="C17">
            <v>2</v>
          </cell>
          <cell r="D17">
            <v>120</v>
          </cell>
        </row>
        <row r="18">
          <cell r="B18" t="str">
            <v>LollyPop chicken</v>
          </cell>
          <cell r="C18">
            <v>1</v>
          </cell>
          <cell r="D18">
            <v>190</v>
          </cell>
        </row>
        <row r="19">
          <cell r="B19" t="str">
            <v>mushroom  rice</v>
          </cell>
          <cell r="C19">
            <v>1</v>
          </cell>
          <cell r="D19">
            <v>200</v>
          </cell>
        </row>
        <row r="20">
          <cell r="B20" t="str">
            <v>Mushroom "65"</v>
          </cell>
          <cell r="C20">
            <v>1</v>
          </cell>
          <cell r="D20">
            <v>150</v>
          </cell>
        </row>
        <row r="21">
          <cell r="B21" t="str">
            <v>nattukozli</v>
          </cell>
          <cell r="C21">
            <v>1</v>
          </cell>
          <cell r="D21">
            <v>160</v>
          </cell>
        </row>
        <row r="22">
          <cell r="B22" t="str">
            <v>Omlet / Half fry</v>
          </cell>
          <cell r="C22">
            <v>32</v>
          </cell>
          <cell r="D22">
            <v>480</v>
          </cell>
        </row>
        <row r="23">
          <cell r="B23" t="str">
            <v>Onion Dosa</v>
          </cell>
          <cell r="C23">
            <v>2</v>
          </cell>
          <cell r="D23">
            <v>140</v>
          </cell>
        </row>
        <row r="24">
          <cell r="B24" t="str">
            <v>Paneer Butter Masala</v>
          </cell>
          <cell r="C24">
            <v>1</v>
          </cell>
          <cell r="D24">
            <v>150</v>
          </cell>
        </row>
        <row r="25">
          <cell r="B25" t="str">
            <v>Paneer Rice</v>
          </cell>
          <cell r="C25">
            <v>1</v>
          </cell>
          <cell r="D25">
            <v>200</v>
          </cell>
        </row>
        <row r="26">
          <cell r="B26" t="str">
            <v>Parotta</v>
          </cell>
          <cell r="C26">
            <v>141</v>
          </cell>
          <cell r="D26">
            <v>2115</v>
          </cell>
        </row>
        <row r="27">
          <cell r="B27" t="str">
            <v>Pepper chicken</v>
          </cell>
          <cell r="C27">
            <v>1</v>
          </cell>
          <cell r="D27">
            <v>150</v>
          </cell>
        </row>
        <row r="28">
          <cell r="B28" t="str">
            <v>Podimas</v>
          </cell>
          <cell r="C28">
            <v>2</v>
          </cell>
          <cell r="D28">
            <v>40</v>
          </cell>
        </row>
        <row r="29">
          <cell r="B29" t="str">
            <v>SPL Dosa</v>
          </cell>
          <cell r="C29">
            <v>18</v>
          </cell>
          <cell r="D29">
            <v>900</v>
          </cell>
        </row>
        <row r="30">
          <cell r="B30" t="str">
            <v>sukka</v>
          </cell>
          <cell r="C30">
            <v>3</v>
          </cell>
          <cell r="D30">
            <v>450</v>
          </cell>
        </row>
        <row r="31">
          <cell r="B31" t="str">
            <v>Valliyal</v>
          </cell>
          <cell r="C31">
            <v>1</v>
          </cell>
          <cell r="D31">
            <v>20</v>
          </cell>
        </row>
        <row r="32">
          <cell r="B32" t="str">
            <v>Veechu Parotta</v>
          </cell>
          <cell r="C32">
            <v>6</v>
          </cell>
          <cell r="D32">
            <v>120</v>
          </cell>
        </row>
        <row r="33">
          <cell r="B33" t="str">
            <v>Veg Kothu</v>
          </cell>
          <cell r="C33">
            <v>1</v>
          </cell>
          <cell r="D33">
            <v>80</v>
          </cell>
        </row>
        <row r="34">
          <cell r="B34" t="str">
            <v>Veg Noodles</v>
          </cell>
          <cell r="C34">
            <v>1</v>
          </cell>
          <cell r="D34">
            <v>110</v>
          </cell>
        </row>
        <row r="35">
          <cell r="B35" t="str">
            <v>Veg Parotta</v>
          </cell>
          <cell r="C35">
            <v>3</v>
          </cell>
          <cell r="D35">
            <v>54</v>
          </cell>
        </row>
        <row r="36">
          <cell r="B36" t="str">
            <v>venila ice cream</v>
          </cell>
          <cell r="C36">
            <v>1</v>
          </cell>
          <cell r="D36">
            <v>15</v>
          </cell>
        </row>
        <row r="37">
          <cell r="B37" t="str">
            <v>WATTER BOTTELE 1LT</v>
          </cell>
          <cell r="C37">
            <v>2</v>
          </cell>
          <cell r="D37">
            <v>40</v>
          </cell>
        </row>
      </sheetData>
      <sheetData sheetId="20">
        <row r="1">
          <cell r="B1" t="str">
            <v>A/C</v>
          </cell>
          <cell r="C1">
            <v>8</v>
          </cell>
          <cell r="D1">
            <v>80</v>
          </cell>
        </row>
        <row r="2">
          <cell r="B2" t="str">
            <v>Andra chicken</v>
          </cell>
          <cell r="C2">
            <v>1</v>
          </cell>
          <cell r="D2">
            <v>150</v>
          </cell>
        </row>
        <row r="3">
          <cell r="B3" t="str">
            <v>BoneLess</v>
          </cell>
          <cell r="C3">
            <v>3</v>
          </cell>
          <cell r="D3">
            <v>420</v>
          </cell>
        </row>
        <row r="4">
          <cell r="B4" t="str">
            <v>Casatta</v>
          </cell>
          <cell r="C4">
            <v>1</v>
          </cell>
          <cell r="D4">
            <v>45</v>
          </cell>
        </row>
        <row r="5">
          <cell r="B5" t="str">
            <v>Chappathi</v>
          </cell>
          <cell r="C5">
            <v>35</v>
          </cell>
          <cell r="D5">
            <v>875</v>
          </cell>
        </row>
        <row r="6">
          <cell r="B6" t="str">
            <v>Chicken Noodles</v>
          </cell>
          <cell r="C6">
            <v>1</v>
          </cell>
          <cell r="D6">
            <v>130</v>
          </cell>
        </row>
        <row r="7">
          <cell r="B7" t="str">
            <v>Chicken Parot</v>
          </cell>
          <cell r="C7">
            <v>1</v>
          </cell>
          <cell r="D7">
            <v>200</v>
          </cell>
        </row>
        <row r="8">
          <cell r="B8" t="str">
            <v>Chicken Rice</v>
          </cell>
          <cell r="C8">
            <v>10</v>
          </cell>
          <cell r="D8">
            <v>1300</v>
          </cell>
        </row>
        <row r="9">
          <cell r="B9" t="str">
            <v>Chilly chicken</v>
          </cell>
          <cell r="C9">
            <v>3</v>
          </cell>
          <cell r="D9">
            <v>450</v>
          </cell>
        </row>
        <row r="10">
          <cell r="B10" t="str">
            <v>Chilly Parotta</v>
          </cell>
          <cell r="C10">
            <v>7</v>
          </cell>
          <cell r="D10">
            <v>630</v>
          </cell>
        </row>
        <row r="11">
          <cell r="B11" t="str">
            <v>Dosa</v>
          </cell>
          <cell r="C11">
            <v>3</v>
          </cell>
          <cell r="D11">
            <v>105</v>
          </cell>
        </row>
        <row r="12">
          <cell r="B12" t="str">
            <v>Egg Parotta</v>
          </cell>
          <cell r="C12">
            <v>2</v>
          </cell>
          <cell r="D12">
            <v>180</v>
          </cell>
        </row>
        <row r="13">
          <cell r="B13" t="str">
            <v>Egg Roast Dosai</v>
          </cell>
          <cell r="C13">
            <v>1</v>
          </cell>
          <cell r="D13">
            <v>70</v>
          </cell>
        </row>
        <row r="14">
          <cell r="B14" t="str">
            <v>Gopi</v>
          </cell>
          <cell r="C14">
            <v>1</v>
          </cell>
          <cell r="D14">
            <v>130</v>
          </cell>
        </row>
        <row r="15">
          <cell r="B15" t="str">
            <v>Gopi 65</v>
          </cell>
          <cell r="C15">
            <v>1</v>
          </cell>
          <cell r="D15">
            <v>130</v>
          </cell>
        </row>
        <row r="16">
          <cell r="B16" t="str">
            <v>Grill Chicken Full</v>
          </cell>
          <cell r="C16">
            <v>1</v>
          </cell>
          <cell r="D16">
            <v>350</v>
          </cell>
        </row>
        <row r="17">
          <cell r="B17" t="str">
            <v>Idly</v>
          </cell>
          <cell r="C17">
            <v>37</v>
          </cell>
          <cell r="D17">
            <v>444</v>
          </cell>
        </row>
        <row r="18">
          <cell r="B18" t="str">
            <v>Kon</v>
          </cell>
          <cell r="C18">
            <v>3</v>
          </cell>
          <cell r="D18">
            <v>135</v>
          </cell>
        </row>
        <row r="19">
          <cell r="B19" t="str">
            <v>Kothu Parota</v>
          </cell>
          <cell r="C19">
            <v>4</v>
          </cell>
          <cell r="D19">
            <v>320</v>
          </cell>
        </row>
        <row r="20">
          <cell r="B20" t="str">
            <v>Kulfi pot</v>
          </cell>
          <cell r="C20">
            <v>1</v>
          </cell>
          <cell r="D20">
            <v>60</v>
          </cell>
        </row>
        <row r="21">
          <cell r="B21" t="str">
            <v>kulfi stick</v>
          </cell>
          <cell r="C21">
            <v>13</v>
          </cell>
          <cell r="D21">
            <v>455</v>
          </cell>
        </row>
        <row r="22">
          <cell r="B22" t="str">
            <v>Liver</v>
          </cell>
          <cell r="C22">
            <v>1</v>
          </cell>
          <cell r="D22">
            <v>170</v>
          </cell>
        </row>
        <row r="23">
          <cell r="B23" t="str">
            <v>Meals</v>
          </cell>
          <cell r="C23">
            <v>2</v>
          </cell>
          <cell r="D23">
            <v>180</v>
          </cell>
        </row>
        <row r="24">
          <cell r="B24" t="str">
            <v>Mutton Parrota</v>
          </cell>
          <cell r="C24">
            <v>1</v>
          </cell>
          <cell r="D24">
            <v>220</v>
          </cell>
        </row>
        <row r="25">
          <cell r="B25" t="str">
            <v>nattukozli</v>
          </cell>
          <cell r="C25">
            <v>1</v>
          </cell>
          <cell r="D25">
            <v>160</v>
          </cell>
        </row>
        <row r="26">
          <cell r="B26" t="str">
            <v>nice dosa</v>
          </cell>
          <cell r="C26">
            <v>1</v>
          </cell>
          <cell r="D26">
            <v>40</v>
          </cell>
        </row>
        <row r="27">
          <cell r="B27" t="str">
            <v>Omlet / Half fry</v>
          </cell>
          <cell r="C27">
            <v>17</v>
          </cell>
          <cell r="D27">
            <v>255</v>
          </cell>
        </row>
        <row r="28">
          <cell r="B28" t="str">
            <v>Onion Dosa</v>
          </cell>
          <cell r="C28">
            <v>1</v>
          </cell>
          <cell r="D28">
            <v>70</v>
          </cell>
        </row>
        <row r="29">
          <cell r="B29" t="str">
            <v>Paneer Butter Masala</v>
          </cell>
          <cell r="C29">
            <v>3</v>
          </cell>
          <cell r="D29">
            <v>450</v>
          </cell>
        </row>
        <row r="30">
          <cell r="B30" t="str">
            <v>paneer noodles</v>
          </cell>
          <cell r="C30">
            <v>1</v>
          </cell>
          <cell r="D30">
            <v>200</v>
          </cell>
        </row>
        <row r="31">
          <cell r="B31" t="str">
            <v>Parotta</v>
          </cell>
          <cell r="C31">
            <v>118</v>
          </cell>
          <cell r="D31">
            <v>1770</v>
          </cell>
        </row>
        <row r="32">
          <cell r="B32" t="str">
            <v>SPL Dosa</v>
          </cell>
          <cell r="C32">
            <v>16</v>
          </cell>
          <cell r="D32">
            <v>800</v>
          </cell>
        </row>
        <row r="33">
          <cell r="B33" t="str">
            <v>sukka</v>
          </cell>
          <cell r="C33">
            <v>5</v>
          </cell>
          <cell r="D33">
            <v>750</v>
          </cell>
        </row>
        <row r="34">
          <cell r="B34" t="str">
            <v>Uthappam</v>
          </cell>
          <cell r="C34">
            <v>1</v>
          </cell>
          <cell r="D34">
            <v>40</v>
          </cell>
        </row>
        <row r="35">
          <cell r="B35" t="str">
            <v>Valliyal</v>
          </cell>
          <cell r="C35">
            <v>2</v>
          </cell>
          <cell r="D35">
            <v>40</v>
          </cell>
        </row>
        <row r="36">
          <cell r="B36" t="str">
            <v>Veg Parotta</v>
          </cell>
          <cell r="C36">
            <v>17</v>
          </cell>
          <cell r="D36">
            <v>306</v>
          </cell>
        </row>
        <row r="37">
          <cell r="B37" t="str">
            <v>Veg Rice</v>
          </cell>
          <cell r="C37">
            <v>1</v>
          </cell>
          <cell r="D37">
            <v>110</v>
          </cell>
        </row>
        <row r="38">
          <cell r="B38" t="str">
            <v>venila ice cream</v>
          </cell>
          <cell r="C38">
            <v>1</v>
          </cell>
          <cell r="D38">
            <v>15</v>
          </cell>
        </row>
        <row r="39">
          <cell r="B39" t="str">
            <v>WATTER BOTTELE 1LT</v>
          </cell>
          <cell r="C39">
            <v>2</v>
          </cell>
          <cell r="D39">
            <v>40</v>
          </cell>
        </row>
      </sheetData>
      <sheetData sheetId="21">
        <row r="1">
          <cell r="B1" t="str">
            <v>A/C</v>
          </cell>
          <cell r="C1">
            <v>11</v>
          </cell>
          <cell r="D1">
            <v>110</v>
          </cell>
        </row>
        <row r="2">
          <cell r="B2" t="str">
            <v>BoneLess</v>
          </cell>
          <cell r="C2">
            <v>7</v>
          </cell>
          <cell r="D2">
            <v>980</v>
          </cell>
        </row>
        <row r="3">
          <cell r="B3" t="str">
            <v>Booty</v>
          </cell>
          <cell r="C3">
            <v>1</v>
          </cell>
          <cell r="D3">
            <v>130</v>
          </cell>
        </row>
        <row r="4">
          <cell r="B4" t="str">
            <v>Chappathi</v>
          </cell>
          <cell r="C4">
            <v>15</v>
          </cell>
          <cell r="D4">
            <v>375</v>
          </cell>
        </row>
        <row r="5">
          <cell r="B5" t="str">
            <v>Chettinad chicken</v>
          </cell>
          <cell r="C5">
            <v>3</v>
          </cell>
          <cell r="D5">
            <v>450</v>
          </cell>
        </row>
        <row r="6">
          <cell r="B6" t="str">
            <v>Chicken manjurian</v>
          </cell>
          <cell r="C6">
            <v>2</v>
          </cell>
          <cell r="D6">
            <v>300</v>
          </cell>
        </row>
        <row r="7">
          <cell r="B7" t="str">
            <v>Chicken Noodles</v>
          </cell>
          <cell r="C7">
            <v>2</v>
          </cell>
          <cell r="D7">
            <v>260</v>
          </cell>
        </row>
        <row r="8">
          <cell r="B8" t="str">
            <v>Chicken Rice</v>
          </cell>
          <cell r="C8">
            <v>9</v>
          </cell>
          <cell r="D8">
            <v>1170</v>
          </cell>
        </row>
        <row r="9">
          <cell r="B9" t="str">
            <v>Chilly Parotta</v>
          </cell>
          <cell r="C9">
            <v>1</v>
          </cell>
          <cell r="D9">
            <v>90</v>
          </cell>
        </row>
        <row r="10">
          <cell r="B10" t="str">
            <v>Chocobar</v>
          </cell>
          <cell r="C10">
            <v>2</v>
          </cell>
          <cell r="D10">
            <v>50</v>
          </cell>
        </row>
        <row r="11">
          <cell r="B11" t="str">
            <v>Dosa</v>
          </cell>
          <cell r="C11">
            <v>2</v>
          </cell>
          <cell r="D11">
            <v>70</v>
          </cell>
        </row>
        <row r="12">
          <cell r="B12" t="str">
            <v>Fish Roast</v>
          </cell>
          <cell r="C12">
            <v>1</v>
          </cell>
          <cell r="D12">
            <v>150</v>
          </cell>
        </row>
        <row r="13">
          <cell r="B13" t="str">
            <v>FROST BITE</v>
          </cell>
          <cell r="C13">
            <v>1</v>
          </cell>
          <cell r="D13">
            <v>25</v>
          </cell>
        </row>
        <row r="14">
          <cell r="B14" t="str">
            <v>Idly</v>
          </cell>
          <cell r="C14">
            <v>44</v>
          </cell>
          <cell r="D14">
            <v>528</v>
          </cell>
        </row>
        <row r="15">
          <cell r="B15" t="str">
            <v>Kothu Parota</v>
          </cell>
          <cell r="C15">
            <v>2</v>
          </cell>
          <cell r="D15">
            <v>160</v>
          </cell>
        </row>
        <row r="16">
          <cell r="B16" t="str">
            <v>Kulfi pot</v>
          </cell>
          <cell r="C16">
            <v>2</v>
          </cell>
          <cell r="D16">
            <v>120</v>
          </cell>
        </row>
        <row r="17">
          <cell r="B17" t="str">
            <v>kulfi stick</v>
          </cell>
          <cell r="C17">
            <v>1</v>
          </cell>
          <cell r="D17">
            <v>35</v>
          </cell>
        </row>
        <row r="18">
          <cell r="B18" t="str">
            <v>Liver</v>
          </cell>
          <cell r="C18">
            <v>4</v>
          </cell>
          <cell r="D18">
            <v>680</v>
          </cell>
        </row>
        <row r="19">
          <cell r="B19" t="str">
            <v>LollyPop chicken</v>
          </cell>
          <cell r="C19">
            <v>3</v>
          </cell>
          <cell r="D19">
            <v>570</v>
          </cell>
        </row>
        <row r="20">
          <cell r="B20" t="str">
            <v>Meals</v>
          </cell>
          <cell r="C20">
            <v>2</v>
          </cell>
          <cell r="D20">
            <v>180</v>
          </cell>
        </row>
        <row r="21">
          <cell r="B21" t="str">
            <v>Mutton Briyani</v>
          </cell>
          <cell r="C21">
            <v>1</v>
          </cell>
          <cell r="D21">
            <v>170</v>
          </cell>
        </row>
        <row r="22">
          <cell r="B22" t="str">
            <v>Omlet / Half fry</v>
          </cell>
          <cell r="C22">
            <v>14</v>
          </cell>
          <cell r="D22">
            <v>210</v>
          </cell>
        </row>
        <row r="23">
          <cell r="B23" t="str">
            <v>Onion Dosa</v>
          </cell>
          <cell r="C23">
            <v>2</v>
          </cell>
          <cell r="D23">
            <v>140</v>
          </cell>
        </row>
        <row r="24">
          <cell r="B24" t="str">
            <v>ONION ROSET</v>
          </cell>
          <cell r="C24">
            <v>1</v>
          </cell>
          <cell r="D24">
            <v>90</v>
          </cell>
        </row>
        <row r="25">
          <cell r="B25" t="str">
            <v>Parotta</v>
          </cell>
          <cell r="C25">
            <v>123</v>
          </cell>
          <cell r="D25">
            <v>1845</v>
          </cell>
        </row>
        <row r="26">
          <cell r="B26" t="str">
            <v>SPL Dosa</v>
          </cell>
          <cell r="C26">
            <v>13</v>
          </cell>
          <cell r="D26">
            <v>650</v>
          </cell>
        </row>
        <row r="27">
          <cell r="B27" t="str">
            <v>sukka</v>
          </cell>
          <cell r="C27">
            <v>6</v>
          </cell>
          <cell r="D27">
            <v>900</v>
          </cell>
        </row>
        <row r="28">
          <cell r="B28" t="str">
            <v>Uthappam</v>
          </cell>
          <cell r="C28">
            <v>2</v>
          </cell>
          <cell r="D28">
            <v>80</v>
          </cell>
        </row>
        <row r="29">
          <cell r="B29" t="str">
            <v>Valliyal</v>
          </cell>
          <cell r="C29">
            <v>7</v>
          </cell>
          <cell r="D29">
            <v>140</v>
          </cell>
        </row>
        <row r="30">
          <cell r="B30" t="str">
            <v>Veg Parotta</v>
          </cell>
          <cell r="C30">
            <v>3</v>
          </cell>
          <cell r="D30">
            <v>54</v>
          </cell>
        </row>
        <row r="31">
          <cell r="B31" t="str">
            <v>venila ice cream</v>
          </cell>
          <cell r="C31">
            <v>2</v>
          </cell>
          <cell r="D31">
            <v>30</v>
          </cell>
        </row>
      </sheetData>
      <sheetData sheetId="22">
        <row r="1">
          <cell r="B1" t="str">
            <v>A/C</v>
          </cell>
          <cell r="C1">
            <v>5</v>
          </cell>
          <cell r="D1">
            <v>50</v>
          </cell>
        </row>
        <row r="2">
          <cell r="B2" t="str">
            <v>Andra chicken</v>
          </cell>
          <cell r="C2">
            <v>1</v>
          </cell>
          <cell r="D2">
            <v>150</v>
          </cell>
        </row>
        <row r="3">
          <cell r="B3" t="str">
            <v>BoneLess</v>
          </cell>
          <cell r="C3">
            <v>1</v>
          </cell>
          <cell r="D3">
            <v>140</v>
          </cell>
        </row>
        <row r="4">
          <cell r="B4" t="str">
            <v>Booty</v>
          </cell>
          <cell r="C4">
            <v>2</v>
          </cell>
          <cell r="D4">
            <v>260</v>
          </cell>
        </row>
        <row r="5">
          <cell r="B5" t="str">
            <v>Booty fry</v>
          </cell>
          <cell r="C5">
            <v>1</v>
          </cell>
          <cell r="D5">
            <v>140</v>
          </cell>
        </row>
        <row r="6">
          <cell r="B6" t="str">
            <v>Butter</v>
          </cell>
          <cell r="C6">
            <v>1</v>
          </cell>
          <cell r="D6">
            <v>150</v>
          </cell>
        </row>
        <row r="7">
          <cell r="B7" t="str">
            <v>Chappathi</v>
          </cell>
          <cell r="C7">
            <v>12</v>
          </cell>
          <cell r="D7">
            <v>300</v>
          </cell>
        </row>
        <row r="8">
          <cell r="B8" t="str">
            <v>Chettinad chicken</v>
          </cell>
          <cell r="C8">
            <v>1</v>
          </cell>
          <cell r="D8">
            <v>150</v>
          </cell>
        </row>
        <row r="9">
          <cell r="B9" t="str">
            <v>Chicken Rice</v>
          </cell>
          <cell r="C9">
            <v>3</v>
          </cell>
          <cell r="D9">
            <v>390</v>
          </cell>
        </row>
        <row r="10">
          <cell r="B10" t="str">
            <v>Chilly Parotta</v>
          </cell>
          <cell r="C10">
            <v>6</v>
          </cell>
          <cell r="D10">
            <v>540</v>
          </cell>
        </row>
        <row r="11">
          <cell r="B11" t="str">
            <v>Egg Noodles</v>
          </cell>
          <cell r="C11">
            <v>1</v>
          </cell>
          <cell r="D11">
            <v>120</v>
          </cell>
        </row>
        <row r="12">
          <cell r="B12" t="str">
            <v>Egg Parotta</v>
          </cell>
          <cell r="C12">
            <v>1</v>
          </cell>
          <cell r="D12">
            <v>90</v>
          </cell>
        </row>
        <row r="13">
          <cell r="B13" t="str">
            <v>Egg Rice</v>
          </cell>
          <cell r="C13">
            <v>1</v>
          </cell>
          <cell r="D13">
            <v>120</v>
          </cell>
        </row>
        <row r="14">
          <cell r="B14" t="str">
            <v>Ghee Roast</v>
          </cell>
          <cell r="C14">
            <v>3</v>
          </cell>
          <cell r="D14">
            <v>210</v>
          </cell>
        </row>
        <row r="15">
          <cell r="B15" t="str">
            <v>Gopi</v>
          </cell>
          <cell r="C15">
            <v>1</v>
          </cell>
          <cell r="D15">
            <v>130</v>
          </cell>
        </row>
        <row r="16">
          <cell r="B16" t="str">
            <v>Idly</v>
          </cell>
          <cell r="C16">
            <v>15</v>
          </cell>
          <cell r="D16">
            <v>180</v>
          </cell>
        </row>
        <row r="17">
          <cell r="B17" t="str">
            <v>Kothu Parota</v>
          </cell>
          <cell r="C17">
            <v>6</v>
          </cell>
          <cell r="D17">
            <v>480</v>
          </cell>
        </row>
        <row r="18">
          <cell r="B18" t="str">
            <v>Kulfi pot</v>
          </cell>
          <cell r="C18">
            <v>3</v>
          </cell>
          <cell r="D18">
            <v>180</v>
          </cell>
        </row>
        <row r="19">
          <cell r="B19" t="str">
            <v>kulfi stick</v>
          </cell>
          <cell r="C19">
            <v>2</v>
          </cell>
          <cell r="D19">
            <v>70</v>
          </cell>
        </row>
        <row r="20">
          <cell r="B20" t="str">
            <v>Liver fry</v>
          </cell>
          <cell r="C20">
            <v>1</v>
          </cell>
          <cell r="D20">
            <v>180</v>
          </cell>
        </row>
        <row r="21">
          <cell r="B21" t="str">
            <v>mushroom  rice</v>
          </cell>
          <cell r="C21">
            <v>1</v>
          </cell>
          <cell r="D21">
            <v>200</v>
          </cell>
        </row>
        <row r="22">
          <cell r="B22" t="str">
            <v>Mushroom masala</v>
          </cell>
          <cell r="C22">
            <v>2</v>
          </cell>
          <cell r="D22">
            <v>300</v>
          </cell>
        </row>
        <row r="23">
          <cell r="B23" t="str">
            <v>Nalli</v>
          </cell>
          <cell r="C23">
            <v>2</v>
          </cell>
          <cell r="D23">
            <v>240</v>
          </cell>
        </row>
        <row r="24">
          <cell r="B24" t="str">
            <v>Omlet / Half fry</v>
          </cell>
          <cell r="C24">
            <v>13</v>
          </cell>
          <cell r="D24">
            <v>195</v>
          </cell>
        </row>
        <row r="25">
          <cell r="B25" t="str">
            <v>Paneer "65"</v>
          </cell>
          <cell r="C25">
            <v>1</v>
          </cell>
          <cell r="D25">
            <v>150</v>
          </cell>
        </row>
        <row r="26">
          <cell r="B26" t="str">
            <v>Paneer Rice</v>
          </cell>
          <cell r="C26">
            <v>1</v>
          </cell>
          <cell r="D26">
            <v>200</v>
          </cell>
        </row>
        <row r="27">
          <cell r="B27" t="str">
            <v>Parotta</v>
          </cell>
          <cell r="C27">
            <v>88</v>
          </cell>
          <cell r="D27">
            <v>1320</v>
          </cell>
        </row>
        <row r="28">
          <cell r="B28" t="str">
            <v>Pepper chicken</v>
          </cell>
          <cell r="C28">
            <v>1</v>
          </cell>
          <cell r="D28">
            <v>150</v>
          </cell>
        </row>
        <row r="29">
          <cell r="B29" t="str">
            <v>Podimas</v>
          </cell>
          <cell r="C29">
            <v>1</v>
          </cell>
          <cell r="D29">
            <v>20</v>
          </cell>
        </row>
        <row r="30">
          <cell r="B30" t="str">
            <v>SPL Dosa</v>
          </cell>
          <cell r="C30">
            <v>15</v>
          </cell>
          <cell r="D30">
            <v>750</v>
          </cell>
        </row>
        <row r="31">
          <cell r="B31" t="str">
            <v>sukka</v>
          </cell>
          <cell r="C31">
            <v>2</v>
          </cell>
          <cell r="D31">
            <v>300</v>
          </cell>
        </row>
        <row r="32">
          <cell r="B32" t="str">
            <v>Veg Rice</v>
          </cell>
          <cell r="C32">
            <v>4</v>
          </cell>
          <cell r="D32">
            <v>440</v>
          </cell>
        </row>
        <row r="33">
          <cell r="B33" t="str">
            <v>venila ice cream</v>
          </cell>
          <cell r="C33">
            <v>2</v>
          </cell>
          <cell r="D33">
            <v>30</v>
          </cell>
        </row>
      </sheetData>
      <sheetData sheetId="23">
        <row r="1">
          <cell r="B1" t="str">
            <v>A/C</v>
          </cell>
          <cell r="C1">
            <v>22</v>
          </cell>
          <cell r="D1">
            <v>220</v>
          </cell>
        </row>
        <row r="2">
          <cell r="B2" t="str">
            <v>BoneLess</v>
          </cell>
          <cell r="C2">
            <v>7</v>
          </cell>
          <cell r="D2">
            <v>980</v>
          </cell>
        </row>
        <row r="3">
          <cell r="B3" t="str">
            <v>Chappathi</v>
          </cell>
          <cell r="C3">
            <v>17</v>
          </cell>
          <cell r="D3">
            <v>425</v>
          </cell>
        </row>
        <row r="4">
          <cell r="B4" t="str">
            <v>Chettinad chicken</v>
          </cell>
          <cell r="C4">
            <v>1</v>
          </cell>
          <cell r="D4">
            <v>150</v>
          </cell>
        </row>
        <row r="5">
          <cell r="B5" t="str">
            <v>Chicken Noodles</v>
          </cell>
          <cell r="C5">
            <v>1</v>
          </cell>
          <cell r="D5">
            <v>130</v>
          </cell>
        </row>
        <row r="6">
          <cell r="B6" t="str">
            <v>Chicken Rice</v>
          </cell>
          <cell r="C6">
            <v>8</v>
          </cell>
          <cell r="D6">
            <v>1040</v>
          </cell>
        </row>
        <row r="7">
          <cell r="B7" t="str">
            <v>Chilly chicken</v>
          </cell>
          <cell r="C7">
            <v>1</v>
          </cell>
          <cell r="D7">
            <v>150</v>
          </cell>
        </row>
        <row r="8">
          <cell r="B8" t="str">
            <v>Chilly Parotta</v>
          </cell>
          <cell r="C8">
            <v>4</v>
          </cell>
          <cell r="D8">
            <v>360</v>
          </cell>
        </row>
        <row r="9">
          <cell r="B9" t="str">
            <v>Dosa</v>
          </cell>
          <cell r="C9">
            <v>1</v>
          </cell>
          <cell r="D9">
            <v>35</v>
          </cell>
        </row>
        <row r="10">
          <cell r="B10" t="str">
            <v>Egg Parotta</v>
          </cell>
          <cell r="C10">
            <v>1</v>
          </cell>
          <cell r="D10">
            <v>90</v>
          </cell>
        </row>
        <row r="11">
          <cell r="B11" t="str">
            <v>FROST BITE</v>
          </cell>
          <cell r="C11">
            <v>1</v>
          </cell>
          <cell r="D11">
            <v>25</v>
          </cell>
        </row>
        <row r="12">
          <cell r="B12" t="str">
            <v>Ghee Roast</v>
          </cell>
          <cell r="C12">
            <v>4</v>
          </cell>
          <cell r="D12">
            <v>280</v>
          </cell>
        </row>
        <row r="13">
          <cell r="B13" t="str">
            <v>Idly</v>
          </cell>
          <cell r="C13">
            <v>45</v>
          </cell>
          <cell r="D13">
            <v>540</v>
          </cell>
        </row>
        <row r="14">
          <cell r="B14" t="str">
            <v>Kothu Parota</v>
          </cell>
          <cell r="C14">
            <v>6</v>
          </cell>
          <cell r="D14">
            <v>480</v>
          </cell>
        </row>
        <row r="15">
          <cell r="B15" t="str">
            <v>Kulfi pot</v>
          </cell>
          <cell r="C15">
            <v>2</v>
          </cell>
          <cell r="D15">
            <v>120</v>
          </cell>
        </row>
        <row r="16">
          <cell r="B16" t="str">
            <v>kulfi stick</v>
          </cell>
          <cell r="C16">
            <v>6</v>
          </cell>
          <cell r="D16">
            <v>210</v>
          </cell>
        </row>
        <row r="17">
          <cell r="B17" t="str">
            <v>Liver fry</v>
          </cell>
          <cell r="C17">
            <v>1</v>
          </cell>
          <cell r="D17">
            <v>180</v>
          </cell>
        </row>
        <row r="18">
          <cell r="B18" t="str">
            <v>LollyPop chicken</v>
          </cell>
          <cell r="C18">
            <v>2</v>
          </cell>
          <cell r="D18">
            <v>380</v>
          </cell>
        </row>
        <row r="19">
          <cell r="B19" t="str">
            <v>Mushroom "65"</v>
          </cell>
          <cell r="C19">
            <v>1</v>
          </cell>
          <cell r="D19">
            <v>150</v>
          </cell>
        </row>
        <row r="20">
          <cell r="B20" t="str">
            <v>Mushroom masala</v>
          </cell>
          <cell r="C20">
            <v>2</v>
          </cell>
          <cell r="D20">
            <v>300</v>
          </cell>
        </row>
        <row r="21">
          <cell r="B21" t="str">
            <v>Mushroom Parota</v>
          </cell>
          <cell r="C21">
            <v>1</v>
          </cell>
          <cell r="D21">
            <v>200</v>
          </cell>
        </row>
        <row r="22">
          <cell r="B22" t="str">
            <v>Mutton Dosa</v>
          </cell>
          <cell r="C22">
            <v>1</v>
          </cell>
          <cell r="D22">
            <v>200</v>
          </cell>
        </row>
        <row r="23">
          <cell r="B23" t="str">
            <v>nice dosa</v>
          </cell>
          <cell r="C23">
            <v>1</v>
          </cell>
          <cell r="D23">
            <v>40</v>
          </cell>
        </row>
        <row r="24">
          <cell r="B24" t="str">
            <v>Omlet / Half fry</v>
          </cell>
          <cell r="C24">
            <v>12</v>
          </cell>
          <cell r="D24">
            <v>180</v>
          </cell>
        </row>
        <row r="25">
          <cell r="B25" t="str">
            <v>Onion Dosa</v>
          </cell>
          <cell r="C25">
            <v>3</v>
          </cell>
          <cell r="D25">
            <v>210</v>
          </cell>
        </row>
        <row r="26">
          <cell r="B26" t="str">
            <v>ONION ROSET</v>
          </cell>
          <cell r="C26">
            <v>1</v>
          </cell>
          <cell r="D26">
            <v>90</v>
          </cell>
        </row>
        <row r="27">
          <cell r="B27" t="str">
            <v>Paneer "65"</v>
          </cell>
          <cell r="C27">
            <v>1</v>
          </cell>
          <cell r="D27">
            <v>150</v>
          </cell>
        </row>
        <row r="28">
          <cell r="B28" t="str">
            <v>Paneer Rice</v>
          </cell>
          <cell r="C28">
            <v>1</v>
          </cell>
          <cell r="D28">
            <v>200</v>
          </cell>
        </row>
        <row r="29">
          <cell r="B29" t="str">
            <v>Parotta</v>
          </cell>
          <cell r="C29">
            <v>147</v>
          </cell>
          <cell r="D29">
            <v>2205</v>
          </cell>
        </row>
        <row r="30">
          <cell r="B30" t="str">
            <v>Pepper chicken</v>
          </cell>
          <cell r="C30">
            <v>1</v>
          </cell>
          <cell r="D30">
            <v>150</v>
          </cell>
        </row>
        <row r="31">
          <cell r="B31" t="str">
            <v>Podimas</v>
          </cell>
          <cell r="C31">
            <v>1</v>
          </cell>
          <cell r="D31">
            <v>20</v>
          </cell>
        </row>
        <row r="32">
          <cell r="B32" t="str">
            <v>SPL Dosa</v>
          </cell>
          <cell r="C32">
            <v>22</v>
          </cell>
          <cell r="D32">
            <v>1100</v>
          </cell>
        </row>
        <row r="33">
          <cell r="B33" t="str">
            <v>sukka</v>
          </cell>
          <cell r="C33">
            <v>1</v>
          </cell>
          <cell r="D33">
            <v>150</v>
          </cell>
        </row>
        <row r="34">
          <cell r="B34" t="str">
            <v>Sukka fry</v>
          </cell>
          <cell r="C34">
            <v>1</v>
          </cell>
          <cell r="D34">
            <v>160</v>
          </cell>
        </row>
        <row r="35">
          <cell r="B35" t="str">
            <v>Uthappam</v>
          </cell>
          <cell r="C35">
            <v>1</v>
          </cell>
          <cell r="D35">
            <v>40</v>
          </cell>
        </row>
        <row r="36">
          <cell r="B36" t="str">
            <v>Valliyal</v>
          </cell>
          <cell r="C36">
            <v>1</v>
          </cell>
          <cell r="D36">
            <v>20</v>
          </cell>
        </row>
        <row r="37">
          <cell r="B37" t="str">
            <v>Veechu Parotta</v>
          </cell>
          <cell r="C37">
            <v>1</v>
          </cell>
          <cell r="D37">
            <v>20</v>
          </cell>
        </row>
        <row r="38">
          <cell r="B38" t="str">
            <v>Veg Kothu</v>
          </cell>
          <cell r="C38">
            <v>2</v>
          </cell>
          <cell r="D38">
            <v>160</v>
          </cell>
        </row>
        <row r="39">
          <cell r="B39" t="str">
            <v>WATTER BOTTELE 1LT</v>
          </cell>
          <cell r="C39">
            <v>1</v>
          </cell>
          <cell r="D39">
            <v>20</v>
          </cell>
        </row>
      </sheetData>
      <sheetData sheetId="24">
        <row r="1">
          <cell r="B1" t="str">
            <v>A/C</v>
          </cell>
          <cell r="C1">
            <v>14</v>
          </cell>
          <cell r="D1">
            <v>140</v>
          </cell>
        </row>
        <row r="2">
          <cell r="B2" t="str">
            <v>Andra chicken</v>
          </cell>
          <cell r="C2">
            <v>1</v>
          </cell>
          <cell r="D2">
            <v>150</v>
          </cell>
        </row>
        <row r="3">
          <cell r="B3" t="str">
            <v>BoneLess</v>
          </cell>
          <cell r="C3">
            <v>2</v>
          </cell>
          <cell r="D3">
            <v>280</v>
          </cell>
        </row>
        <row r="4">
          <cell r="B4" t="str">
            <v>Booty</v>
          </cell>
          <cell r="C4">
            <v>1</v>
          </cell>
          <cell r="D4">
            <v>130</v>
          </cell>
        </row>
        <row r="5">
          <cell r="B5" t="str">
            <v>Butter</v>
          </cell>
          <cell r="C5">
            <v>1</v>
          </cell>
          <cell r="D5">
            <v>150</v>
          </cell>
        </row>
        <row r="6">
          <cell r="B6" t="str">
            <v>Chappathi</v>
          </cell>
          <cell r="C6">
            <v>15</v>
          </cell>
          <cell r="D6">
            <v>375</v>
          </cell>
        </row>
        <row r="7">
          <cell r="B7" t="str">
            <v>Chettinad chicken</v>
          </cell>
          <cell r="C7">
            <v>1</v>
          </cell>
          <cell r="D7">
            <v>150</v>
          </cell>
        </row>
        <row r="8">
          <cell r="B8" t="str">
            <v>Chicken manjurian</v>
          </cell>
          <cell r="C8">
            <v>2</v>
          </cell>
          <cell r="D8">
            <v>300</v>
          </cell>
        </row>
        <row r="9">
          <cell r="B9" t="str">
            <v>Chicken Noodles</v>
          </cell>
          <cell r="C9">
            <v>2</v>
          </cell>
          <cell r="D9">
            <v>260</v>
          </cell>
        </row>
        <row r="10">
          <cell r="B10" t="str">
            <v>Chicken Rice</v>
          </cell>
          <cell r="C10">
            <v>3</v>
          </cell>
          <cell r="D10">
            <v>390</v>
          </cell>
        </row>
        <row r="11">
          <cell r="B11" t="str">
            <v>Chilly Parotta</v>
          </cell>
          <cell r="C11">
            <v>6</v>
          </cell>
          <cell r="D11">
            <v>540</v>
          </cell>
        </row>
        <row r="12">
          <cell r="B12" t="str">
            <v>Dosa</v>
          </cell>
          <cell r="C12">
            <v>1</v>
          </cell>
          <cell r="D12">
            <v>35</v>
          </cell>
        </row>
        <row r="13">
          <cell r="B13" t="str">
            <v>Egg Rice</v>
          </cell>
          <cell r="C13">
            <v>2</v>
          </cell>
          <cell r="D13">
            <v>240</v>
          </cell>
        </row>
        <row r="14">
          <cell r="B14" t="str">
            <v>Gopi 65</v>
          </cell>
          <cell r="C14">
            <v>1</v>
          </cell>
          <cell r="D14">
            <v>130</v>
          </cell>
        </row>
        <row r="15">
          <cell r="B15" t="str">
            <v>Idly</v>
          </cell>
          <cell r="C15">
            <v>39</v>
          </cell>
          <cell r="D15">
            <v>468</v>
          </cell>
        </row>
        <row r="16">
          <cell r="B16" t="str">
            <v>Kon</v>
          </cell>
          <cell r="C16">
            <v>2</v>
          </cell>
          <cell r="D16">
            <v>90</v>
          </cell>
        </row>
        <row r="17">
          <cell r="B17" t="str">
            <v>Kothu Parota</v>
          </cell>
          <cell r="C17">
            <v>2</v>
          </cell>
          <cell r="D17">
            <v>160</v>
          </cell>
        </row>
        <row r="18">
          <cell r="B18" t="str">
            <v>mushroom  rice</v>
          </cell>
          <cell r="C18">
            <v>2</v>
          </cell>
          <cell r="D18">
            <v>400</v>
          </cell>
        </row>
        <row r="19">
          <cell r="B19" t="str">
            <v>Nalli</v>
          </cell>
          <cell r="C19">
            <v>3</v>
          </cell>
          <cell r="D19">
            <v>360</v>
          </cell>
        </row>
        <row r="20">
          <cell r="B20" t="str">
            <v>nice dosa</v>
          </cell>
          <cell r="C20">
            <v>1</v>
          </cell>
          <cell r="D20">
            <v>40</v>
          </cell>
        </row>
        <row r="21">
          <cell r="B21" t="str">
            <v>Omlet / Half fry</v>
          </cell>
          <cell r="C21">
            <v>7</v>
          </cell>
          <cell r="D21">
            <v>105</v>
          </cell>
        </row>
        <row r="22">
          <cell r="B22" t="str">
            <v>ONION ROSET</v>
          </cell>
          <cell r="C22">
            <v>1</v>
          </cell>
          <cell r="D22">
            <v>90</v>
          </cell>
        </row>
        <row r="23">
          <cell r="B23" t="str">
            <v>Paneer Butter Masala</v>
          </cell>
          <cell r="C23">
            <v>1</v>
          </cell>
          <cell r="D23">
            <v>150</v>
          </cell>
        </row>
        <row r="24">
          <cell r="B24" t="str">
            <v>paneer kothu</v>
          </cell>
          <cell r="C24">
            <v>1</v>
          </cell>
          <cell r="D24">
            <v>200</v>
          </cell>
        </row>
        <row r="25">
          <cell r="B25" t="str">
            <v>Parotta</v>
          </cell>
          <cell r="C25">
            <v>128</v>
          </cell>
          <cell r="D25">
            <v>1920</v>
          </cell>
        </row>
        <row r="26">
          <cell r="B26" t="str">
            <v>Pepper chicken</v>
          </cell>
          <cell r="C26">
            <v>2</v>
          </cell>
          <cell r="D26">
            <v>300</v>
          </cell>
        </row>
        <row r="27">
          <cell r="B27" t="str">
            <v>SPL Dosa</v>
          </cell>
          <cell r="C27">
            <v>22</v>
          </cell>
          <cell r="D27">
            <v>1100</v>
          </cell>
        </row>
        <row r="28">
          <cell r="B28" t="str">
            <v>sukka</v>
          </cell>
          <cell r="C28">
            <v>1</v>
          </cell>
          <cell r="D28">
            <v>150</v>
          </cell>
        </row>
        <row r="29">
          <cell r="B29" t="str">
            <v>Valliyal</v>
          </cell>
          <cell r="C29">
            <v>4</v>
          </cell>
          <cell r="D29">
            <v>80</v>
          </cell>
        </row>
        <row r="30">
          <cell r="B30" t="str">
            <v>Veechu Parotta</v>
          </cell>
          <cell r="C30">
            <v>6</v>
          </cell>
          <cell r="D30">
            <v>120</v>
          </cell>
        </row>
        <row r="31">
          <cell r="B31" t="str">
            <v>Veg Kothu</v>
          </cell>
          <cell r="C31">
            <v>2</v>
          </cell>
          <cell r="D31">
            <v>160</v>
          </cell>
        </row>
        <row r="32">
          <cell r="B32" t="str">
            <v>Veg Noodles</v>
          </cell>
          <cell r="C32">
            <v>1</v>
          </cell>
          <cell r="D32">
            <v>110</v>
          </cell>
        </row>
        <row r="33">
          <cell r="B33" t="str">
            <v>Veg Parotta</v>
          </cell>
          <cell r="C33">
            <v>13</v>
          </cell>
          <cell r="D33">
            <v>234</v>
          </cell>
        </row>
        <row r="34">
          <cell r="B34" t="str">
            <v>Veg Rice</v>
          </cell>
          <cell r="C34">
            <v>1</v>
          </cell>
          <cell r="D34">
            <v>110</v>
          </cell>
        </row>
        <row r="35">
          <cell r="B35" t="str">
            <v>venila ice cream</v>
          </cell>
          <cell r="C35">
            <v>2</v>
          </cell>
          <cell r="D35">
            <v>30</v>
          </cell>
        </row>
        <row r="36">
          <cell r="B36" t="str">
            <v>WATTER BOTTELE 1LT</v>
          </cell>
          <cell r="C36">
            <v>3</v>
          </cell>
          <cell r="D36">
            <v>60</v>
          </cell>
        </row>
      </sheetData>
      <sheetData sheetId="25">
        <row r="1">
          <cell r="B1" t="str">
            <v>A/C</v>
          </cell>
          <cell r="C1">
            <v>4</v>
          </cell>
          <cell r="D1">
            <v>40</v>
          </cell>
        </row>
        <row r="2">
          <cell r="B2" t="str">
            <v>Andra chicken</v>
          </cell>
          <cell r="C2">
            <v>1</v>
          </cell>
          <cell r="D2">
            <v>150</v>
          </cell>
        </row>
        <row r="3">
          <cell r="B3" t="str">
            <v>BoneLess</v>
          </cell>
          <cell r="C3">
            <v>1</v>
          </cell>
          <cell r="D3">
            <v>140</v>
          </cell>
        </row>
        <row r="4">
          <cell r="B4" t="str">
            <v>Booty</v>
          </cell>
          <cell r="C4">
            <v>1</v>
          </cell>
          <cell r="D4">
            <v>130</v>
          </cell>
        </row>
        <row r="5">
          <cell r="B5" t="str">
            <v>Chappathi</v>
          </cell>
          <cell r="C5">
            <v>12</v>
          </cell>
          <cell r="D5">
            <v>300</v>
          </cell>
        </row>
        <row r="6">
          <cell r="B6" t="str">
            <v>Chettinad chicken</v>
          </cell>
          <cell r="C6">
            <v>3</v>
          </cell>
          <cell r="D6">
            <v>450</v>
          </cell>
        </row>
        <row r="7">
          <cell r="B7" t="str">
            <v>Chicken Rice</v>
          </cell>
          <cell r="C7">
            <v>2</v>
          </cell>
          <cell r="D7">
            <v>260</v>
          </cell>
        </row>
        <row r="8">
          <cell r="B8" t="str">
            <v>Chilly Parotta</v>
          </cell>
          <cell r="C8">
            <v>4</v>
          </cell>
          <cell r="D8">
            <v>360</v>
          </cell>
        </row>
        <row r="9">
          <cell r="B9" t="str">
            <v>Dosa</v>
          </cell>
          <cell r="C9">
            <v>3</v>
          </cell>
          <cell r="D9">
            <v>105</v>
          </cell>
        </row>
        <row r="10">
          <cell r="B10" t="str">
            <v>Egg dosa</v>
          </cell>
          <cell r="C10">
            <v>3</v>
          </cell>
          <cell r="D10">
            <v>150</v>
          </cell>
        </row>
        <row r="11">
          <cell r="B11" t="str">
            <v>Egg Parotta</v>
          </cell>
          <cell r="C11">
            <v>1</v>
          </cell>
          <cell r="D11">
            <v>90</v>
          </cell>
        </row>
        <row r="12">
          <cell r="B12" t="str">
            <v>Idly</v>
          </cell>
          <cell r="C12">
            <v>22</v>
          </cell>
          <cell r="D12">
            <v>264</v>
          </cell>
        </row>
        <row r="13">
          <cell r="B13" t="str">
            <v>Kothu Parota</v>
          </cell>
          <cell r="C13">
            <v>3</v>
          </cell>
          <cell r="D13">
            <v>240</v>
          </cell>
        </row>
        <row r="14">
          <cell r="B14" t="str">
            <v>kulfi stick</v>
          </cell>
          <cell r="C14">
            <v>4</v>
          </cell>
          <cell r="D14">
            <v>140</v>
          </cell>
        </row>
        <row r="15">
          <cell r="B15" t="str">
            <v>LollyPop chicken</v>
          </cell>
          <cell r="C15">
            <v>2</v>
          </cell>
          <cell r="D15">
            <v>380</v>
          </cell>
        </row>
        <row r="16">
          <cell r="B16" t="str">
            <v>Nattukozi fry</v>
          </cell>
          <cell r="C16">
            <v>1</v>
          </cell>
          <cell r="D16">
            <v>170</v>
          </cell>
        </row>
        <row r="17">
          <cell r="B17" t="str">
            <v>nattukozli</v>
          </cell>
          <cell r="C17">
            <v>2</v>
          </cell>
          <cell r="D17">
            <v>320</v>
          </cell>
        </row>
        <row r="18">
          <cell r="B18" t="str">
            <v>nice dosa</v>
          </cell>
          <cell r="C18">
            <v>3</v>
          </cell>
          <cell r="D18">
            <v>120</v>
          </cell>
        </row>
        <row r="19">
          <cell r="B19" t="str">
            <v>Omlet / Half fry</v>
          </cell>
          <cell r="C19">
            <v>19</v>
          </cell>
          <cell r="D19">
            <v>285</v>
          </cell>
        </row>
        <row r="20">
          <cell r="B20" t="str">
            <v>Onion Dosa</v>
          </cell>
          <cell r="C20">
            <v>5</v>
          </cell>
          <cell r="D20">
            <v>350</v>
          </cell>
        </row>
        <row r="21">
          <cell r="B21" t="str">
            <v>ONION ROSET</v>
          </cell>
          <cell r="C21">
            <v>1</v>
          </cell>
          <cell r="D21">
            <v>90</v>
          </cell>
        </row>
        <row r="22">
          <cell r="B22" t="str">
            <v>Paneer Butter Masala</v>
          </cell>
          <cell r="C22">
            <v>1</v>
          </cell>
          <cell r="D22">
            <v>150</v>
          </cell>
        </row>
        <row r="23">
          <cell r="B23" t="str">
            <v>Paneer Rice</v>
          </cell>
          <cell r="C23">
            <v>1</v>
          </cell>
          <cell r="D23">
            <v>200</v>
          </cell>
        </row>
        <row r="24">
          <cell r="B24" t="str">
            <v>Parotta</v>
          </cell>
          <cell r="C24">
            <v>94</v>
          </cell>
          <cell r="D24">
            <v>1410</v>
          </cell>
        </row>
        <row r="25">
          <cell r="B25" t="str">
            <v>Pepper chicken</v>
          </cell>
          <cell r="C25">
            <v>2</v>
          </cell>
          <cell r="D25">
            <v>300</v>
          </cell>
        </row>
        <row r="26">
          <cell r="B26" t="str">
            <v>Podimas</v>
          </cell>
          <cell r="C26">
            <v>1</v>
          </cell>
          <cell r="D26">
            <v>20</v>
          </cell>
        </row>
        <row r="27">
          <cell r="B27" t="str">
            <v>SPL Dosa</v>
          </cell>
          <cell r="C27">
            <v>14</v>
          </cell>
          <cell r="D27">
            <v>700</v>
          </cell>
        </row>
        <row r="28">
          <cell r="B28" t="str">
            <v>sukka</v>
          </cell>
          <cell r="C28">
            <v>4</v>
          </cell>
          <cell r="D28">
            <v>600</v>
          </cell>
        </row>
        <row r="29">
          <cell r="B29" t="str">
            <v>Uthappam</v>
          </cell>
          <cell r="C29">
            <v>1</v>
          </cell>
          <cell r="D29">
            <v>40</v>
          </cell>
        </row>
        <row r="30">
          <cell r="B30" t="str">
            <v>Veechu Parotta</v>
          </cell>
          <cell r="C30">
            <v>4</v>
          </cell>
          <cell r="D30">
            <v>80</v>
          </cell>
        </row>
        <row r="31">
          <cell r="B31" t="str">
            <v>Veg Parotta</v>
          </cell>
          <cell r="C31">
            <v>5</v>
          </cell>
          <cell r="D31">
            <v>90</v>
          </cell>
        </row>
        <row r="32">
          <cell r="B32" t="str">
            <v>Veg Rice</v>
          </cell>
          <cell r="C32">
            <v>1</v>
          </cell>
          <cell r="D32">
            <v>110</v>
          </cell>
        </row>
      </sheetData>
      <sheetData sheetId="26">
        <row r="1">
          <cell r="B1" t="str">
            <v>nil</v>
          </cell>
        </row>
      </sheetData>
      <sheetData sheetId="27">
        <row r="1">
          <cell r="B1" t="str">
            <v>A/C</v>
          </cell>
          <cell r="C1">
            <v>18</v>
          </cell>
          <cell r="D1">
            <v>180</v>
          </cell>
        </row>
        <row r="2">
          <cell r="B2" t="str">
            <v>Andra chicken</v>
          </cell>
          <cell r="C2">
            <v>1</v>
          </cell>
          <cell r="D2">
            <v>150</v>
          </cell>
        </row>
        <row r="3">
          <cell r="B3" t="str">
            <v>BoneLess</v>
          </cell>
          <cell r="C3">
            <v>3</v>
          </cell>
          <cell r="D3">
            <v>420</v>
          </cell>
        </row>
        <row r="4">
          <cell r="B4" t="str">
            <v>Booty</v>
          </cell>
          <cell r="C4">
            <v>1</v>
          </cell>
          <cell r="D4">
            <v>130</v>
          </cell>
        </row>
        <row r="5">
          <cell r="B5" t="str">
            <v>Butter</v>
          </cell>
          <cell r="C5">
            <v>1</v>
          </cell>
          <cell r="D5">
            <v>150</v>
          </cell>
        </row>
        <row r="6">
          <cell r="B6" t="str">
            <v>Chappathi</v>
          </cell>
          <cell r="C6">
            <v>22</v>
          </cell>
          <cell r="D6">
            <v>550</v>
          </cell>
        </row>
        <row r="7">
          <cell r="B7" t="str">
            <v>Chettinad chicken</v>
          </cell>
          <cell r="C7">
            <v>1</v>
          </cell>
          <cell r="D7">
            <v>150</v>
          </cell>
        </row>
        <row r="8">
          <cell r="B8" t="str">
            <v>Chicken Rice</v>
          </cell>
          <cell r="C8">
            <v>9</v>
          </cell>
          <cell r="D8">
            <v>1170</v>
          </cell>
        </row>
        <row r="9">
          <cell r="B9" t="str">
            <v>Chilly chicken</v>
          </cell>
          <cell r="C9">
            <v>1</v>
          </cell>
          <cell r="D9">
            <v>150</v>
          </cell>
        </row>
        <row r="10">
          <cell r="B10" t="str">
            <v>Chilly Parotta</v>
          </cell>
          <cell r="C10">
            <v>6</v>
          </cell>
          <cell r="D10">
            <v>540</v>
          </cell>
        </row>
        <row r="11">
          <cell r="B11" t="str">
            <v>Chocobar</v>
          </cell>
          <cell r="C11">
            <v>1</v>
          </cell>
          <cell r="D11">
            <v>25</v>
          </cell>
        </row>
        <row r="12">
          <cell r="B12" t="str">
            <v>Dosa</v>
          </cell>
          <cell r="C12">
            <v>8</v>
          </cell>
          <cell r="D12">
            <v>280</v>
          </cell>
        </row>
        <row r="13">
          <cell r="B13" t="str">
            <v>Egg Parotta</v>
          </cell>
          <cell r="C13">
            <v>3</v>
          </cell>
          <cell r="D13">
            <v>270</v>
          </cell>
        </row>
        <row r="14">
          <cell r="B14" t="str">
            <v>Egg Rice</v>
          </cell>
          <cell r="C14">
            <v>1</v>
          </cell>
          <cell r="D14">
            <v>120</v>
          </cell>
        </row>
        <row r="15">
          <cell r="B15" t="str">
            <v>Fish Roast</v>
          </cell>
          <cell r="C15">
            <v>1</v>
          </cell>
          <cell r="D15">
            <v>170</v>
          </cell>
        </row>
        <row r="16">
          <cell r="B16" t="str">
            <v>Head fry</v>
          </cell>
          <cell r="C16">
            <v>1</v>
          </cell>
          <cell r="D16">
            <v>150</v>
          </cell>
        </row>
        <row r="17">
          <cell r="B17" t="str">
            <v>Idly</v>
          </cell>
          <cell r="C17">
            <v>34</v>
          </cell>
          <cell r="D17">
            <v>408</v>
          </cell>
        </row>
        <row r="18">
          <cell r="B18" t="str">
            <v>Kon</v>
          </cell>
          <cell r="C18">
            <v>1</v>
          </cell>
          <cell r="D18">
            <v>45</v>
          </cell>
        </row>
        <row r="19">
          <cell r="B19" t="str">
            <v>Kothu Parota</v>
          </cell>
          <cell r="C19">
            <v>3</v>
          </cell>
          <cell r="D19">
            <v>240</v>
          </cell>
        </row>
        <row r="20">
          <cell r="B20" t="str">
            <v>Liver</v>
          </cell>
          <cell r="C20">
            <v>1</v>
          </cell>
          <cell r="D20">
            <v>170</v>
          </cell>
        </row>
        <row r="21">
          <cell r="B21" t="str">
            <v>Mushroom masala</v>
          </cell>
          <cell r="C21">
            <v>2</v>
          </cell>
          <cell r="D21">
            <v>300</v>
          </cell>
        </row>
        <row r="22">
          <cell r="B22" t="str">
            <v>Nalli</v>
          </cell>
          <cell r="C22">
            <v>1</v>
          </cell>
          <cell r="D22">
            <v>120</v>
          </cell>
        </row>
        <row r="23">
          <cell r="B23" t="str">
            <v>Nattukozi fry</v>
          </cell>
          <cell r="C23">
            <v>2</v>
          </cell>
          <cell r="D23">
            <v>340</v>
          </cell>
        </row>
        <row r="24">
          <cell r="B24" t="str">
            <v>nice dosa</v>
          </cell>
          <cell r="C24">
            <v>1</v>
          </cell>
          <cell r="D24">
            <v>40</v>
          </cell>
        </row>
        <row r="25">
          <cell r="B25" t="str">
            <v>Omlet / Half fry</v>
          </cell>
          <cell r="C25">
            <v>3</v>
          </cell>
          <cell r="D25">
            <v>45</v>
          </cell>
        </row>
        <row r="26">
          <cell r="B26" t="str">
            <v>Onion Dosa</v>
          </cell>
          <cell r="C26">
            <v>7</v>
          </cell>
          <cell r="D26">
            <v>490</v>
          </cell>
        </row>
        <row r="27">
          <cell r="B27" t="str">
            <v>Paneer Butter Masala</v>
          </cell>
          <cell r="C27">
            <v>2</v>
          </cell>
          <cell r="D27">
            <v>300</v>
          </cell>
        </row>
        <row r="28">
          <cell r="B28" t="str">
            <v>Parotta</v>
          </cell>
          <cell r="C28">
            <v>59</v>
          </cell>
          <cell r="D28">
            <v>885</v>
          </cell>
        </row>
        <row r="29">
          <cell r="B29" t="str">
            <v>Pepper chicken</v>
          </cell>
          <cell r="C29">
            <v>1</v>
          </cell>
          <cell r="D29">
            <v>150</v>
          </cell>
        </row>
        <row r="30">
          <cell r="B30" t="str">
            <v>SPL Dosa</v>
          </cell>
          <cell r="C30">
            <v>29</v>
          </cell>
          <cell r="D30">
            <v>1450</v>
          </cell>
        </row>
        <row r="31">
          <cell r="B31" t="str">
            <v>sukka</v>
          </cell>
          <cell r="C31">
            <v>2</v>
          </cell>
          <cell r="D31">
            <v>300</v>
          </cell>
        </row>
        <row r="32">
          <cell r="B32" t="str">
            <v>szechwan  chicken rice</v>
          </cell>
          <cell r="C32">
            <v>1</v>
          </cell>
          <cell r="D32">
            <v>150</v>
          </cell>
        </row>
        <row r="33">
          <cell r="B33" t="str">
            <v>Valliyal</v>
          </cell>
          <cell r="C33">
            <v>1</v>
          </cell>
          <cell r="D33">
            <v>20</v>
          </cell>
        </row>
        <row r="34">
          <cell r="B34" t="str">
            <v>Veechu Parotta</v>
          </cell>
          <cell r="C34">
            <v>8</v>
          </cell>
          <cell r="D34">
            <v>160</v>
          </cell>
        </row>
        <row r="35">
          <cell r="B35" t="str">
            <v>Veg Noodles</v>
          </cell>
          <cell r="C35">
            <v>1</v>
          </cell>
          <cell r="D35">
            <v>110</v>
          </cell>
        </row>
        <row r="36">
          <cell r="B36" t="str">
            <v>Veg Parotta</v>
          </cell>
          <cell r="C36">
            <v>22</v>
          </cell>
          <cell r="D36">
            <v>396</v>
          </cell>
        </row>
        <row r="37">
          <cell r="B37" t="str">
            <v>Veg Rice</v>
          </cell>
          <cell r="C37">
            <v>1</v>
          </cell>
          <cell r="D37">
            <v>110</v>
          </cell>
        </row>
      </sheetData>
      <sheetData sheetId="28">
        <row r="1">
          <cell r="B1" t="str">
            <v>A/C</v>
          </cell>
          <cell r="C1">
            <v>12</v>
          </cell>
          <cell r="D1">
            <v>120</v>
          </cell>
        </row>
        <row r="2">
          <cell r="B2" t="str">
            <v>BoneLess</v>
          </cell>
          <cell r="C2">
            <v>3</v>
          </cell>
          <cell r="D2">
            <v>420</v>
          </cell>
        </row>
        <row r="3">
          <cell r="B3" t="str">
            <v>Booty</v>
          </cell>
          <cell r="C3">
            <v>1</v>
          </cell>
          <cell r="D3">
            <v>130</v>
          </cell>
        </row>
        <row r="4">
          <cell r="B4" t="str">
            <v>Booty fry</v>
          </cell>
          <cell r="C4">
            <v>1</v>
          </cell>
          <cell r="D4">
            <v>140</v>
          </cell>
        </row>
        <row r="5">
          <cell r="B5" t="str">
            <v>Chappathi</v>
          </cell>
          <cell r="C5">
            <v>14</v>
          </cell>
          <cell r="D5">
            <v>350</v>
          </cell>
        </row>
        <row r="6">
          <cell r="B6" t="str">
            <v>Chettinad chicken</v>
          </cell>
          <cell r="C6">
            <v>2</v>
          </cell>
          <cell r="D6">
            <v>300</v>
          </cell>
        </row>
        <row r="7">
          <cell r="B7" t="str">
            <v>Chicken Noodles</v>
          </cell>
          <cell r="C7">
            <v>2</v>
          </cell>
          <cell r="D7">
            <v>260</v>
          </cell>
        </row>
        <row r="8">
          <cell r="B8" t="str">
            <v>Chicken Rice</v>
          </cell>
          <cell r="C8">
            <v>2</v>
          </cell>
          <cell r="D8">
            <v>260</v>
          </cell>
        </row>
        <row r="9">
          <cell r="B9" t="str">
            <v>Chilly chicken</v>
          </cell>
          <cell r="C9">
            <v>1</v>
          </cell>
          <cell r="D9">
            <v>150</v>
          </cell>
        </row>
        <row r="10">
          <cell r="B10" t="str">
            <v>Chilly Parotta</v>
          </cell>
          <cell r="C10">
            <v>7</v>
          </cell>
          <cell r="D10">
            <v>630</v>
          </cell>
        </row>
        <row r="11">
          <cell r="B11" t="str">
            <v>Dosa</v>
          </cell>
          <cell r="C11">
            <v>3</v>
          </cell>
          <cell r="D11">
            <v>105</v>
          </cell>
        </row>
        <row r="12">
          <cell r="B12" t="str">
            <v>Ghee Roast</v>
          </cell>
          <cell r="C12">
            <v>1</v>
          </cell>
          <cell r="D12">
            <v>70</v>
          </cell>
        </row>
        <row r="13">
          <cell r="B13" t="str">
            <v>Idly</v>
          </cell>
          <cell r="C13">
            <v>39</v>
          </cell>
          <cell r="D13">
            <v>468</v>
          </cell>
        </row>
        <row r="14">
          <cell r="B14" t="str">
            <v>Kothu Parota</v>
          </cell>
          <cell r="C14">
            <v>7</v>
          </cell>
          <cell r="D14">
            <v>560</v>
          </cell>
        </row>
        <row r="15">
          <cell r="B15" t="str">
            <v>Liver</v>
          </cell>
          <cell r="C15">
            <v>1</v>
          </cell>
          <cell r="D15">
            <v>170</v>
          </cell>
        </row>
        <row r="16">
          <cell r="B16" t="str">
            <v>LollyPop chicken</v>
          </cell>
          <cell r="C16">
            <v>1</v>
          </cell>
          <cell r="D16">
            <v>190</v>
          </cell>
        </row>
        <row r="17">
          <cell r="B17" t="str">
            <v>Mutton Parrota</v>
          </cell>
          <cell r="C17">
            <v>1</v>
          </cell>
          <cell r="D17">
            <v>220</v>
          </cell>
        </row>
        <row r="18">
          <cell r="B18" t="str">
            <v>Nalli</v>
          </cell>
          <cell r="C18">
            <v>2</v>
          </cell>
          <cell r="D18">
            <v>240</v>
          </cell>
        </row>
        <row r="19">
          <cell r="B19" t="str">
            <v>nice dosa</v>
          </cell>
          <cell r="C19">
            <v>6</v>
          </cell>
          <cell r="D19">
            <v>240</v>
          </cell>
        </row>
        <row r="20">
          <cell r="B20" t="str">
            <v>Omlet / Half fry</v>
          </cell>
          <cell r="C20">
            <v>6</v>
          </cell>
          <cell r="D20">
            <v>90</v>
          </cell>
        </row>
        <row r="21">
          <cell r="B21" t="str">
            <v>Onion Dosa</v>
          </cell>
          <cell r="C21">
            <v>1</v>
          </cell>
          <cell r="D21">
            <v>70</v>
          </cell>
        </row>
        <row r="22">
          <cell r="B22" t="str">
            <v>Paneer "65"</v>
          </cell>
          <cell r="C22">
            <v>1</v>
          </cell>
          <cell r="D22">
            <v>150</v>
          </cell>
        </row>
        <row r="23">
          <cell r="B23" t="str">
            <v>Paneer Butter Masala</v>
          </cell>
          <cell r="C23">
            <v>1</v>
          </cell>
          <cell r="D23">
            <v>150</v>
          </cell>
        </row>
        <row r="24">
          <cell r="B24" t="str">
            <v>Panjabi chicken</v>
          </cell>
          <cell r="C24">
            <v>1</v>
          </cell>
          <cell r="D24">
            <v>160</v>
          </cell>
        </row>
        <row r="25">
          <cell r="B25" t="str">
            <v>Parotta</v>
          </cell>
          <cell r="C25">
            <v>100</v>
          </cell>
          <cell r="D25">
            <v>1500</v>
          </cell>
        </row>
        <row r="26">
          <cell r="B26" t="str">
            <v>Pepper chicken</v>
          </cell>
          <cell r="C26">
            <v>1</v>
          </cell>
          <cell r="D26">
            <v>150</v>
          </cell>
        </row>
        <row r="27">
          <cell r="B27" t="str">
            <v>Podimas</v>
          </cell>
          <cell r="C27">
            <v>3</v>
          </cell>
          <cell r="D27">
            <v>60</v>
          </cell>
        </row>
        <row r="28">
          <cell r="B28" t="str">
            <v>SPL Chilli</v>
          </cell>
          <cell r="C28">
            <v>1</v>
          </cell>
          <cell r="D28">
            <v>190</v>
          </cell>
        </row>
        <row r="29">
          <cell r="B29" t="str">
            <v>SPL Dosa</v>
          </cell>
          <cell r="C29">
            <v>16</v>
          </cell>
          <cell r="D29">
            <v>800</v>
          </cell>
        </row>
        <row r="30">
          <cell r="B30" t="str">
            <v>sukka</v>
          </cell>
          <cell r="C30">
            <v>3</v>
          </cell>
          <cell r="D30">
            <v>450</v>
          </cell>
        </row>
        <row r="31">
          <cell r="B31" t="str">
            <v>Sukka fry</v>
          </cell>
          <cell r="C31">
            <v>1</v>
          </cell>
          <cell r="D31">
            <v>160</v>
          </cell>
        </row>
        <row r="32">
          <cell r="B32" t="str">
            <v>Valliyal</v>
          </cell>
          <cell r="C32">
            <v>2</v>
          </cell>
          <cell r="D32">
            <v>40</v>
          </cell>
        </row>
        <row r="33">
          <cell r="B33" t="str">
            <v>Veg Noodles</v>
          </cell>
          <cell r="C33">
            <v>1</v>
          </cell>
          <cell r="D33">
            <v>110</v>
          </cell>
        </row>
        <row r="34">
          <cell r="B34" t="str">
            <v>Veg Parotta</v>
          </cell>
          <cell r="C34">
            <v>6</v>
          </cell>
          <cell r="D34">
            <v>108</v>
          </cell>
        </row>
      </sheetData>
      <sheetData sheetId="29">
        <row r="1">
          <cell r="B1" t="str">
            <v>A/C</v>
          </cell>
          <cell r="C1">
            <v>6</v>
          </cell>
          <cell r="D1">
            <v>60</v>
          </cell>
        </row>
        <row r="2">
          <cell r="B2" t="str">
            <v>BoneLess</v>
          </cell>
          <cell r="C2">
            <v>7</v>
          </cell>
          <cell r="D2">
            <v>980</v>
          </cell>
        </row>
        <row r="3">
          <cell r="B3" t="str">
            <v>Booty fry</v>
          </cell>
          <cell r="C3">
            <v>2</v>
          </cell>
          <cell r="D3">
            <v>280</v>
          </cell>
        </row>
        <row r="4">
          <cell r="B4" t="str">
            <v>Chappathi</v>
          </cell>
          <cell r="C4">
            <v>13</v>
          </cell>
          <cell r="D4">
            <v>325</v>
          </cell>
        </row>
        <row r="5">
          <cell r="B5" t="str">
            <v>Chicken Rice</v>
          </cell>
          <cell r="C5">
            <v>5</v>
          </cell>
          <cell r="D5">
            <v>650</v>
          </cell>
        </row>
        <row r="6">
          <cell r="B6" t="str">
            <v>Chilly chicken</v>
          </cell>
          <cell r="C6">
            <v>1</v>
          </cell>
          <cell r="D6">
            <v>150</v>
          </cell>
        </row>
        <row r="7">
          <cell r="B7" t="str">
            <v>Chilly Parotta</v>
          </cell>
          <cell r="C7">
            <v>1</v>
          </cell>
          <cell r="D7">
            <v>90</v>
          </cell>
        </row>
        <row r="8">
          <cell r="B8" t="str">
            <v>Dosa</v>
          </cell>
          <cell r="C8">
            <v>2</v>
          </cell>
          <cell r="D8">
            <v>70</v>
          </cell>
        </row>
        <row r="9">
          <cell r="B9" t="str">
            <v>Egg Parotta</v>
          </cell>
          <cell r="C9">
            <v>1</v>
          </cell>
          <cell r="D9">
            <v>90</v>
          </cell>
        </row>
        <row r="10">
          <cell r="B10" t="str">
            <v>Egg Roast Dosai</v>
          </cell>
          <cell r="C10">
            <v>2</v>
          </cell>
          <cell r="D10">
            <v>140</v>
          </cell>
        </row>
        <row r="11">
          <cell r="B11" t="str">
            <v>Ghee Roast</v>
          </cell>
          <cell r="C11">
            <v>1</v>
          </cell>
          <cell r="D11">
            <v>70</v>
          </cell>
        </row>
        <row r="12">
          <cell r="B12" t="str">
            <v>Idly</v>
          </cell>
          <cell r="C12">
            <v>34</v>
          </cell>
          <cell r="D12">
            <v>408</v>
          </cell>
        </row>
        <row r="13">
          <cell r="B13" t="str">
            <v>Kothu Parota</v>
          </cell>
          <cell r="C13">
            <v>3</v>
          </cell>
          <cell r="D13">
            <v>240</v>
          </cell>
        </row>
        <row r="14">
          <cell r="B14" t="str">
            <v>Kulfi pot</v>
          </cell>
          <cell r="C14">
            <v>1</v>
          </cell>
          <cell r="D14">
            <v>60</v>
          </cell>
        </row>
        <row r="15">
          <cell r="B15" t="str">
            <v>LollyPop chicken</v>
          </cell>
          <cell r="C15">
            <v>1</v>
          </cell>
          <cell r="D15">
            <v>190</v>
          </cell>
        </row>
        <row r="16">
          <cell r="B16" t="str">
            <v>Mushroom masala</v>
          </cell>
          <cell r="C16">
            <v>1</v>
          </cell>
          <cell r="D16">
            <v>150</v>
          </cell>
        </row>
        <row r="17">
          <cell r="B17" t="str">
            <v>Nattukozi fry</v>
          </cell>
          <cell r="C17">
            <v>1</v>
          </cell>
          <cell r="D17">
            <v>170</v>
          </cell>
        </row>
        <row r="18">
          <cell r="B18" t="str">
            <v>nattukozli</v>
          </cell>
          <cell r="C18">
            <v>1</v>
          </cell>
          <cell r="D18">
            <v>160</v>
          </cell>
        </row>
        <row r="19">
          <cell r="B19" t="str">
            <v>nice dosa</v>
          </cell>
          <cell r="C19">
            <v>2</v>
          </cell>
          <cell r="D19">
            <v>80</v>
          </cell>
        </row>
        <row r="20">
          <cell r="B20" t="str">
            <v>Omlet / Half fry</v>
          </cell>
          <cell r="C20">
            <v>13</v>
          </cell>
          <cell r="D20">
            <v>195</v>
          </cell>
        </row>
        <row r="21">
          <cell r="B21" t="str">
            <v>Paneer Butter Masala</v>
          </cell>
          <cell r="C21">
            <v>1</v>
          </cell>
          <cell r="D21">
            <v>150</v>
          </cell>
        </row>
        <row r="22">
          <cell r="B22" t="str">
            <v>Parotta</v>
          </cell>
          <cell r="C22">
            <v>58</v>
          </cell>
          <cell r="D22">
            <v>870</v>
          </cell>
        </row>
        <row r="23">
          <cell r="B23" t="str">
            <v>Pepper chicken</v>
          </cell>
          <cell r="C23">
            <v>1</v>
          </cell>
          <cell r="D23">
            <v>150</v>
          </cell>
        </row>
        <row r="24">
          <cell r="B24" t="str">
            <v>Podimas</v>
          </cell>
          <cell r="C24">
            <v>1</v>
          </cell>
          <cell r="D24">
            <v>20</v>
          </cell>
        </row>
        <row r="25">
          <cell r="B25" t="str">
            <v>SPL Chilli</v>
          </cell>
          <cell r="C25">
            <v>1</v>
          </cell>
          <cell r="D25">
            <v>190</v>
          </cell>
        </row>
        <row r="26">
          <cell r="B26" t="str">
            <v>SPL Dosa</v>
          </cell>
          <cell r="C26">
            <v>11</v>
          </cell>
          <cell r="D26">
            <v>550</v>
          </cell>
        </row>
        <row r="27">
          <cell r="B27" t="str">
            <v>sukka</v>
          </cell>
          <cell r="C27">
            <v>4</v>
          </cell>
          <cell r="D27">
            <v>600</v>
          </cell>
        </row>
        <row r="28">
          <cell r="B28" t="str">
            <v>Uthappam</v>
          </cell>
          <cell r="C28">
            <v>2</v>
          </cell>
          <cell r="D28">
            <v>80</v>
          </cell>
        </row>
        <row r="29">
          <cell r="B29" t="str">
            <v>Valliyal</v>
          </cell>
          <cell r="C29">
            <v>1</v>
          </cell>
          <cell r="D29">
            <v>20</v>
          </cell>
        </row>
        <row r="30">
          <cell r="B30" t="str">
            <v>Veg Kothu</v>
          </cell>
          <cell r="C30">
            <v>1</v>
          </cell>
          <cell r="D30">
            <v>80</v>
          </cell>
        </row>
        <row r="31">
          <cell r="B31" t="str">
            <v>Veg Parotta</v>
          </cell>
          <cell r="C31">
            <v>12</v>
          </cell>
          <cell r="D31">
            <v>216</v>
          </cell>
        </row>
        <row r="32">
          <cell r="B32" t="str">
            <v>venila ice cream</v>
          </cell>
          <cell r="C32">
            <v>2</v>
          </cell>
          <cell r="D32">
            <v>30</v>
          </cell>
        </row>
      </sheetData>
      <sheetData sheetId="30">
        <row r="1">
          <cell r="B1" t="str">
            <v>A/C</v>
          </cell>
          <cell r="C1">
            <v>3</v>
          </cell>
          <cell r="D1">
            <v>30</v>
          </cell>
        </row>
        <row r="2">
          <cell r="B2" t="str">
            <v>BoneLess</v>
          </cell>
          <cell r="C2">
            <v>1</v>
          </cell>
          <cell r="D2">
            <v>140</v>
          </cell>
        </row>
        <row r="3">
          <cell r="B3" t="str">
            <v>Booty</v>
          </cell>
          <cell r="C3">
            <v>2</v>
          </cell>
          <cell r="D3">
            <v>260</v>
          </cell>
        </row>
        <row r="4">
          <cell r="B4" t="str">
            <v>Chappathi</v>
          </cell>
          <cell r="C4">
            <v>4</v>
          </cell>
          <cell r="D4">
            <v>100</v>
          </cell>
        </row>
        <row r="5">
          <cell r="B5" t="str">
            <v>Chettinad chicken</v>
          </cell>
          <cell r="C5">
            <v>1</v>
          </cell>
          <cell r="D5">
            <v>150</v>
          </cell>
        </row>
        <row r="6">
          <cell r="B6" t="str">
            <v>Chicken manjurian</v>
          </cell>
          <cell r="C6">
            <v>1</v>
          </cell>
          <cell r="D6">
            <v>150</v>
          </cell>
        </row>
        <row r="7">
          <cell r="B7" t="str">
            <v>Chicken Rice</v>
          </cell>
          <cell r="C7">
            <v>5</v>
          </cell>
          <cell r="D7">
            <v>650</v>
          </cell>
        </row>
        <row r="8">
          <cell r="B8" t="str">
            <v>Chilly Parotta</v>
          </cell>
          <cell r="C8">
            <v>1</v>
          </cell>
          <cell r="D8">
            <v>90</v>
          </cell>
        </row>
        <row r="9">
          <cell r="B9" t="str">
            <v>Egg Roast Dosai</v>
          </cell>
          <cell r="C9">
            <v>1</v>
          </cell>
          <cell r="D9">
            <v>70</v>
          </cell>
        </row>
        <row r="10">
          <cell r="B10" t="str">
            <v>Ghee Roast</v>
          </cell>
          <cell r="C10">
            <v>3</v>
          </cell>
          <cell r="D10">
            <v>210</v>
          </cell>
        </row>
        <row r="11">
          <cell r="B11" t="str">
            <v>Idly</v>
          </cell>
          <cell r="C11">
            <v>16</v>
          </cell>
          <cell r="D11">
            <v>192</v>
          </cell>
        </row>
        <row r="12">
          <cell r="B12" t="str">
            <v>Kon</v>
          </cell>
          <cell r="C12">
            <v>2</v>
          </cell>
          <cell r="D12">
            <v>90</v>
          </cell>
        </row>
        <row r="13">
          <cell r="B13" t="str">
            <v>Kothu Parota</v>
          </cell>
          <cell r="C13">
            <v>1</v>
          </cell>
          <cell r="D13">
            <v>80</v>
          </cell>
        </row>
        <row r="14">
          <cell r="B14" t="str">
            <v>Mushroom "65"</v>
          </cell>
          <cell r="C14">
            <v>1</v>
          </cell>
          <cell r="D14">
            <v>150</v>
          </cell>
        </row>
        <row r="15">
          <cell r="B15" t="str">
            <v>Omlet / Half fry</v>
          </cell>
          <cell r="C15">
            <v>7</v>
          </cell>
          <cell r="D15">
            <v>105</v>
          </cell>
        </row>
        <row r="16">
          <cell r="B16" t="str">
            <v>Onion Dosa</v>
          </cell>
          <cell r="C16">
            <v>2</v>
          </cell>
          <cell r="D16">
            <v>140</v>
          </cell>
        </row>
        <row r="17">
          <cell r="B17" t="str">
            <v>ONION ROSET</v>
          </cell>
          <cell r="C17">
            <v>1</v>
          </cell>
          <cell r="D17">
            <v>90</v>
          </cell>
        </row>
        <row r="18">
          <cell r="B18" t="str">
            <v>Paneer "65"</v>
          </cell>
          <cell r="C18">
            <v>1</v>
          </cell>
          <cell r="D18">
            <v>150</v>
          </cell>
        </row>
        <row r="19">
          <cell r="B19" t="str">
            <v>Paneer Butter Masala</v>
          </cell>
          <cell r="C19">
            <v>1</v>
          </cell>
          <cell r="D19">
            <v>150</v>
          </cell>
        </row>
        <row r="20">
          <cell r="B20" t="str">
            <v>Parotta</v>
          </cell>
          <cell r="C20">
            <v>108</v>
          </cell>
          <cell r="D20">
            <v>1620</v>
          </cell>
        </row>
        <row r="21">
          <cell r="B21" t="str">
            <v>Pepper chicken</v>
          </cell>
          <cell r="C21">
            <v>1</v>
          </cell>
          <cell r="D21">
            <v>150</v>
          </cell>
        </row>
        <row r="22">
          <cell r="B22" t="str">
            <v>Podimas</v>
          </cell>
          <cell r="C22">
            <v>1</v>
          </cell>
          <cell r="D22">
            <v>20</v>
          </cell>
        </row>
        <row r="23">
          <cell r="B23" t="str">
            <v>SPL Dosa</v>
          </cell>
          <cell r="C23">
            <v>8</v>
          </cell>
          <cell r="D23">
            <v>400</v>
          </cell>
        </row>
        <row r="24">
          <cell r="B24" t="str">
            <v>sukka</v>
          </cell>
          <cell r="C24">
            <v>4</v>
          </cell>
          <cell r="D24">
            <v>600</v>
          </cell>
        </row>
        <row r="25">
          <cell r="B25" t="str">
            <v>Sukka fry</v>
          </cell>
          <cell r="C25">
            <v>1</v>
          </cell>
          <cell r="D25">
            <v>160</v>
          </cell>
        </row>
        <row r="26">
          <cell r="B26" t="str">
            <v>Valliyal</v>
          </cell>
          <cell r="C26">
            <v>4</v>
          </cell>
          <cell r="D26">
            <v>80</v>
          </cell>
        </row>
        <row r="27">
          <cell r="B27" t="str">
            <v>Veechu Parotta</v>
          </cell>
          <cell r="C27">
            <v>1</v>
          </cell>
          <cell r="D27">
            <v>20</v>
          </cell>
        </row>
        <row r="28">
          <cell r="B28" t="str">
            <v>Veg Rice</v>
          </cell>
          <cell r="C28">
            <v>1</v>
          </cell>
          <cell r="D28">
            <v>110</v>
          </cell>
        </row>
      </sheetData>
      <sheetData sheetId="31">
        <row r="1">
          <cell r="B1" t="str">
            <v>A/C</v>
          </cell>
          <cell r="C1">
            <v>4</v>
          </cell>
          <cell r="D1">
            <v>40</v>
          </cell>
        </row>
        <row r="2">
          <cell r="B2" t="str">
            <v>Andra chicken</v>
          </cell>
          <cell r="C2">
            <v>1</v>
          </cell>
          <cell r="D2">
            <v>150</v>
          </cell>
        </row>
        <row r="3">
          <cell r="B3" t="str">
            <v>BoneLess</v>
          </cell>
          <cell r="C3">
            <v>6</v>
          </cell>
          <cell r="D3">
            <v>840</v>
          </cell>
        </row>
        <row r="4">
          <cell r="B4" t="str">
            <v>Booty</v>
          </cell>
          <cell r="C4">
            <v>2</v>
          </cell>
          <cell r="D4">
            <v>260</v>
          </cell>
        </row>
        <row r="5">
          <cell r="B5" t="str">
            <v>Chappathi</v>
          </cell>
          <cell r="C5">
            <v>20</v>
          </cell>
          <cell r="D5">
            <v>500</v>
          </cell>
        </row>
        <row r="6">
          <cell r="B6" t="str">
            <v>Chettinad chicken</v>
          </cell>
          <cell r="C6">
            <v>2</v>
          </cell>
          <cell r="D6">
            <v>300</v>
          </cell>
        </row>
        <row r="7">
          <cell r="B7" t="str">
            <v>Chicken manjurian</v>
          </cell>
          <cell r="C7">
            <v>1</v>
          </cell>
          <cell r="D7">
            <v>150</v>
          </cell>
        </row>
        <row r="8">
          <cell r="B8" t="str">
            <v>Chicken Noodles</v>
          </cell>
          <cell r="C8">
            <v>3</v>
          </cell>
          <cell r="D8">
            <v>390</v>
          </cell>
        </row>
        <row r="9">
          <cell r="B9" t="str">
            <v>Chicken Rice</v>
          </cell>
          <cell r="C9">
            <v>6</v>
          </cell>
          <cell r="D9">
            <v>780</v>
          </cell>
        </row>
        <row r="10">
          <cell r="B10" t="str">
            <v>Chilly Parotta</v>
          </cell>
          <cell r="C10">
            <v>1</v>
          </cell>
          <cell r="D10">
            <v>90</v>
          </cell>
        </row>
        <row r="11">
          <cell r="B11" t="str">
            <v>Chocobar</v>
          </cell>
          <cell r="C11">
            <v>2</v>
          </cell>
          <cell r="D11">
            <v>50</v>
          </cell>
        </row>
        <row r="12">
          <cell r="B12" t="str">
            <v>Dosa</v>
          </cell>
          <cell r="C12">
            <v>4</v>
          </cell>
          <cell r="D12">
            <v>140</v>
          </cell>
        </row>
        <row r="13">
          <cell r="B13" t="str">
            <v>Egg Parotta</v>
          </cell>
          <cell r="C13">
            <v>1</v>
          </cell>
          <cell r="D13">
            <v>90</v>
          </cell>
        </row>
        <row r="14">
          <cell r="B14" t="str">
            <v>Egg Roast Dosai</v>
          </cell>
          <cell r="C14">
            <v>1</v>
          </cell>
          <cell r="D14">
            <v>70</v>
          </cell>
        </row>
        <row r="15">
          <cell r="B15" t="str">
            <v>Fish Roast</v>
          </cell>
          <cell r="C15">
            <v>1</v>
          </cell>
          <cell r="D15">
            <v>170</v>
          </cell>
        </row>
        <row r="16">
          <cell r="B16" t="str">
            <v>FROST BITE</v>
          </cell>
          <cell r="C16">
            <v>1</v>
          </cell>
          <cell r="D16">
            <v>25</v>
          </cell>
        </row>
        <row r="17">
          <cell r="B17" t="str">
            <v>Ghee Roast</v>
          </cell>
          <cell r="C17">
            <v>1</v>
          </cell>
          <cell r="D17">
            <v>70</v>
          </cell>
        </row>
        <row r="18">
          <cell r="B18" t="str">
            <v>Gopi 65</v>
          </cell>
          <cell r="C18">
            <v>1</v>
          </cell>
          <cell r="D18">
            <v>130</v>
          </cell>
        </row>
        <row r="19">
          <cell r="B19" t="str">
            <v>Idly</v>
          </cell>
          <cell r="C19">
            <v>20</v>
          </cell>
          <cell r="D19">
            <v>240</v>
          </cell>
        </row>
        <row r="20">
          <cell r="B20" t="str">
            <v>Kon</v>
          </cell>
          <cell r="C20">
            <v>1</v>
          </cell>
          <cell r="D20">
            <v>45</v>
          </cell>
        </row>
        <row r="21">
          <cell r="B21" t="str">
            <v>Kothu Parota</v>
          </cell>
          <cell r="C21">
            <v>6</v>
          </cell>
          <cell r="D21">
            <v>480</v>
          </cell>
        </row>
        <row r="22">
          <cell r="B22" t="str">
            <v>kulfi stick</v>
          </cell>
          <cell r="C22">
            <v>4</v>
          </cell>
          <cell r="D22">
            <v>140</v>
          </cell>
        </row>
        <row r="23">
          <cell r="B23" t="str">
            <v>LollyPop chicken</v>
          </cell>
          <cell r="C23">
            <v>1</v>
          </cell>
          <cell r="D23">
            <v>190</v>
          </cell>
        </row>
        <row r="24">
          <cell r="B24" t="str">
            <v>mushroom  rice</v>
          </cell>
          <cell r="C24">
            <v>4</v>
          </cell>
          <cell r="D24">
            <v>800</v>
          </cell>
        </row>
        <row r="25">
          <cell r="B25" t="str">
            <v>Mushroom "65"</v>
          </cell>
          <cell r="C25">
            <v>2</v>
          </cell>
          <cell r="D25">
            <v>300</v>
          </cell>
        </row>
        <row r="26">
          <cell r="B26" t="str">
            <v>Mushroom masala</v>
          </cell>
          <cell r="C26">
            <v>2</v>
          </cell>
          <cell r="D26">
            <v>300</v>
          </cell>
        </row>
        <row r="27">
          <cell r="B27" t="str">
            <v>Mutton Dosa</v>
          </cell>
          <cell r="C27">
            <v>1</v>
          </cell>
          <cell r="D27">
            <v>200</v>
          </cell>
        </row>
        <row r="28">
          <cell r="B28" t="str">
            <v>Nattukozi fry</v>
          </cell>
          <cell r="C28">
            <v>1</v>
          </cell>
          <cell r="D28">
            <v>170</v>
          </cell>
        </row>
        <row r="29">
          <cell r="B29" t="str">
            <v>nattukozli</v>
          </cell>
          <cell r="C29">
            <v>1</v>
          </cell>
          <cell r="D29">
            <v>160</v>
          </cell>
        </row>
        <row r="30">
          <cell r="B30" t="str">
            <v>nice dosa</v>
          </cell>
          <cell r="C30">
            <v>2</v>
          </cell>
          <cell r="D30">
            <v>80</v>
          </cell>
        </row>
        <row r="31">
          <cell r="B31" t="str">
            <v>Omlet / Half fry</v>
          </cell>
          <cell r="C31">
            <v>7</v>
          </cell>
          <cell r="D31">
            <v>105</v>
          </cell>
        </row>
        <row r="32">
          <cell r="B32" t="str">
            <v>Onion Dosa</v>
          </cell>
          <cell r="C32">
            <v>1</v>
          </cell>
          <cell r="D32">
            <v>70</v>
          </cell>
        </row>
        <row r="33">
          <cell r="B33" t="str">
            <v>Paneer Butter Masala</v>
          </cell>
          <cell r="C33">
            <v>1</v>
          </cell>
          <cell r="D33">
            <v>150</v>
          </cell>
        </row>
        <row r="34">
          <cell r="B34" t="str">
            <v>Paneer Pepper</v>
          </cell>
          <cell r="C34">
            <v>1</v>
          </cell>
          <cell r="D34">
            <v>150</v>
          </cell>
        </row>
        <row r="35">
          <cell r="B35" t="str">
            <v>Parotta</v>
          </cell>
          <cell r="C35">
            <v>127</v>
          </cell>
          <cell r="D35">
            <v>1905</v>
          </cell>
        </row>
        <row r="36">
          <cell r="B36" t="str">
            <v>Pepper chicken</v>
          </cell>
          <cell r="C36">
            <v>3</v>
          </cell>
          <cell r="D36">
            <v>450</v>
          </cell>
        </row>
        <row r="37">
          <cell r="B37" t="str">
            <v>SPL Chilli</v>
          </cell>
          <cell r="C37">
            <v>1</v>
          </cell>
          <cell r="D37">
            <v>190</v>
          </cell>
        </row>
        <row r="38">
          <cell r="B38" t="str">
            <v>SPL Dosa</v>
          </cell>
          <cell r="C38">
            <v>16</v>
          </cell>
          <cell r="D38">
            <v>800</v>
          </cell>
        </row>
        <row r="39">
          <cell r="B39" t="str">
            <v>sukka</v>
          </cell>
          <cell r="C39">
            <v>4</v>
          </cell>
          <cell r="D39">
            <v>600</v>
          </cell>
        </row>
        <row r="40">
          <cell r="B40" t="str">
            <v>Uthappam</v>
          </cell>
          <cell r="C40">
            <v>4</v>
          </cell>
          <cell r="D40">
            <v>160</v>
          </cell>
        </row>
        <row r="41">
          <cell r="B41" t="str">
            <v>Valliyal</v>
          </cell>
          <cell r="C41">
            <v>8</v>
          </cell>
          <cell r="D41">
            <v>160</v>
          </cell>
        </row>
        <row r="42">
          <cell r="B42" t="str">
            <v>Veechu Parotta</v>
          </cell>
          <cell r="C42">
            <v>4</v>
          </cell>
          <cell r="D42">
            <v>80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SHIBA" refreshedDate="44614.924307754627" createdVersion="7" refreshedVersion="7" minRefreshableVersion="3" recordCount="1450" xr:uid="{507E500C-291C-41AF-B822-9839C9769C87}">
  <cacheSource type="worksheet">
    <worksheetSource ref="A1:G1451" sheet="Final"/>
  </cacheSource>
  <cacheFields count="6">
    <cacheField name="Date" numFmtId="14">
      <sharedItems containsSemiMixedTypes="0" containsNonDate="0" containsDate="1" containsString="0" minDate="2020-09-01T00:00:00" maxDate="2020-10-01T00:00:00"/>
    </cacheField>
    <cacheField name="Items" numFmtId="0">
      <sharedItems count="50">
        <s v="Parotta"/>
        <s v="Idly"/>
        <s v="Chappathi"/>
        <s v="A/C"/>
        <s v="Omlet / Half fry"/>
        <s v="SPL Dosa"/>
        <s v="Chicken Rice"/>
        <s v="Kothu Parota"/>
        <s v="Chilly Parotta"/>
        <s v="Dosa"/>
        <s v="BoneLess"/>
        <s v="nice dosa"/>
        <s v="Chettinad chicken"/>
        <s v="Veg Parotta"/>
        <s v="kulfi stick"/>
        <s v="sukka"/>
        <s v="Chicken Noodles"/>
        <s v="Kulfi pot"/>
        <s v="LollyPop chicken"/>
        <s v="Valliyal"/>
        <s v="Onion Dosa"/>
        <s v="Booty"/>
        <s v="Ghee Roast"/>
        <s v="Pepper chicken"/>
        <s v="Veechu Parotta"/>
        <s v="Egg Parotta"/>
        <s v="Podimas"/>
        <s v="Chicken Parot"/>
        <s v="Kon"/>
        <s v="Nalli"/>
        <s v="Paneer Butter Masala"/>
        <s v="Chilly chicken"/>
        <s v="Grill Chicken Half"/>
        <s v="mushroom  rice"/>
        <s v="Egg Rice"/>
        <s v="Mushroom masala"/>
        <s v="Liver"/>
        <s v="Mutton Dosa"/>
        <s v="nattukozli"/>
        <s v="ONION ROSET"/>
        <s v="Uthappam"/>
        <s v="Grill Chicken Full"/>
        <s v="Veg Rice"/>
        <s v="Andra chicken"/>
        <s v="Chicken manjurian"/>
        <s v="Mushroom &quot;65&quot;"/>
        <s v="Egg Roast Dosai"/>
        <s v="Booty fry"/>
        <s v="Mutton Rice"/>
        <s v="Mutton Parrota"/>
      </sharedItems>
    </cacheField>
    <cacheField name="SKU" numFmtId="0">
      <sharedItems count="50">
        <s v="P01"/>
        <s v="D11"/>
        <s v="D10"/>
        <s v="A01"/>
        <s v="E02"/>
        <s v="D08"/>
        <s v="C06"/>
        <s v="P05"/>
        <s v="P03"/>
        <s v="D01"/>
        <s v="C02"/>
        <s v="D05"/>
        <s v="C03"/>
        <s v="P08"/>
        <s v="I03"/>
        <s v="M05"/>
        <s v="C05"/>
        <s v="I02"/>
        <s v="C010"/>
        <s v="M06"/>
        <s v="D06"/>
        <s v="M01"/>
        <s v="D03"/>
        <s v="C012"/>
        <s v="P07"/>
        <s v="P04"/>
        <s v="E03"/>
        <s v="P02"/>
        <s v="I01"/>
        <s v="M07"/>
        <s v="S04"/>
        <s v="C07"/>
        <s v="C09"/>
        <s v="S01"/>
        <s v="E01"/>
        <s v="S03"/>
        <s v="M03"/>
        <s v="D04"/>
        <s v="C011"/>
        <s v="D07"/>
        <s v="D09"/>
        <s v="C08"/>
        <s v="D12"/>
        <s v="C01"/>
        <s v="C04"/>
        <s v="S02"/>
        <s v="D02"/>
        <s v="M02"/>
        <s v="M04"/>
        <s v="P06"/>
      </sharedItems>
    </cacheField>
    <cacheField name="Volume" numFmtId="0">
      <sharedItems containsSemiMixedTypes="0" containsString="0" containsNumber="1" containsInteger="1" minValue="0" maxValue="263"/>
    </cacheField>
    <cacheField name="Selling Price" numFmtId="164">
      <sharedItems containsSemiMixedTypes="0" containsString="0" containsNumber="1" containsInteger="1" minValue="10" maxValue="350"/>
    </cacheField>
    <cacheField name="Revenue" numFmtId="164">
      <sharedItems containsSemiMixedTypes="0" containsString="0" containsNumber="1" containsInteger="1" minValue="0" maxValue="39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SHIBA" refreshedDate="44615.629231944447" createdVersion="7" refreshedVersion="7" minRefreshableVersion="3" recordCount="1050" xr:uid="{DA9E4282-58EE-4CDF-9CF4-D69307B84DD4}">
  <cacheSource type="worksheet">
    <worksheetSource ref="A1:H1051" sheet="Final"/>
  </cacheSource>
  <cacheFields count="7">
    <cacheField name="Date" numFmtId="14">
      <sharedItems containsSemiMixedTypes="0" containsNonDate="0" containsDate="1" containsString="0" minDate="2020-09-01T00:00:00" maxDate="2020-09-22T00:00:00" count="21"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</sharedItems>
    </cacheField>
    <cacheField name="Items" numFmtId="0">
      <sharedItems/>
    </cacheField>
    <cacheField name="SKU" numFmtId="0">
      <sharedItems count="50">
        <s v="P01"/>
        <s v="D11"/>
        <s v="D10"/>
        <s v="A01"/>
        <s v="E02"/>
        <s v="D08"/>
        <s v="C06"/>
        <s v="P05"/>
        <s v="P03"/>
        <s v="D01"/>
        <s v="C02"/>
        <s v="D05"/>
        <s v="C03"/>
        <s v="P08"/>
        <s v="I03"/>
        <s v="M05"/>
        <s v="C05"/>
        <s v="I02"/>
        <s v="C010"/>
        <s v="M06"/>
        <s v="D06"/>
        <s v="M01"/>
        <s v="D03"/>
        <s v="C012"/>
        <s v="P07"/>
        <s v="P04"/>
        <s v="E03"/>
        <s v="P02"/>
        <s v="I01"/>
        <s v="M07"/>
        <s v="S04"/>
        <s v="C07"/>
        <s v="C09"/>
        <s v="S01"/>
        <s v="E01"/>
        <s v="S03"/>
        <s v="M03"/>
        <s v="D04"/>
        <s v="C011"/>
        <s v="D07"/>
        <s v="D09"/>
        <s v="C08"/>
        <s v="D12"/>
        <s v="C01"/>
        <s v="C04"/>
        <s v="S02"/>
        <s v="D02"/>
        <s v="M02"/>
        <s v="M04"/>
        <s v="P06"/>
      </sharedItems>
    </cacheField>
    <cacheField name="Volume" numFmtId="0">
      <sharedItems containsSemiMixedTypes="0" containsString="0" containsNumber="1" containsInteger="1" minValue="0" maxValue="263"/>
    </cacheField>
    <cacheField name="Selling Price" numFmtId="164">
      <sharedItems containsSemiMixedTypes="0" containsString="0" containsNumber="1" containsInteger="1" minValue="10" maxValue="350"/>
    </cacheField>
    <cacheField name="Revenue" numFmtId="164">
      <sharedItems containsSemiMixedTypes="0" containsString="0" containsNumber="1" containsInteger="1" minValue="0" maxValue="3945"/>
    </cacheField>
    <cacheField name="Day" numFmtId="0">
      <sharedItems count="7">
        <s v="Tuesday"/>
        <s v="Wednesday"/>
        <s v="Thursday"/>
        <s v="Friday"/>
        <s v="Saturday"/>
        <s v="Sunday"/>
        <s v="Mon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SHIBA" refreshedDate="44615.643139583335" createdVersion="7" refreshedVersion="7" minRefreshableVersion="3" recordCount="1450" xr:uid="{B7CBD2A3-6AAD-43ED-9E39-24D163FBEAC3}">
  <cacheSource type="worksheet">
    <worksheetSource ref="A1:H1451" sheet="Final"/>
  </cacheSource>
  <cacheFields count="8">
    <cacheField name="Date" numFmtId="14">
      <sharedItems containsSemiMixedTypes="0" containsNonDate="0" containsDate="1" containsString="0" minDate="2020-09-01T00:00:00" maxDate="2020-10-01T00:00:00"/>
    </cacheField>
    <cacheField name="Items" numFmtId="0">
      <sharedItems count="50">
        <s v="Parotta"/>
        <s v="Idly"/>
        <s v="Chappathi"/>
        <s v="A/C"/>
        <s v="Omlet / Half fry"/>
        <s v="SPL Dosa"/>
        <s v="Chicken Rice"/>
        <s v="Kothu Parota"/>
        <s v="Chilly Parotta"/>
        <s v="Dosa"/>
        <s v="BoneLess"/>
        <s v="nice dosa"/>
        <s v="Chettinad chicken"/>
        <s v="Veg Parotta"/>
        <s v="kulfi stick"/>
        <s v="sukka"/>
        <s v="Chicken Noodles"/>
        <s v="Kulfi pot"/>
        <s v="LollyPop chicken"/>
        <s v="Valliyal"/>
        <s v="Onion Dosa"/>
        <s v="Booty"/>
        <s v="Ghee Roast"/>
        <s v="Pepper chicken"/>
        <s v="Veechu Parotta"/>
        <s v="Egg Parotta"/>
        <s v="Podimas"/>
        <s v="Chicken Parot"/>
        <s v="Kon"/>
        <s v="Nalli"/>
        <s v="Paneer Butter Masala"/>
        <s v="Chilly chicken"/>
        <s v="Grill Chicken Half"/>
        <s v="mushroom  rice"/>
        <s v="Egg Rice"/>
        <s v="Mushroom masala"/>
        <s v="Liver"/>
        <s v="Mutton Dosa"/>
        <s v="nattukozli"/>
        <s v="ONION ROSET"/>
        <s v="Uthappam"/>
        <s v="Grill Chicken Full"/>
        <s v="Veg Rice"/>
        <s v="Andra chicken"/>
        <s v="Chicken manjurian"/>
        <s v="Mushroom &quot;65&quot;"/>
        <s v="Egg Roast Dosai"/>
        <s v="Booty fry"/>
        <s v="Mutton Rice"/>
        <s v="Mutton Parrota"/>
      </sharedItems>
    </cacheField>
    <cacheField name="SKU" numFmtId="0">
      <sharedItems count="50">
        <s v="P01"/>
        <s v="D11"/>
        <s v="D10"/>
        <s v="A01"/>
        <s v="E02"/>
        <s v="D08"/>
        <s v="C06"/>
        <s v="P05"/>
        <s v="P03"/>
        <s v="D01"/>
        <s v="C02"/>
        <s v="D05"/>
        <s v="C03"/>
        <s v="P08"/>
        <s v="I03"/>
        <s v="M05"/>
        <s v="C05"/>
        <s v="I02"/>
        <s v="C010"/>
        <s v="M06"/>
        <s v="D06"/>
        <s v="M01"/>
        <s v="D03"/>
        <s v="C012"/>
        <s v="P07"/>
        <s v="P04"/>
        <s v="E03"/>
        <s v="P02"/>
        <s v="I01"/>
        <s v="M07"/>
        <s v="S04"/>
        <s v="C07"/>
        <s v="C09"/>
        <s v="S01"/>
        <s v="E01"/>
        <s v="S03"/>
        <s v="M03"/>
        <s v="D04"/>
        <s v="C011"/>
        <s v="D07"/>
        <s v="D09"/>
        <s v="C08"/>
        <s v="D12"/>
        <s v="C01"/>
        <s v="C04"/>
        <s v="S02"/>
        <s v="D02"/>
        <s v="M02"/>
        <s v="M04"/>
        <s v="P06"/>
      </sharedItems>
    </cacheField>
    <cacheField name="Veg/Non-Veg" numFmtId="0">
      <sharedItems/>
    </cacheField>
    <cacheField name="Volume" numFmtId="0">
      <sharedItems containsSemiMixedTypes="0" containsString="0" containsNumber="1" containsInteger="1" minValue="0" maxValue="263"/>
    </cacheField>
    <cacheField name="Selling Price" numFmtId="164">
      <sharedItems containsSemiMixedTypes="0" containsString="0" containsNumber="1" containsInteger="1" minValue="10" maxValue="350" count="25">
        <n v="15"/>
        <n v="12"/>
        <n v="25"/>
        <n v="10"/>
        <n v="50"/>
        <n v="130"/>
        <n v="80"/>
        <n v="90"/>
        <n v="35"/>
        <n v="140"/>
        <n v="40"/>
        <n v="150"/>
        <n v="18"/>
        <n v="60"/>
        <n v="190"/>
        <n v="20"/>
        <n v="70"/>
        <n v="200"/>
        <n v="45"/>
        <n v="120"/>
        <n v="170"/>
        <n v="160"/>
        <n v="350"/>
        <n v="110"/>
        <n v="220"/>
      </sharedItems>
    </cacheField>
    <cacheField name="Revenue" numFmtId="164">
      <sharedItems containsSemiMixedTypes="0" containsString="0" containsNumber="1" containsInteger="1" minValue="0" maxValue="3945"/>
    </cacheField>
    <cacheField name="Da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SHIBA" refreshedDate="44615.798513657406" createdVersion="7" refreshedVersion="7" minRefreshableVersion="3" recordCount="1450" xr:uid="{BD829A67-B3F0-42FC-9424-58F5D57AB80F}">
  <cacheSource type="worksheet">
    <worksheetSource ref="A1:I1451" sheet="Final"/>
  </cacheSource>
  <cacheFields count="9">
    <cacheField name="Date" numFmtId="14">
      <sharedItems containsSemiMixedTypes="0" containsNonDate="0" containsDate="1" containsString="0" minDate="2020-09-01T00:00:00" maxDate="2020-10-01T00:00:00" count="29"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6T00:00:00"/>
        <d v="2020-09-27T00:00:00"/>
        <d v="2020-09-28T00:00:00"/>
        <d v="2020-09-29T00:00:00"/>
        <d v="2020-09-30T00:00:00"/>
      </sharedItems>
    </cacheField>
    <cacheField name="Items" numFmtId="0">
      <sharedItems/>
    </cacheField>
    <cacheField name="SKU" numFmtId="0">
      <sharedItems/>
    </cacheField>
    <cacheField name="Veg/Non-Veg" numFmtId="0">
      <sharedItems/>
    </cacheField>
    <cacheField name="Volume" numFmtId="0">
      <sharedItems containsSemiMixedTypes="0" containsString="0" containsNumber="1" containsInteger="1" minValue="0" maxValue="263"/>
    </cacheField>
    <cacheField name="Selling Price" numFmtId="164">
      <sharedItems containsSemiMixedTypes="0" containsString="0" containsNumber="1" containsInteger="1" minValue="10" maxValue="350"/>
    </cacheField>
    <cacheField name="Revenue" numFmtId="164">
      <sharedItems containsSemiMixedTypes="0" containsString="0" containsNumber="1" containsInteger="1" minValue="0" maxValue="3945"/>
    </cacheField>
    <cacheField name="Day" numFmtId="0">
      <sharedItems/>
    </cacheField>
    <cacheField name="BU" numFmtId="0">
      <sharedItems count="8">
        <s v="Parotta"/>
        <s v="Dosa"/>
        <s v="AC"/>
        <s v="Egg"/>
        <s v="Chicken"/>
        <s v="Ice-cream"/>
        <s v="Mutton"/>
        <s v="Veg Grave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jith" refreshedDate="44709.951968402776" createdVersion="8" refreshedVersion="8" minRefreshableVersion="3" recordCount="29" xr:uid="{FA50F4D2-85AB-4BDE-BE3B-92C81578E05B}">
  <cacheSource type="worksheet">
    <worksheetSource ref="A1:C30" sheet="Revenue Week Wise"/>
  </cacheSource>
  <cacheFields count="3">
    <cacheField name="Date" numFmtId="14">
      <sharedItems containsSemiMixedTypes="0" containsNonDate="0" containsDate="1" containsString="0" minDate="2020-09-01T00:00:00" maxDate="2020-10-01T00:00:00"/>
    </cacheField>
    <cacheField name="week" numFmtId="0">
      <sharedItems containsSemiMixedTypes="0" containsString="0" containsNumber="1" containsInteger="1" minValue="36" maxValue="40" count="5">
        <n v="36"/>
        <n v="37"/>
        <n v="38"/>
        <n v="39"/>
        <n v="40"/>
      </sharedItems>
    </cacheField>
    <cacheField name="Revenue" numFmtId="164">
      <sharedItems containsSemiMixedTypes="0" containsString="0" containsNumber="1" containsInteger="1" minValue="5855" maxValue="234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0">
  <r>
    <d v="2020-09-01T00:00:00"/>
    <x v="0"/>
    <x v="0"/>
    <n v="174"/>
    <n v="15"/>
    <n v="2610"/>
  </r>
  <r>
    <d v="2020-09-01T00:00:00"/>
    <x v="1"/>
    <x v="1"/>
    <n v="42"/>
    <n v="12"/>
    <n v="504"/>
  </r>
  <r>
    <d v="2020-09-01T00:00:00"/>
    <x v="2"/>
    <x v="2"/>
    <n v="33"/>
    <n v="25"/>
    <n v="825"/>
  </r>
  <r>
    <d v="2020-09-01T00:00:00"/>
    <x v="3"/>
    <x v="3"/>
    <n v="30"/>
    <n v="10"/>
    <n v="300"/>
  </r>
  <r>
    <d v="2020-09-01T00:00:00"/>
    <x v="4"/>
    <x v="4"/>
    <n v="20"/>
    <n v="15"/>
    <n v="300"/>
  </r>
  <r>
    <d v="2020-09-01T00:00:00"/>
    <x v="5"/>
    <x v="5"/>
    <n v="44"/>
    <n v="50"/>
    <n v="2200"/>
  </r>
  <r>
    <d v="2020-09-01T00:00:00"/>
    <x v="6"/>
    <x v="6"/>
    <n v="11"/>
    <n v="130"/>
    <n v="1430"/>
  </r>
  <r>
    <d v="2020-09-01T00:00:00"/>
    <x v="7"/>
    <x v="7"/>
    <n v="5"/>
    <n v="80"/>
    <n v="400"/>
  </r>
  <r>
    <d v="2020-09-01T00:00:00"/>
    <x v="8"/>
    <x v="8"/>
    <n v="13"/>
    <n v="90"/>
    <n v="1170"/>
  </r>
  <r>
    <d v="2020-09-01T00:00:00"/>
    <x v="9"/>
    <x v="9"/>
    <n v="4"/>
    <n v="35"/>
    <n v="140"/>
  </r>
  <r>
    <d v="2020-09-01T00:00:00"/>
    <x v="10"/>
    <x v="10"/>
    <n v="10"/>
    <n v="140"/>
    <n v="1400"/>
  </r>
  <r>
    <d v="2020-09-01T00:00:00"/>
    <x v="11"/>
    <x v="11"/>
    <n v="1"/>
    <n v="40"/>
    <n v="40"/>
  </r>
  <r>
    <d v="2020-09-01T00:00:00"/>
    <x v="12"/>
    <x v="12"/>
    <n v="6"/>
    <n v="150"/>
    <n v="900"/>
  </r>
  <r>
    <d v="2020-09-01T00:00:00"/>
    <x v="13"/>
    <x v="13"/>
    <n v="15"/>
    <n v="18"/>
    <n v="270"/>
  </r>
  <r>
    <d v="2020-09-01T00:00:00"/>
    <x v="14"/>
    <x v="14"/>
    <n v="0"/>
    <n v="35"/>
    <n v="0"/>
  </r>
  <r>
    <d v="2020-09-01T00:00:00"/>
    <x v="15"/>
    <x v="15"/>
    <n v="2"/>
    <n v="150"/>
    <n v="300"/>
  </r>
  <r>
    <d v="2020-09-01T00:00:00"/>
    <x v="16"/>
    <x v="16"/>
    <n v="3"/>
    <n v="130"/>
    <n v="390"/>
  </r>
  <r>
    <d v="2020-09-01T00:00:00"/>
    <x v="17"/>
    <x v="17"/>
    <n v="7"/>
    <n v="60"/>
    <n v="420"/>
  </r>
  <r>
    <d v="2020-09-01T00:00:00"/>
    <x v="18"/>
    <x v="18"/>
    <n v="3"/>
    <n v="190"/>
    <n v="570"/>
  </r>
  <r>
    <d v="2020-09-01T00:00:00"/>
    <x v="19"/>
    <x v="19"/>
    <n v="5"/>
    <n v="20"/>
    <n v="100"/>
  </r>
  <r>
    <d v="2020-09-01T00:00:00"/>
    <x v="20"/>
    <x v="20"/>
    <n v="0"/>
    <n v="70"/>
    <n v="0"/>
  </r>
  <r>
    <d v="2020-09-01T00:00:00"/>
    <x v="21"/>
    <x v="21"/>
    <n v="1"/>
    <n v="130"/>
    <n v="130"/>
  </r>
  <r>
    <d v="2020-09-01T00:00:00"/>
    <x v="22"/>
    <x v="22"/>
    <n v="0"/>
    <n v="70"/>
    <n v="0"/>
  </r>
  <r>
    <d v="2020-09-01T00:00:00"/>
    <x v="23"/>
    <x v="23"/>
    <n v="2"/>
    <n v="150"/>
    <n v="300"/>
  </r>
  <r>
    <d v="2020-09-01T00:00:00"/>
    <x v="24"/>
    <x v="24"/>
    <n v="0"/>
    <n v="18"/>
    <n v="0"/>
  </r>
  <r>
    <d v="2020-09-01T00:00:00"/>
    <x v="25"/>
    <x v="25"/>
    <n v="0"/>
    <n v="90"/>
    <n v="0"/>
  </r>
  <r>
    <d v="2020-09-01T00:00:00"/>
    <x v="26"/>
    <x v="26"/>
    <n v="0"/>
    <n v="20"/>
    <n v="0"/>
  </r>
  <r>
    <d v="2020-09-01T00:00:00"/>
    <x v="27"/>
    <x v="27"/>
    <n v="5"/>
    <n v="200"/>
    <n v="1000"/>
  </r>
  <r>
    <d v="2020-09-01T00:00:00"/>
    <x v="28"/>
    <x v="28"/>
    <n v="0"/>
    <n v="45"/>
    <n v="0"/>
  </r>
  <r>
    <d v="2020-09-01T00:00:00"/>
    <x v="29"/>
    <x v="29"/>
    <n v="3"/>
    <n v="120"/>
    <n v="360"/>
  </r>
  <r>
    <d v="2020-09-01T00:00:00"/>
    <x v="30"/>
    <x v="30"/>
    <n v="4"/>
    <n v="150"/>
    <n v="600"/>
  </r>
  <r>
    <d v="2020-09-01T00:00:00"/>
    <x v="31"/>
    <x v="31"/>
    <n v="2"/>
    <n v="150"/>
    <n v="300"/>
  </r>
  <r>
    <d v="2020-09-01T00:00:00"/>
    <x v="32"/>
    <x v="32"/>
    <n v="0"/>
    <n v="200"/>
    <n v="0"/>
  </r>
  <r>
    <d v="2020-09-01T00:00:00"/>
    <x v="33"/>
    <x v="33"/>
    <n v="0"/>
    <n v="200"/>
    <n v="0"/>
  </r>
  <r>
    <d v="2020-09-01T00:00:00"/>
    <x v="34"/>
    <x v="34"/>
    <n v="0"/>
    <n v="120"/>
    <n v="0"/>
  </r>
  <r>
    <d v="2020-09-01T00:00:00"/>
    <x v="35"/>
    <x v="35"/>
    <n v="0"/>
    <n v="150"/>
    <n v="0"/>
  </r>
  <r>
    <d v="2020-09-01T00:00:00"/>
    <x v="36"/>
    <x v="36"/>
    <n v="2"/>
    <n v="170"/>
    <n v="340"/>
  </r>
  <r>
    <d v="2020-09-01T00:00:00"/>
    <x v="37"/>
    <x v="37"/>
    <n v="0"/>
    <n v="200"/>
    <n v="0"/>
  </r>
  <r>
    <d v="2020-09-01T00:00:00"/>
    <x v="38"/>
    <x v="38"/>
    <n v="0"/>
    <n v="160"/>
    <n v="0"/>
  </r>
  <r>
    <d v="2020-09-01T00:00:00"/>
    <x v="39"/>
    <x v="39"/>
    <n v="3"/>
    <n v="90"/>
    <n v="270"/>
  </r>
  <r>
    <d v="2020-09-01T00:00:00"/>
    <x v="40"/>
    <x v="40"/>
    <n v="0"/>
    <n v="40"/>
    <n v="0"/>
  </r>
  <r>
    <d v="2020-09-01T00:00:00"/>
    <x v="41"/>
    <x v="41"/>
    <n v="2"/>
    <n v="350"/>
    <n v="700"/>
  </r>
  <r>
    <d v="2020-09-01T00:00:00"/>
    <x v="42"/>
    <x v="42"/>
    <n v="6"/>
    <n v="110"/>
    <n v="660"/>
  </r>
  <r>
    <d v="2020-09-01T00:00:00"/>
    <x v="43"/>
    <x v="43"/>
    <n v="0"/>
    <n v="150"/>
    <n v="0"/>
  </r>
  <r>
    <d v="2020-09-01T00:00:00"/>
    <x v="44"/>
    <x v="44"/>
    <n v="0"/>
    <n v="160"/>
    <n v="0"/>
  </r>
  <r>
    <d v="2020-09-01T00:00:00"/>
    <x v="45"/>
    <x v="45"/>
    <n v="0"/>
    <n v="150"/>
    <n v="0"/>
  </r>
  <r>
    <d v="2020-09-01T00:00:00"/>
    <x v="46"/>
    <x v="46"/>
    <n v="0"/>
    <n v="70"/>
    <n v="0"/>
  </r>
  <r>
    <d v="2020-09-01T00:00:00"/>
    <x v="47"/>
    <x v="47"/>
    <n v="0"/>
    <n v="140"/>
    <n v="0"/>
  </r>
  <r>
    <d v="2020-09-01T00:00:00"/>
    <x v="48"/>
    <x v="48"/>
    <n v="0"/>
    <n v="220"/>
    <n v="0"/>
  </r>
  <r>
    <d v="2020-09-01T00:00:00"/>
    <x v="49"/>
    <x v="49"/>
    <n v="0"/>
    <n v="220"/>
    <n v="0"/>
  </r>
  <r>
    <d v="2020-09-02T00:00:00"/>
    <x v="0"/>
    <x v="0"/>
    <n v="129"/>
    <n v="15"/>
    <n v="1935"/>
  </r>
  <r>
    <d v="2020-09-02T00:00:00"/>
    <x v="1"/>
    <x v="1"/>
    <n v="42"/>
    <n v="12"/>
    <n v="504"/>
  </r>
  <r>
    <d v="2020-09-02T00:00:00"/>
    <x v="2"/>
    <x v="2"/>
    <n v="17"/>
    <n v="25"/>
    <n v="425"/>
  </r>
  <r>
    <d v="2020-09-02T00:00:00"/>
    <x v="3"/>
    <x v="3"/>
    <n v="22"/>
    <n v="10"/>
    <n v="220"/>
  </r>
  <r>
    <d v="2020-09-02T00:00:00"/>
    <x v="4"/>
    <x v="4"/>
    <n v="14"/>
    <n v="15"/>
    <n v="210"/>
  </r>
  <r>
    <d v="2020-09-02T00:00:00"/>
    <x v="5"/>
    <x v="5"/>
    <n v="25"/>
    <n v="50"/>
    <n v="1250"/>
  </r>
  <r>
    <d v="2020-09-02T00:00:00"/>
    <x v="6"/>
    <x v="6"/>
    <n v="14"/>
    <n v="130"/>
    <n v="1820"/>
  </r>
  <r>
    <d v="2020-09-02T00:00:00"/>
    <x v="7"/>
    <x v="7"/>
    <n v="4"/>
    <n v="80"/>
    <n v="320"/>
  </r>
  <r>
    <d v="2020-09-02T00:00:00"/>
    <x v="8"/>
    <x v="8"/>
    <n v="8"/>
    <n v="90"/>
    <n v="720"/>
  </r>
  <r>
    <d v="2020-09-02T00:00:00"/>
    <x v="9"/>
    <x v="9"/>
    <n v="4"/>
    <n v="35"/>
    <n v="140"/>
  </r>
  <r>
    <d v="2020-09-02T00:00:00"/>
    <x v="10"/>
    <x v="10"/>
    <n v="4"/>
    <n v="140"/>
    <n v="560"/>
  </r>
  <r>
    <d v="2020-09-02T00:00:00"/>
    <x v="11"/>
    <x v="11"/>
    <n v="4"/>
    <n v="40"/>
    <n v="160"/>
  </r>
  <r>
    <d v="2020-09-02T00:00:00"/>
    <x v="12"/>
    <x v="12"/>
    <n v="4"/>
    <n v="150"/>
    <n v="600"/>
  </r>
  <r>
    <d v="2020-09-02T00:00:00"/>
    <x v="13"/>
    <x v="13"/>
    <n v="18"/>
    <n v="18"/>
    <n v="324"/>
  </r>
  <r>
    <d v="2020-09-02T00:00:00"/>
    <x v="14"/>
    <x v="14"/>
    <n v="0"/>
    <n v="35"/>
    <n v="0"/>
  </r>
  <r>
    <d v="2020-09-02T00:00:00"/>
    <x v="15"/>
    <x v="15"/>
    <n v="5"/>
    <n v="150"/>
    <n v="750"/>
  </r>
  <r>
    <d v="2020-09-02T00:00:00"/>
    <x v="16"/>
    <x v="16"/>
    <n v="0"/>
    <n v="130"/>
    <n v="0"/>
  </r>
  <r>
    <d v="2020-09-02T00:00:00"/>
    <x v="17"/>
    <x v="17"/>
    <n v="2"/>
    <n v="60"/>
    <n v="120"/>
  </r>
  <r>
    <d v="2020-09-02T00:00:00"/>
    <x v="18"/>
    <x v="18"/>
    <n v="1"/>
    <n v="190"/>
    <n v="190"/>
  </r>
  <r>
    <d v="2020-09-02T00:00:00"/>
    <x v="19"/>
    <x v="19"/>
    <n v="5"/>
    <n v="20"/>
    <n v="100"/>
  </r>
  <r>
    <d v="2020-09-02T00:00:00"/>
    <x v="20"/>
    <x v="20"/>
    <n v="1"/>
    <n v="70"/>
    <n v="70"/>
  </r>
  <r>
    <d v="2020-09-02T00:00:00"/>
    <x v="21"/>
    <x v="21"/>
    <n v="2"/>
    <n v="130"/>
    <n v="260"/>
  </r>
  <r>
    <d v="2020-09-02T00:00:00"/>
    <x v="22"/>
    <x v="22"/>
    <n v="2"/>
    <n v="70"/>
    <n v="140"/>
  </r>
  <r>
    <d v="2020-09-02T00:00:00"/>
    <x v="23"/>
    <x v="23"/>
    <n v="0"/>
    <n v="150"/>
    <n v="0"/>
  </r>
  <r>
    <d v="2020-09-02T00:00:00"/>
    <x v="24"/>
    <x v="24"/>
    <n v="0"/>
    <n v="18"/>
    <n v="0"/>
  </r>
  <r>
    <d v="2020-09-02T00:00:00"/>
    <x v="25"/>
    <x v="25"/>
    <n v="0"/>
    <n v="90"/>
    <n v="0"/>
  </r>
  <r>
    <d v="2020-09-02T00:00:00"/>
    <x v="26"/>
    <x v="26"/>
    <n v="0"/>
    <n v="20"/>
    <n v="0"/>
  </r>
  <r>
    <d v="2020-09-02T00:00:00"/>
    <x v="27"/>
    <x v="27"/>
    <n v="1"/>
    <n v="200"/>
    <n v="200"/>
  </r>
  <r>
    <d v="2020-09-02T00:00:00"/>
    <x v="28"/>
    <x v="28"/>
    <n v="0"/>
    <n v="45"/>
    <n v="0"/>
  </r>
  <r>
    <d v="2020-09-02T00:00:00"/>
    <x v="29"/>
    <x v="29"/>
    <n v="3"/>
    <n v="120"/>
    <n v="360"/>
  </r>
  <r>
    <d v="2020-09-02T00:00:00"/>
    <x v="30"/>
    <x v="30"/>
    <n v="0"/>
    <n v="150"/>
    <n v="0"/>
  </r>
  <r>
    <d v="2020-09-02T00:00:00"/>
    <x v="31"/>
    <x v="31"/>
    <n v="1"/>
    <n v="150"/>
    <n v="150"/>
  </r>
  <r>
    <d v="2020-09-02T00:00:00"/>
    <x v="32"/>
    <x v="32"/>
    <n v="1"/>
    <n v="200"/>
    <n v="200"/>
  </r>
  <r>
    <d v="2020-09-02T00:00:00"/>
    <x v="33"/>
    <x v="33"/>
    <n v="0"/>
    <n v="200"/>
    <n v="0"/>
  </r>
  <r>
    <d v="2020-09-02T00:00:00"/>
    <x v="34"/>
    <x v="34"/>
    <n v="0"/>
    <n v="120"/>
    <n v="0"/>
  </r>
  <r>
    <d v="2020-09-02T00:00:00"/>
    <x v="35"/>
    <x v="35"/>
    <n v="0"/>
    <n v="150"/>
    <n v="0"/>
  </r>
  <r>
    <d v="2020-09-02T00:00:00"/>
    <x v="36"/>
    <x v="36"/>
    <n v="0"/>
    <n v="170"/>
    <n v="0"/>
  </r>
  <r>
    <d v="2020-09-02T00:00:00"/>
    <x v="37"/>
    <x v="37"/>
    <n v="0"/>
    <n v="200"/>
    <n v="0"/>
  </r>
  <r>
    <d v="2020-09-02T00:00:00"/>
    <x v="38"/>
    <x v="38"/>
    <n v="2"/>
    <n v="160"/>
    <n v="320"/>
  </r>
  <r>
    <d v="2020-09-02T00:00:00"/>
    <x v="39"/>
    <x v="39"/>
    <n v="1"/>
    <n v="90"/>
    <n v="90"/>
  </r>
  <r>
    <d v="2020-09-02T00:00:00"/>
    <x v="40"/>
    <x v="40"/>
    <n v="0"/>
    <n v="40"/>
    <n v="0"/>
  </r>
  <r>
    <d v="2020-09-02T00:00:00"/>
    <x v="41"/>
    <x v="41"/>
    <n v="1"/>
    <n v="350"/>
    <n v="350"/>
  </r>
  <r>
    <d v="2020-09-02T00:00:00"/>
    <x v="42"/>
    <x v="42"/>
    <n v="1"/>
    <n v="110"/>
    <n v="110"/>
  </r>
  <r>
    <d v="2020-09-02T00:00:00"/>
    <x v="43"/>
    <x v="43"/>
    <n v="1"/>
    <n v="150"/>
    <n v="150"/>
  </r>
  <r>
    <d v="2020-09-02T00:00:00"/>
    <x v="44"/>
    <x v="44"/>
    <n v="1"/>
    <n v="160"/>
    <n v="160"/>
  </r>
  <r>
    <d v="2020-09-02T00:00:00"/>
    <x v="45"/>
    <x v="45"/>
    <n v="0"/>
    <n v="150"/>
    <n v="0"/>
  </r>
  <r>
    <d v="2020-09-02T00:00:00"/>
    <x v="46"/>
    <x v="46"/>
    <n v="0"/>
    <n v="70"/>
    <n v="0"/>
  </r>
  <r>
    <d v="2020-09-02T00:00:00"/>
    <x v="47"/>
    <x v="47"/>
    <n v="2"/>
    <n v="140"/>
    <n v="280"/>
  </r>
  <r>
    <d v="2020-09-02T00:00:00"/>
    <x v="48"/>
    <x v="48"/>
    <n v="0"/>
    <n v="220"/>
    <n v="0"/>
  </r>
  <r>
    <d v="2020-09-02T00:00:00"/>
    <x v="49"/>
    <x v="49"/>
    <n v="0"/>
    <n v="220"/>
    <n v="0"/>
  </r>
  <r>
    <d v="2020-09-03T00:00:00"/>
    <x v="0"/>
    <x v="0"/>
    <n v="124"/>
    <n v="15"/>
    <n v="1860"/>
  </r>
  <r>
    <d v="2020-09-03T00:00:00"/>
    <x v="1"/>
    <x v="1"/>
    <n v="45"/>
    <n v="12"/>
    <n v="540"/>
  </r>
  <r>
    <d v="2020-09-03T00:00:00"/>
    <x v="2"/>
    <x v="2"/>
    <n v="26"/>
    <n v="25"/>
    <n v="650"/>
  </r>
  <r>
    <d v="2020-09-03T00:00:00"/>
    <x v="3"/>
    <x v="3"/>
    <n v="5"/>
    <n v="10"/>
    <n v="50"/>
  </r>
  <r>
    <d v="2020-09-03T00:00:00"/>
    <x v="4"/>
    <x v="4"/>
    <n v="17"/>
    <n v="15"/>
    <n v="255"/>
  </r>
  <r>
    <d v="2020-09-03T00:00:00"/>
    <x v="5"/>
    <x v="5"/>
    <n v="23"/>
    <n v="50"/>
    <n v="1150"/>
  </r>
  <r>
    <d v="2020-09-03T00:00:00"/>
    <x v="6"/>
    <x v="6"/>
    <n v="13"/>
    <n v="130"/>
    <n v="1690"/>
  </r>
  <r>
    <d v="2020-09-03T00:00:00"/>
    <x v="7"/>
    <x v="7"/>
    <n v="5"/>
    <n v="80"/>
    <n v="400"/>
  </r>
  <r>
    <d v="2020-09-03T00:00:00"/>
    <x v="8"/>
    <x v="8"/>
    <n v="3"/>
    <n v="90"/>
    <n v="270"/>
  </r>
  <r>
    <d v="2020-09-03T00:00:00"/>
    <x v="9"/>
    <x v="9"/>
    <n v="9"/>
    <n v="35"/>
    <n v="315"/>
  </r>
  <r>
    <d v="2020-09-03T00:00:00"/>
    <x v="10"/>
    <x v="10"/>
    <n v="4"/>
    <n v="140"/>
    <n v="560"/>
  </r>
  <r>
    <d v="2020-09-03T00:00:00"/>
    <x v="11"/>
    <x v="11"/>
    <n v="5"/>
    <n v="40"/>
    <n v="200"/>
  </r>
  <r>
    <d v="2020-09-03T00:00:00"/>
    <x v="12"/>
    <x v="12"/>
    <n v="2"/>
    <n v="150"/>
    <n v="300"/>
  </r>
  <r>
    <d v="2020-09-03T00:00:00"/>
    <x v="13"/>
    <x v="13"/>
    <n v="8"/>
    <n v="18"/>
    <n v="144"/>
  </r>
  <r>
    <d v="2020-09-03T00:00:00"/>
    <x v="14"/>
    <x v="14"/>
    <n v="0"/>
    <n v="35"/>
    <n v="0"/>
  </r>
  <r>
    <d v="2020-09-03T00:00:00"/>
    <x v="15"/>
    <x v="15"/>
    <n v="1"/>
    <n v="150"/>
    <n v="150"/>
  </r>
  <r>
    <d v="2020-09-03T00:00:00"/>
    <x v="16"/>
    <x v="16"/>
    <n v="2"/>
    <n v="130"/>
    <n v="260"/>
  </r>
  <r>
    <d v="2020-09-03T00:00:00"/>
    <x v="17"/>
    <x v="17"/>
    <n v="0"/>
    <n v="60"/>
    <n v="0"/>
  </r>
  <r>
    <d v="2020-09-03T00:00:00"/>
    <x v="18"/>
    <x v="18"/>
    <n v="0"/>
    <n v="190"/>
    <n v="0"/>
  </r>
  <r>
    <d v="2020-09-03T00:00:00"/>
    <x v="19"/>
    <x v="19"/>
    <n v="4"/>
    <n v="20"/>
    <n v="80"/>
  </r>
  <r>
    <d v="2020-09-03T00:00:00"/>
    <x v="20"/>
    <x v="20"/>
    <n v="0"/>
    <n v="70"/>
    <n v="0"/>
  </r>
  <r>
    <d v="2020-09-03T00:00:00"/>
    <x v="21"/>
    <x v="21"/>
    <n v="6"/>
    <n v="130"/>
    <n v="780"/>
  </r>
  <r>
    <d v="2020-09-03T00:00:00"/>
    <x v="22"/>
    <x v="22"/>
    <n v="0"/>
    <n v="70"/>
    <n v="0"/>
  </r>
  <r>
    <d v="2020-09-03T00:00:00"/>
    <x v="23"/>
    <x v="23"/>
    <n v="2"/>
    <n v="150"/>
    <n v="300"/>
  </r>
  <r>
    <d v="2020-09-03T00:00:00"/>
    <x v="24"/>
    <x v="24"/>
    <n v="5"/>
    <n v="18"/>
    <n v="90"/>
  </r>
  <r>
    <d v="2020-09-03T00:00:00"/>
    <x v="25"/>
    <x v="25"/>
    <n v="1"/>
    <n v="90"/>
    <n v="90"/>
  </r>
  <r>
    <d v="2020-09-03T00:00:00"/>
    <x v="26"/>
    <x v="26"/>
    <n v="0"/>
    <n v="20"/>
    <n v="0"/>
  </r>
  <r>
    <d v="2020-09-03T00:00:00"/>
    <x v="27"/>
    <x v="27"/>
    <n v="1"/>
    <n v="200"/>
    <n v="200"/>
  </r>
  <r>
    <d v="2020-09-03T00:00:00"/>
    <x v="28"/>
    <x v="28"/>
    <n v="0"/>
    <n v="45"/>
    <n v="0"/>
  </r>
  <r>
    <d v="2020-09-03T00:00:00"/>
    <x v="29"/>
    <x v="29"/>
    <n v="0"/>
    <n v="120"/>
    <n v="0"/>
  </r>
  <r>
    <d v="2020-09-03T00:00:00"/>
    <x v="30"/>
    <x v="30"/>
    <n v="0"/>
    <n v="150"/>
    <n v="0"/>
  </r>
  <r>
    <d v="2020-09-03T00:00:00"/>
    <x v="31"/>
    <x v="31"/>
    <n v="2"/>
    <n v="150"/>
    <n v="300"/>
  </r>
  <r>
    <d v="2020-09-03T00:00:00"/>
    <x v="32"/>
    <x v="32"/>
    <n v="0"/>
    <n v="200"/>
    <n v="0"/>
  </r>
  <r>
    <d v="2020-09-03T00:00:00"/>
    <x v="33"/>
    <x v="33"/>
    <n v="0"/>
    <n v="200"/>
    <n v="0"/>
  </r>
  <r>
    <d v="2020-09-03T00:00:00"/>
    <x v="34"/>
    <x v="34"/>
    <n v="4"/>
    <n v="120"/>
    <n v="480"/>
  </r>
  <r>
    <d v="2020-09-03T00:00:00"/>
    <x v="35"/>
    <x v="35"/>
    <n v="0"/>
    <n v="150"/>
    <n v="0"/>
  </r>
  <r>
    <d v="2020-09-03T00:00:00"/>
    <x v="36"/>
    <x v="36"/>
    <n v="0"/>
    <n v="170"/>
    <n v="0"/>
  </r>
  <r>
    <d v="2020-09-03T00:00:00"/>
    <x v="37"/>
    <x v="37"/>
    <n v="1"/>
    <n v="200"/>
    <n v="200"/>
  </r>
  <r>
    <d v="2020-09-03T00:00:00"/>
    <x v="38"/>
    <x v="38"/>
    <n v="1"/>
    <n v="160"/>
    <n v="160"/>
  </r>
  <r>
    <d v="2020-09-03T00:00:00"/>
    <x v="39"/>
    <x v="39"/>
    <n v="0"/>
    <n v="90"/>
    <n v="0"/>
  </r>
  <r>
    <d v="2020-09-03T00:00:00"/>
    <x v="40"/>
    <x v="40"/>
    <n v="1"/>
    <n v="40"/>
    <n v="40"/>
  </r>
  <r>
    <d v="2020-09-03T00:00:00"/>
    <x v="41"/>
    <x v="41"/>
    <n v="2"/>
    <n v="350"/>
    <n v="700"/>
  </r>
  <r>
    <d v="2020-09-03T00:00:00"/>
    <x v="42"/>
    <x v="42"/>
    <n v="1"/>
    <n v="110"/>
    <n v="110"/>
  </r>
  <r>
    <d v="2020-09-03T00:00:00"/>
    <x v="43"/>
    <x v="43"/>
    <n v="0"/>
    <n v="150"/>
    <n v="0"/>
  </r>
  <r>
    <d v="2020-09-03T00:00:00"/>
    <x v="44"/>
    <x v="44"/>
    <n v="0"/>
    <n v="160"/>
    <n v="0"/>
  </r>
  <r>
    <d v="2020-09-03T00:00:00"/>
    <x v="45"/>
    <x v="45"/>
    <n v="0"/>
    <n v="150"/>
    <n v="0"/>
  </r>
  <r>
    <d v="2020-09-03T00:00:00"/>
    <x v="46"/>
    <x v="46"/>
    <n v="2"/>
    <n v="70"/>
    <n v="140"/>
  </r>
  <r>
    <d v="2020-09-03T00:00:00"/>
    <x v="47"/>
    <x v="47"/>
    <n v="2"/>
    <n v="140"/>
    <n v="280"/>
  </r>
  <r>
    <d v="2020-09-03T00:00:00"/>
    <x v="48"/>
    <x v="48"/>
    <n v="0"/>
    <n v="220"/>
    <n v="0"/>
  </r>
  <r>
    <d v="2020-09-03T00:00:00"/>
    <x v="49"/>
    <x v="49"/>
    <n v="0"/>
    <n v="220"/>
    <n v="0"/>
  </r>
  <r>
    <d v="2020-09-04T00:00:00"/>
    <x v="0"/>
    <x v="0"/>
    <n v="174"/>
    <n v="15"/>
    <n v="2610"/>
  </r>
  <r>
    <d v="2020-09-04T00:00:00"/>
    <x v="1"/>
    <x v="1"/>
    <n v="50"/>
    <n v="12"/>
    <n v="600"/>
  </r>
  <r>
    <d v="2020-09-04T00:00:00"/>
    <x v="2"/>
    <x v="2"/>
    <n v="32"/>
    <n v="25"/>
    <n v="800"/>
  </r>
  <r>
    <d v="2020-09-04T00:00:00"/>
    <x v="3"/>
    <x v="3"/>
    <n v="28"/>
    <n v="10"/>
    <n v="280"/>
  </r>
  <r>
    <d v="2020-09-04T00:00:00"/>
    <x v="4"/>
    <x v="4"/>
    <n v="26"/>
    <n v="15"/>
    <n v="390"/>
  </r>
  <r>
    <d v="2020-09-04T00:00:00"/>
    <x v="5"/>
    <x v="5"/>
    <n v="39"/>
    <n v="50"/>
    <n v="1950"/>
  </r>
  <r>
    <d v="2020-09-04T00:00:00"/>
    <x v="6"/>
    <x v="6"/>
    <n v="17"/>
    <n v="130"/>
    <n v="2210"/>
  </r>
  <r>
    <d v="2020-09-04T00:00:00"/>
    <x v="7"/>
    <x v="7"/>
    <n v="16"/>
    <n v="80"/>
    <n v="1280"/>
  </r>
  <r>
    <d v="2020-09-04T00:00:00"/>
    <x v="8"/>
    <x v="8"/>
    <n v="12"/>
    <n v="90"/>
    <n v="1080"/>
  </r>
  <r>
    <d v="2020-09-04T00:00:00"/>
    <x v="9"/>
    <x v="9"/>
    <n v="18"/>
    <n v="35"/>
    <n v="630"/>
  </r>
  <r>
    <d v="2020-09-04T00:00:00"/>
    <x v="10"/>
    <x v="10"/>
    <n v="5"/>
    <n v="140"/>
    <n v="700"/>
  </r>
  <r>
    <d v="2020-09-04T00:00:00"/>
    <x v="11"/>
    <x v="11"/>
    <n v="4"/>
    <n v="40"/>
    <n v="160"/>
  </r>
  <r>
    <d v="2020-09-04T00:00:00"/>
    <x v="12"/>
    <x v="12"/>
    <n v="2"/>
    <n v="150"/>
    <n v="300"/>
  </r>
  <r>
    <d v="2020-09-04T00:00:00"/>
    <x v="13"/>
    <x v="13"/>
    <n v="2"/>
    <n v="18"/>
    <n v="36"/>
  </r>
  <r>
    <d v="2020-09-04T00:00:00"/>
    <x v="14"/>
    <x v="14"/>
    <n v="0"/>
    <n v="35"/>
    <n v="0"/>
  </r>
  <r>
    <d v="2020-09-04T00:00:00"/>
    <x v="15"/>
    <x v="15"/>
    <n v="3"/>
    <n v="150"/>
    <n v="450"/>
  </r>
  <r>
    <d v="2020-09-04T00:00:00"/>
    <x v="16"/>
    <x v="16"/>
    <n v="2"/>
    <n v="130"/>
    <n v="260"/>
  </r>
  <r>
    <d v="2020-09-04T00:00:00"/>
    <x v="17"/>
    <x v="17"/>
    <n v="3"/>
    <n v="60"/>
    <n v="180"/>
  </r>
  <r>
    <d v="2020-09-04T00:00:00"/>
    <x v="18"/>
    <x v="18"/>
    <n v="5"/>
    <n v="190"/>
    <n v="950"/>
  </r>
  <r>
    <d v="2020-09-04T00:00:00"/>
    <x v="19"/>
    <x v="19"/>
    <n v="1"/>
    <n v="20"/>
    <n v="20"/>
  </r>
  <r>
    <d v="2020-09-04T00:00:00"/>
    <x v="20"/>
    <x v="20"/>
    <n v="0"/>
    <n v="70"/>
    <n v="0"/>
  </r>
  <r>
    <d v="2020-09-04T00:00:00"/>
    <x v="21"/>
    <x v="21"/>
    <n v="1"/>
    <n v="130"/>
    <n v="130"/>
  </r>
  <r>
    <d v="2020-09-04T00:00:00"/>
    <x v="22"/>
    <x v="22"/>
    <n v="6"/>
    <n v="70"/>
    <n v="420"/>
  </r>
  <r>
    <d v="2020-09-04T00:00:00"/>
    <x v="23"/>
    <x v="23"/>
    <n v="2"/>
    <n v="150"/>
    <n v="300"/>
  </r>
  <r>
    <d v="2020-09-04T00:00:00"/>
    <x v="24"/>
    <x v="24"/>
    <n v="0"/>
    <n v="18"/>
    <n v="0"/>
  </r>
  <r>
    <d v="2020-09-04T00:00:00"/>
    <x v="25"/>
    <x v="25"/>
    <n v="0"/>
    <n v="90"/>
    <n v="0"/>
  </r>
  <r>
    <d v="2020-09-04T00:00:00"/>
    <x v="26"/>
    <x v="26"/>
    <n v="3"/>
    <n v="20"/>
    <n v="60"/>
  </r>
  <r>
    <d v="2020-09-04T00:00:00"/>
    <x v="27"/>
    <x v="27"/>
    <n v="0"/>
    <n v="200"/>
    <n v="0"/>
  </r>
  <r>
    <d v="2020-09-04T00:00:00"/>
    <x v="28"/>
    <x v="28"/>
    <n v="0"/>
    <n v="45"/>
    <n v="0"/>
  </r>
  <r>
    <d v="2020-09-04T00:00:00"/>
    <x v="29"/>
    <x v="29"/>
    <n v="2"/>
    <n v="120"/>
    <n v="240"/>
  </r>
  <r>
    <d v="2020-09-04T00:00:00"/>
    <x v="30"/>
    <x v="30"/>
    <n v="1"/>
    <n v="150"/>
    <n v="150"/>
  </r>
  <r>
    <d v="2020-09-04T00:00:00"/>
    <x v="31"/>
    <x v="31"/>
    <n v="3"/>
    <n v="150"/>
    <n v="450"/>
  </r>
  <r>
    <d v="2020-09-04T00:00:00"/>
    <x v="32"/>
    <x v="32"/>
    <n v="5"/>
    <n v="200"/>
    <n v="1000"/>
  </r>
  <r>
    <d v="2020-09-04T00:00:00"/>
    <x v="33"/>
    <x v="33"/>
    <n v="4"/>
    <n v="200"/>
    <n v="800"/>
  </r>
  <r>
    <d v="2020-09-04T00:00:00"/>
    <x v="34"/>
    <x v="34"/>
    <n v="2"/>
    <n v="120"/>
    <n v="240"/>
  </r>
  <r>
    <d v="2020-09-04T00:00:00"/>
    <x v="35"/>
    <x v="35"/>
    <n v="1"/>
    <n v="150"/>
    <n v="150"/>
  </r>
  <r>
    <d v="2020-09-04T00:00:00"/>
    <x v="36"/>
    <x v="36"/>
    <n v="5"/>
    <n v="170"/>
    <n v="850"/>
  </r>
  <r>
    <d v="2020-09-04T00:00:00"/>
    <x v="37"/>
    <x v="37"/>
    <n v="4"/>
    <n v="200"/>
    <n v="800"/>
  </r>
  <r>
    <d v="2020-09-04T00:00:00"/>
    <x v="38"/>
    <x v="38"/>
    <n v="0"/>
    <n v="160"/>
    <n v="0"/>
  </r>
  <r>
    <d v="2020-09-04T00:00:00"/>
    <x v="39"/>
    <x v="39"/>
    <n v="0"/>
    <n v="90"/>
    <n v="0"/>
  </r>
  <r>
    <d v="2020-09-04T00:00:00"/>
    <x v="40"/>
    <x v="40"/>
    <n v="0"/>
    <n v="40"/>
    <n v="0"/>
  </r>
  <r>
    <d v="2020-09-04T00:00:00"/>
    <x v="41"/>
    <x v="41"/>
    <n v="1"/>
    <n v="350"/>
    <n v="350"/>
  </r>
  <r>
    <d v="2020-09-04T00:00:00"/>
    <x v="42"/>
    <x v="42"/>
    <n v="2"/>
    <n v="110"/>
    <n v="220"/>
  </r>
  <r>
    <d v="2020-09-04T00:00:00"/>
    <x v="43"/>
    <x v="43"/>
    <n v="0"/>
    <n v="150"/>
    <n v="0"/>
  </r>
  <r>
    <d v="2020-09-04T00:00:00"/>
    <x v="44"/>
    <x v="44"/>
    <n v="0"/>
    <n v="160"/>
    <n v="0"/>
  </r>
  <r>
    <d v="2020-09-04T00:00:00"/>
    <x v="45"/>
    <x v="45"/>
    <n v="0"/>
    <n v="150"/>
    <n v="0"/>
  </r>
  <r>
    <d v="2020-09-04T00:00:00"/>
    <x v="46"/>
    <x v="46"/>
    <n v="0"/>
    <n v="70"/>
    <n v="0"/>
  </r>
  <r>
    <d v="2020-09-04T00:00:00"/>
    <x v="47"/>
    <x v="47"/>
    <n v="0"/>
    <n v="140"/>
    <n v="0"/>
  </r>
  <r>
    <d v="2020-09-04T00:00:00"/>
    <x v="48"/>
    <x v="48"/>
    <n v="4"/>
    <n v="220"/>
    <n v="880"/>
  </r>
  <r>
    <d v="2020-09-04T00:00:00"/>
    <x v="49"/>
    <x v="49"/>
    <n v="3"/>
    <n v="220"/>
    <n v="660"/>
  </r>
  <r>
    <d v="2020-09-05T00:00:00"/>
    <x v="0"/>
    <x v="0"/>
    <n v="171"/>
    <n v="15"/>
    <n v="2565"/>
  </r>
  <r>
    <d v="2020-09-05T00:00:00"/>
    <x v="1"/>
    <x v="1"/>
    <n v="18"/>
    <n v="12"/>
    <n v="216"/>
  </r>
  <r>
    <d v="2020-09-05T00:00:00"/>
    <x v="2"/>
    <x v="2"/>
    <n v="28"/>
    <n v="25"/>
    <n v="700"/>
  </r>
  <r>
    <d v="2020-09-05T00:00:00"/>
    <x v="3"/>
    <x v="3"/>
    <n v="6"/>
    <n v="10"/>
    <n v="60"/>
  </r>
  <r>
    <d v="2020-09-05T00:00:00"/>
    <x v="4"/>
    <x v="4"/>
    <n v="4"/>
    <n v="15"/>
    <n v="60"/>
  </r>
  <r>
    <d v="2020-09-05T00:00:00"/>
    <x v="5"/>
    <x v="5"/>
    <n v="3"/>
    <n v="50"/>
    <n v="150"/>
  </r>
  <r>
    <d v="2020-09-05T00:00:00"/>
    <x v="6"/>
    <x v="6"/>
    <n v="10"/>
    <n v="130"/>
    <n v="1300"/>
  </r>
  <r>
    <d v="2020-09-05T00:00:00"/>
    <x v="7"/>
    <x v="7"/>
    <n v="4"/>
    <n v="80"/>
    <n v="320"/>
  </r>
  <r>
    <d v="2020-09-05T00:00:00"/>
    <x v="8"/>
    <x v="8"/>
    <n v="4"/>
    <n v="90"/>
    <n v="360"/>
  </r>
  <r>
    <d v="2020-09-05T00:00:00"/>
    <x v="9"/>
    <x v="9"/>
    <n v="1"/>
    <n v="35"/>
    <n v="35"/>
  </r>
  <r>
    <d v="2020-09-05T00:00:00"/>
    <x v="10"/>
    <x v="10"/>
    <n v="2"/>
    <n v="140"/>
    <n v="280"/>
  </r>
  <r>
    <d v="2020-09-05T00:00:00"/>
    <x v="11"/>
    <x v="11"/>
    <n v="1"/>
    <n v="40"/>
    <n v="40"/>
  </r>
  <r>
    <d v="2020-09-05T00:00:00"/>
    <x v="12"/>
    <x v="12"/>
    <n v="4"/>
    <n v="150"/>
    <n v="600"/>
  </r>
  <r>
    <d v="2020-09-05T00:00:00"/>
    <x v="13"/>
    <x v="13"/>
    <n v="8"/>
    <n v="18"/>
    <n v="144"/>
  </r>
  <r>
    <d v="2020-09-05T00:00:00"/>
    <x v="14"/>
    <x v="14"/>
    <n v="0"/>
    <n v="35"/>
    <n v="0"/>
  </r>
  <r>
    <d v="2020-09-05T00:00:00"/>
    <x v="15"/>
    <x v="15"/>
    <n v="2"/>
    <n v="150"/>
    <n v="300"/>
  </r>
  <r>
    <d v="2020-09-05T00:00:00"/>
    <x v="16"/>
    <x v="16"/>
    <n v="1"/>
    <n v="130"/>
    <n v="130"/>
  </r>
  <r>
    <d v="2020-09-05T00:00:00"/>
    <x v="17"/>
    <x v="17"/>
    <n v="0"/>
    <n v="60"/>
    <n v="0"/>
  </r>
  <r>
    <d v="2020-09-05T00:00:00"/>
    <x v="18"/>
    <x v="18"/>
    <n v="1"/>
    <n v="190"/>
    <n v="190"/>
  </r>
  <r>
    <d v="2020-09-05T00:00:00"/>
    <x v="19"/>
    <x v="19"/>
    <n v="0"/>
    <n v="20"/>
    <n v="0"/>
  </r>
  <r>
    <d v="2020-09-05T00:00:00"/>
    <x v="20"/>
    <x v="20"/>
    <n v="0"/>
    <n v="70"/>
    <n v="0"/>
  </r>
  <r>
    <d v="2020-09-05T00:00:00"/>
    <x v="21"/>
    <x v="21"/>
    <n v="1"/>
    <n v="130"/>
    <n v="130"/>
  </r>
  <r>
    <d v="2020-09-05T00:00:00"/>
    <x v="22"/>
    <x v="22"/>
    <n v="1"/>
    <n v="70"/>
    <n v="70"/>
  </r>
  <r>
    <d v="2020-09-05T00:00:00"/>
    <x v="23"/>
    <x v="23"/>
    <n v="1"/>
    <n v="150"/>
    <n v="150"/>
  </r>
  <r>
    <d v="2020-09-05T00:00:00"/>
    <x v="24"/>
    <x v="24"/>
    <n v="0"/>
    <n v="18"/>
    <n v="0"/>
  </r>
  <r>
    <d v="2020-09-05T00:00:00"/>
    <x v="25"/>
    <x v="25"/>
    <n v="0"/>
    <n v="90"/>
    <n v="0"/>
  </r>
  <r>
    <d v="2020-09-05T00:00:00"/>
    <x v="26"/>
    <x v="26"/>
    <n v="2"/>
    <n v="20"/>
    <n v="40"/>
  </r>
  <r>
    <d v="2020-09-05T00:00:00"/>
    <x v="27"/>
    <x v="27"/>
    <n v="1"/>
    <n v="200"/>
    <n v="200"/>
  </r>
  <r>
    <d v="2020-09-05T00:00:00"/>
    <x v="28"/>
    <x v="28"/>
    <n v="0"/>
    <n v="45"/>
    <n v="0"/>
  </r>
  <r>
    <d v="2020-09-05T00:00:00"/>
    <x v="29"/>
    <x v="29"/>
    <n v="1"/>
    <n v="120"/>
    <n v="120"/>
  </r>
  <r>
    <d v="2020-09-05T00:00:00"/>
    <x v="30"/>
    <x v="30"/>
    <n v="2"/>
    <n v="150"/>
    <n v="300"/>
  </r>
  <r>
    <d v="2020-09-05T00:00:00"/>
    <x v="31"/>
    <x v="31"/>
    <n v="0"/>
    <n v="150"/>
    <n v="0"/>
  </r>
  <r>
    <d v="2020-09-05T00:00:00"/>
    <x v="32"/>
    <x v="32"/>
    <n v="0"/>
    <n v="200"/>
    <n v="0"/>
  </r>
  <r>
    <d v="2020-09-05T00:00:00"/>
    <x v="33"/>
    <x v="33"/>
    <n v="0"/>
    <n v="200"/>
    <n v="0"/>
  </r>
  <r>
    <d v="2020-09-05T00:00:00"/>
    <x v="34"/>
    <x v="34"/>
    <n v="0"/>
    <n v="120"/>
    <n v="0"/>
  </r>
  <r>
    <d v="2020-09-05T00:00:00"/>
    <x v="35"/>
    <x v="35"/>
    <n v="0"/>
    <n v="150"/>
    <n v="0"/>
  </r>
  <r>
    <d v="2020-09-05T00:00:00"/>
    <x v="36"/>
    <x v="36"/>
    <n v="0"/>
    <n v="170"/>
    <n v="0"/>
  </r>
  <r>
    <d v="2020-09-05T00:00:00"/>
    <x v="37"/>
    <x v="37"/>
    <n v="3"/>
    <n v="200"/>
    <n v="600"/>
  </r>
  <r>
    <d v="2020-09-05T00:00:00"/>
    <x v="38"/>
    <x v="38"/>
    <n v="2"/>
    <n v="160"/>
    <n v="320"/>
  </r>
  <r>
    <d v="2020-09-05T00:00:00"/>
    <x v="39"/>
    <x v="39"/>
    <n v="2"/>
    <n v="90"/>
    <n v="180"/>
  </r>
  <r>
    <d v="2020-09-05T00:00:00"/>
    <x v="40"/>
    <x v="40"/>
    <n v="1"/>
    <n v="40"/>
    <n v="40"/>
  </r>
  <r>
    <d v="2020-09-05T00:00:00"/>
    <x v="41"/>
    <x v="41"/>
    <n v="0"/>
    <n v="350"/>
    <n v="0"/>
  </r>
  <r>
    <d v="2020-09-05T00:00:00"/>
    <x v="42"/>
    <x v="42"/>
    <n v="3"/>
    <n v="110"/>
    <n v="330"/>
  </r>
  <r>
    <d v="2020-09-05T00:00:00"/>
    <x v="43"/>
    <x v="43"/>
    <n v="0"/>
    <n v="150"/>
    <n v="0"/>
  </r>
  <r>
    <d v="2020-09-05T00:00:00"/>
    <x v="44"/>
    <x v="44"/>
    <n v="0"/>
    <n v="160"/>
    <n v="0"/>
  </r>
  <r>
    <d v="2020-09-05T00:00:00"/>
    <x v="45"/>
    <x v="45"/>
    <n v="0"/>
    <n v="150"/>
    <n v="0"/>
  </r>
  <r>
    <d v="2020-09-05T00:00:00"/>
    <x v="46"/>
    <x v="46"/>
    <n v="0"/>
    <n v="70"/>
    <n v="0"/>
  </r>
  <r>
    <d v="2020-09-05T00:00:00"/>
    <x v="47"/>
    <x v="47"/>
    <n v="0"/>
    <n v="140"/>
    <n v="0"/>
  </r>
  <r>
    <d v="2020-09-05T00:00:00"/>
    <x v="48"/>
    <x v="48"/>
    <n v="0"/>
    <n v="220"/>
    <n v="0"/>
  </r>
  <r>
    <d v="2020-09-05T00:00:00"/>
    <x v="49"/>
    <x v="49"/>
    <n v="0"/>
    <n v="220"/>
    <n v="0"/>
  </r>
  <r>
    <d v="2020-09-06T00:00:00"/>
    <x v="0"/>
    <x v="0"/>
    <n v="150"/>
    <n v="15"/>
    <n v="2250"/>
  </r>
  <r>
    <d v="2020-09-06T00:00:00"/>
    <x v="1"/>
    <x v="1"/>
    <n v="25"/>
    <n v="12"/>
    <n v="300"/>
  </r>
  <r>
    <d v="2020-09-06T00:00:00"/>
    <x v="2"/>
    <x v="2"/>
    <n v="12"/>
    <n v="25"/>
    <n v="300"/>
  </r>
  <r>
    <d v="2020-09-06T00:00:00"/>
    <x v="3"/>
    <x v="3"/>
    <n v="14"/>
    <n v="10"/>
    <n v="140"/>
  </r>
  <r>
    <d v="2020-09-06T00:00:00"/>
    <x v="4"/>
    <x v="4"/>
    <n v="15"/>
    <n v="15"/>
    <n v="225"/>
  </r>
  <r>
    <d v="2020-09-06T00:00:00"/>
    <x v="5"/>
    <x v="5"/>
    <n v="19"/>
    <n v="50"/>
    <n v="950"/>
  </r>
  <r>
    <d v="2020-09-06T00:00:00"/>
    <x v="6"/>
    <x v="6"/>
    <n v="5"/>
    <n v="130"/>
    <n v="650"/>
  </r>
  <r>
    <d v="2020-09-06T00:00:00"/>
    <x v="7"/>
    <x v="7"/>
    <n v="5"/>
    <n v="80"/>
    <n v="400"/>
  </r>
  <r>
    <d v="2020-09-06T00:00:00"/>
    <x v="8"/>
    <x v="8"/>
    <n v="2"/>
    <n v="90"/>
    <n v="180"/>
  </r>
  <r>
    <d v="2020-09-06T00:00:00"/>
    <x v="9"/>
    <x v="9"/>
    <n v="1"/>
    <n v="35"/>
    <n v="35"/>
  </r>
  <r>
    <d v="2020-09-06T00:00:00"/>
    <x v="10"/>
    <x v="10"/>
    <n v="6"/>
    <n v="140"/>
    <n v="840"/>
  </r>
  <r>
    <d v="2020-09-06T00:00:00"/>
    <x v="11"/>
    <x v="11"/>
    <n v="5"/>
    <n v="40"/>
    <n v="200"/>
  </r>
  <r>
    <d v="2020-09-06T00:00:00"/>
    <x v="12"/>
    <x v="12"/>
    <n v="2"/>
    <n v="150"/>
    <n v="300"/>
  </r>
  <r>
    <d v="2020-09-06T00:00:00"/>
    <x v="13"/>
    <x v="13"/>
    <n v="10"/>
    <n v="18"/>
    <n v="180"/>
  </r>
  <r>
    <d v="2020-09-06T00:00:00"/>
    <x v="14"/>
    <x v="14"/>
    <n v="2"/>
    <n v="35"/>
    <n v="70"/>
  </r>
  <r>
    <d v="2020-09-06T00:00:00"/>
    <x v="15"/>
    <x v="15"/>
    <n v="4"/>
    <n v="150"/>
    <n v="600"/>
  </r>
  <r>
    <d v="2020-09-06T00:00:00"/>
    <x v="16"/>
    <x v="16"/>
    <n v="1"/>
    <n v="130"/>
    <n v="130"/>
  </r>
  <r>
    <d v="2020-09-06T00:00:00"/>
    <x v="17"/>
    <x v="17"/>
    <n v="5"/>
    <n v="60"/>
    <n v="300"/>
  </r>
  <r>
    <d v="2020-09-06T00:00:00"/>
    <x v="18"/>
    <x v="18"/>
    <n v="0"/>
    <n v="190"/>
    <n v="0"/>
  </r>
  <r>
    <d v="2020-09-06T00:00:00"/>
    <x v="19"/>
    <x v="19"/>
    <n v="3"/>
    <n v="20"/>
    <n v="60"/>
  </r>
  <r>
    <d v="2020-09-06T00:00:00"/>
    <x v="20"/>
    <x v="20"/>
    <n v="2"/>
    <n v="70"/>
    <n v="140"/>
  </r>
  <r>
    <d v="2020-09-06T00:00:00"/>
    <x v="21"/>
    <x v="21"/>
    <n v="0"/>
    <n v="130"/>
    <n v="0"/>
  </r>
  <r>
    <d v="2020-09-06T00:00:00"/>
    <x v="22"/>
    <x v="22"/>
    <n v="3"/>
    <n v="70"/>
    <n v="210"/>
  </r>
  <r>
    <d v="2020-09-06T00:00:00"/>
    <x v="23"/>
    <x v="23"/>
    <n v="1"/>
    <n v="150"/>
    <n v="150"/>
  </r>
  <r>
    <d v="2020-09-06T00:00:00"/>
    <x v="24"/>
    <x v="24"/>
    <n v="2"/>
    <n v="18"/>
    <n v="36"/>
  </r>
  <r>
    <d v="2020-09-06T00:00:00"/>
    <x v="25"/>
    <x v="25"/>
    <n v="3"/>
    <n v="90"/>
    <n v="270"/>
  </r>
  <r>
    <d v="2020-09-06T00:00:00"/>
    <x v="26"/>
    <x v="26"/>
    <n v="1"/>
    <n v="20"/>
    <n v="20"/>
  </r>
  <r>
    <d v="2020-09-06T00:00:00"/>
    <x v="27"/>
    <x v="27"/>
    <n v="1"/>
    <n v="200"/>
    <n v="200"/>
  </r>
  <r>
    <d v="2020-09-06T00:00:00"/>
    <x v="28"/>
    <x v="28"/>
    <n v="2"/>
    <n v="45"/>
    <n v="90"/>
  </r>
  <r>
    <d v="2020-09-06T00:00:00"/>
    <x v="29"/>
    <x v="29"/>
    <n v="3"/>
    <n v="120"/>
    <n v="360"/>
  </r>
  <r>
    <d v="2020-09-06T00:00:00"/>
    <x v="30"/>
    <x v="30"/>
    <n v="0"/>
    <n v="150"/>
    <n v="0"/>
  </r>
  <r>
    <d v="2020-09-06T00:00:00"/>
    <x v="31"/>
    <x v="31"/>
    <n v="0"/>
    <n v="150"/>
    <n v="0"/>
  </r>
  <r>
    <d v="2020-09-06T00:00:00"/>
    <x v="32"/>
    <x v="32"/>
    <n v="1"/>
    <n v="200"/>
    <n v="200"/>
  </r>
  <r>
    <d v="2020-09-06T00:00:00"/>
    <x v="33"/>
    <x v="33"/>
    <n v="0"/>
    <n v="200"/>
    <n v="0"/>
  </r>
  <r>
    <d v="2020-09-06T00:00:00"/>
    <x v="34"/>
    <x v="34"/>
    <n v="0"/>
    <n v="120"/>
    <n v="0"/>
  </r>
  <r>
    <d v="2020-09-06T00:00:00"/>
    <x v="35"/>
    <x v="35"/>
    <n v="1"/>
    <n v="150"/>
    <n v="150"/>
  </r>
  <r>
    <d v="2020-09-06T00:00:00"/>
    <x v="36"/>
    <x v="36"/>
    <n v="0"/>
    <n v="170"/>
    <n v="0"/>
  </r>
  <r>
    <d v="2020-09-06T00:00:00"/>
    <x v="37"/>
    <x v="37"/>
    <n v="0"/>
    <n v="200"/>
    <n v="0"/>
  </r>
  <r>
    <d v="2020-09-06T00:00:00"/>
    <x v="38"/>
    <x v="38"/>
    <n v="1"/>
    <n v="160"/>
    <n v="160"/>
  </r>
  <r>
    <d v="2020-09-06T00:00:00"/>
    <x v="39"/>
    <x v="39"/>
    <n v="0"/>
    <n v="90"/>
    <n v="0"/>
  </r>
  <r>
    <d v="2020-09-06T00:00:00"/>
    <x v="40"/>
    <x v="40"/>
    <n v="0"/>
    <n v="40"/>
    <n v="0"/>
  </r>
  <r>
    <d v="2020-09-06T00:00:00"/>
    <x v="41"/>
    <x v="41"/>
    <n v="1"/>
    <n v="350"/>
    <n v="350"/>
  </r>
  <r>
    <d v="2020-09-06T00:00:00"/>
    <x v="42"/>
    <x v="42"/>
    <n v="1"/>
    <n v="110"/>
    <n v="110"/>
  </r>
  <r>
    <d v="2020-09-06T00:00:00"/>
    <x v="43"/>
    <x v="43"/>
    <n v="0"/>
    <n v="150"/>
    <n v="0"/>
  </r>
  <r>
    <d v="2020-09-06T00:00:00"/>
    <x v="44"/>
    <x v="44"/>
    <n v="0"/>
    <n v="160"/>
    <n v="0"/>
  </r>
  <r>
    <d v="2020-09-06T00:00:00"/>
    <x v="45"/>
    <x v="45"/>
    <n v="0"/>
    <n v="150"/>
    <n v="0"/>
  </r>
  <r>
    <d v="2020-09-06T00:00:00"/>
    <x v="46"/>
    <x v="46"/>
    <n v="0"/>
    <n v="70"/>
    <n v="0"/>
  </r>
  <r>
    <d v="2020-09-06T00:00:00"/>
    <x v="47"/>
    <x v="47"/>
    <n v="0"/>
    <n v="140"/>
    <n v="0"/>
  </r>
  <r>
    <d v="2020-09-06T00:00:00"/>
    <x v="48"/>
    <x v="48"/>
    <n v="0"/>
    <n v="220"/>
    <n v="0"/>
  </r>
  <r>
    <d v="2020-09-06T00:00:00"/>
    <x v="49"/>
    <x v="49"/>
    <n v="0"/>
    <n v="220"/>
    <n v="0"/>
  </r>
  <r>
    <d v="2020-09-07T00:00:00"/>
    <x v="0"/>
    <x v="0"/>
    <n v="157"/>
    <n v="15"/>
    <n v="2355"/>
  </r>
  <r>
    <d v="2020-09-07T00:00:00"/>
    <x v="1"/>
    <x v="1"/>
    <n v="34"/>
    <n v="12"/>
    <n v="408"/>
  </r>
  <r>
    <d v="2020-09-07T00:00:00"/>
    <x v="2"/>
    <x v="2"/>
    <n v="15"/>
    <n v="25"/>
    <n v="375"/>
  </r>
  <r>
    <d v="2020-09-07T00:00:00"/>
    <x v="3"/>
    <x v="3"/>
    <n v="10"/>
    <n v="10"/>
    <n v="100"/>
  </r>
  <r>
    <d v="2020-09-07T00:00:00"/>
    <x v="4"/>
    <x v="4"/>
    <n v="8"/>
    <n v="15"/>
    <n v="120"/>
  </r>
  <r>
    <d v="2020-09-07T00:00:00"/>
    <x v="5"/>
    <x v="5"/>
    <n v="21"/>
    <n v="50"/>
    <n v="1050"/>
  </r>
  <r>
    <d v="2020-09-07T00:00:00"/>
    <x v="6"/>
    <x v="6"/>
    <n v="8"/>
    <n v="130"/>
    <n v="1040"/>
  </r>
  <r>
    <d v="2020-09-07T00:00:00"/>
    <x v="7"/>
    <x v="7"/>
    <n v="13"/>
    <n v="80"/>
    <n v="1040"/>
  </r>
  <r>
    <d v="2020-09-07T00:00:00"/>
    <x v="8"/>
    <x v="8"/>
    <n v="7"/>
    <n v="90"/>
    <n v="630"/>
  </r>
  <r>
    <d v="2020-09-07T00:00:00"/>
    <x v="9"/>
    <x v="9"/>
    <n v="1"/>
    <n v="35"/>
    <n v="35"/>
  </r>
  <r>
    <d v="2020-09-07T00:00:00"/>
    <x v="10"/>
    <x v="10"/>
    <n v="1"/>
    <n v="140"/>
    <n v="140"/>
  </r>
  <r>
    <d v="2020-09-07T00:00:00"/>
    <x v="11"/>
    <x v="11"/>
    <n v="0"/>
    <n v="40"/>
    <n v="0"/>
  </r>
  <r>
    <d v="2020-09-07T00:00:00"/>
    <x v="12"/>
    <x v="12"/>
    <n v="4"/>
    <n v="150"/>
    <n v="600"/>
  </r>
  <r>
    <d v="2020-09-07T00:00:00"/>
    <x v="13"/>
    <x v="13"/>
    <n v="0"/>
    <n v="18"/>
    <n v="0"/>
  </r>
  <r>
    <d v="2020-09-07T00:00:00"/>
    <x v="14"/>
    <x v="14"/>
    <n v="0"/>
    <n v="35"/>
    <n v="0"/>
  </r>
  <r>
    <d v="2020-09-07T00:00:00"/>
    <x v="15"/>
    <x v="15"/>
    <n v="0"/>
    <n v="150"/>
    <n v="0"/>
  </r>
  <r>
    <d v="2020-09-07T00:00:00"/>
    <x v="16"/>
    <x v="16"/>
    <n v="0"/>
    <n v="130"/>
    <n v="0"/>
  </r>
  <r>
    <d v="2020-09-07T00:00:00"/>
    <x v="17"/>
    <x v="17"/>
    <n v="0"/>
    <n v="60"/>
    <n v="0"/>
  </r>
  <r>
    <d v="2020-09-07T00:00:00"/>
    <x v="18"/>
    <x v="18"/>
    <n v="1"/>
    <n v="190"/>
    <n v="190"/>
  </r>
  <r>
    <d v="2020-09-07T00:00:00"/>
    <x v="19"/>
    <x v="19"/>
    <n v="3"/>
    <n v="20"/>
    <n v="60"/>
  </r>
  <r>
    <d v="2020-09-07T00:00:00"/>
    <x v="20"/>
    <x v="20"/>
    <n v="0"/>
    <n v="70"/>
    <n v="0"/>
  </r>
  <r>
    <d v="2020-09-07T00:00:00"/>
    <x v="21"/>
    <x v="21"/>
    <n v="0"/>
    <n v="130"/>
    <n v="0"/>
  </r>
  <r>
    <d v="2020-09-07T00:00:00"/>
    <x v="22"/>
    <x v="22"/>
    <n v="0"/>
    <n v="70"/>
    <n v="0"/>
  </r>
  <r>
    <d v="2020-09-07T00:00:00"/>
    <x v="23"/>
    <x v="23"/>
    <n v="0"/>
    <n v="150"/>
    <n v="0"/>
  </r>
  <r>
    <d v="2020-09-07T00:00:00"/>
    <x v="24"/>
    <x v="24"/>
    <n v="2"/>
    <n v="18"/>
    <n v="36"/>
  </r>
  <r>
    <d v="2020-09-07T00:00:00"/>
    <x v="25"/>
    <x v="25"/>
    <n v="0"/>
    <n v="90"/>
    <n v="0"/>
  </r>
  <r>
    <d v="2020-09-07T00:00:00"/>
    <x v="26"/>
    <x v="26"/>
    <n v="8"/>
    <n v="20"/>
    <n v="160"/>
  </r>
  <r>
    <d v="2020-09-07T00:00:00"/>
    <x v="27"/>
    <x v="27"/>
    <n v="0"/>
    <n v="200"/>
    <n v="0"/>
  </r>
  <r>
    <d v="2020-09-07T00:00:00"/>
    <x v="28"/>
    <x v="28"/>
    <n v="0"/>
    <n v="45"/>
    <n v="0"/>
  </r>
  <r>
    <d v="2020-09-07T00:00:00"/>
    <x v="29"/>
    <x v="29"/>
    <n v="0"/>
    <n v="120"/>
    <n v="0"/>
  </r>
  <r>
    <d v="2020-09-07T00:00:00"/>
    <x v="30"/>
    <x v="30"/>
    <n v="0"/>
    <n v="150"/>
    <n v="0"/>
  </r>
  <r>
    <d v="2020-09-07T00:00:00"/>
    <x v="31"/>
    <x v="31"/>
    <n v="1"/>
    <n v="150"/>
    <n v="150"/>
  </r>
  <r>
    <d v="2020-09-07T00:00:00"/>
    <x v="32"/>
    <x v="32"/>
    <n v="3"/>
    <n v="200"/>
    <n v="600"/>
  </r>
  <r>
    <d v="2020-09-07T00:00:00"/>
    <x v="33"/>
    <x v="33"/>
    <n v="1"/>
    <n v="200"/>
    <n v="200"/>
  </r>
  <r>
    <d v="2020-09-07T00:00:00"/>
    <x v="34"/>
    <x v="34"/>
    <n v="2"/>
    <n v="120"/>
    <n v="240"/>
  </r>
  <r>
    <d v="2020-09-07T00:00:00"/>
    <x v="35"/>
    <x v="35"/>
    <n v="1"/>
    <n v="150"/>
    <n v="150"/>
  </r>
  <r>
    <d v="2020-09-07T00:00:00"/>
    <x v="36"/>
    <x v="36"/>
    <n v="0"/>
    <n v="170"/>
    <n v="0"/>
  </r>
  <r>
    <d v="2020-09-07T00:00:00"/>
    <x v="37"/>
    <x v="37"/>
    <n v="0"/>
    <n v="200"/>
    <n v="0"/>
  </r>
  <r>
    <d v="2020-09-07T00:00:00"/>
    <x v="38"/>
    <x v="38"/>
    <n v="0"/>
    <n v="160"/>
    <n v="0"/>
  </r>
  <r>
    <d v="2020-09-07T00:00:00"/>
    <x v="39"/>
    <x v="39"/>
    <n v="0"/>
    <n v="90"/>
    <n v="0"/>
  </r>
  <r>
    <d v="2020-09-07T00:00:00"/>
    <x v="40"/>
    <x v="40"/>
    <n v="0"/>
    <n v="40"/>
    <n v="0"/>
  </r>
  <r>
    <d v="2020-09-07T00:00:00"/>
    <x v="41"/>
    <x v="41"/>
    <n v="0"/>
    <n v="350"/>
    <n v="0"/>
  </r>
  <r>
    <d v="2020-09-07T00:00:00"/>
    <x v="42"/>
    <x v="42"/>
    <n v="0"/>
    <n v="110"/>
    <n v="0"/>
  </r>
  <r>
    <d v="2020-09-07T00:00:00"/>
    <x v="43"/>
    <x v="43"/>
    <n v="0"/>
    <n v="150"/>
    <n v="0"/>
  </r>
  <r>
    <d v="2020-09-07T00:00:00"/>
    <x v="44"/>
    <x v="44"/>
    <n v="0"/>
    <n v="160"/>
    <n v="0"/>
  </r>
  <r>
    <d v="2020-09-07T00:00:00"/>
    <x v="45"/>
    <x v="45"/>
    <n v="0"/>
    <n v="150"/>
    <n v="0"/>
  </r>
  <r>
    <d v="2020-09-07T00:00:00"/>
    <x v="46"/>
    <x v="46"/>
    <n v="0"/>
    <n v="70"/>
    <n v="0"/>
  </r>
  <r>
    <d v="2020-09-07T00:00:00"/>
    <x v="47"/>
    <x v="47"/>
    <n v="0"/>
    <n v="140"/>
    <n v="0"/>
  </r>
  <r>
    <d v="2020-09-07T00:00:00"/>
    <x v="48"/>
    <x v="48"/>
    <n v="0"/>
    <n v="220"/>
    <n v="0"/>
  </r>
  <r>
    <d v="2020-09-07T00:00:00"/>
    <x v="49"/>
    <x v="49"/>
    <n v="0"/>
    <n v="220"/>
    <n v="0"/>
  </r>
  <r>
    <d v="2020-09-08T00:00:00"/>
    <x v="0"/>
    <x v="0"/>
    <n v="183"/>
    <n v="15"/>
    <n v="2745"/>
  </r>
  <r>
    <d v="2020-09-08T00:00:00"/>
    <x v="1"/>
    <x v="1"/>
    <n v="49"/>
    <n v="12"/>
    <n v="588"/>
  </r>
  <r>
    <d v="2020-09-08T00:00:00"/>
    <x v="2"/>
    <x v="2"/>
    <n v="34"/>
    <n v="25"/>
    <n v="850"/>
  </r>
  <r>
    <d v="2020-09-08T00:00:00"/>
    <x v="3"/>
    <x v="3"/>
    <n v="25"/>
    <n v="10"/>
    <n v="250"/>
  </r>
  <r>
    <d v="2020-09-08T00:00:00"/>
    <x v="4"/>
    <x v="4"/>
    <n v="20"/>
    <n v="15"/>
    <n v="300"/>
  </r>
  <r>
    <d v="2020-09-08T00:00:00"/>
    <x v="5"/>
    <x v="5"/>
    <n v="34"/>
    <n v="50"/>
    <n v="1700"/>
  </r>
  <r>
    <d v="2020-09-08T00:00:00"/>
    <x v="6"/>
    <x v="6"/>
    <n v="15"/>
    <n v="130"/>
    <n v="1950"/>
  </r>
  <r>
    <d v="2020-09-08T00:00:00"/>
    <x v="7"/>
    <x v="7"/>
    <n v="11"/>
    <n v="80"/>
    <n v="880"/>
  </r>
  <r>
    <d v="2020-09-08T00:00:00"/>
    <x v="8"/>
    <x v="8"/>
    <n v="6"/>
    <n v="90"/>
    <n v="540"/>
  </r>
  <r>
    <d v="2020-09-08T00:00:00"/>
    <x v="9"/>
    <x v="9"/>
    <n v="26"/>
    <n v="35"/>
    <n v="910"/>
  </r>
  <r>
    <d v="2020-09-08T00:00:00"/>
    <x v="10"/>
    <x v="10"/>
    <n v="2"/>
    <n v="140"/>
    <n v="280"/>
  </r>
  <r>
    <d v="2020-09-08T00:00:00"/>
    <x v="11"/>
    <x v="11"/>
    <n v="7"/>
    <n v="40"/>
    <n v="280"/>
  </r>
  <r>
    <d v="2020-09-08T00:00:00"/>
    <x v="12"/>
    <x v="12"/>
    <n v="1"/>
    <n v="150"/>
    <n v="150"/>
  </r>
  <r>
    <d v="2020-09-08T00:00:00"/>
    <x v="13"/>
    <x v="13"/>
    <n v="6"/>
    <n v="18"/>
    <n v="108"/>
  </r>
  <r>
    <d v="2020-09-08T00:00:00"/>
    <x v="14"/>
    <x v="14"/>
    <n v="4"/>
    <n v="35"/>
    <n v="140"/>
  </r>
  <r>
    <d v="2020-09-08T00:00:00"/>
    <x v="15"/>
    <x v="15"/>
    <n v="5"/>
    <n v="150"/>
    <n v="750"/>
  </r>
  <r>
    <d v="2020-09-08T00:00:00"/>
    <x v="16"/>
    <x v="16"/>
    <n v="5"/>
    <n v="130"/>
    <n v="650"/>
  </r>
  <r>
    <d v="2020-09-08T00:00:00"/>
    <x v="17"/>
    <x v="17"/>
    <n v="3"/>
    <n v="60"/>
    <n v="180"/>
  </r>
  <r>
    <d v="2020-09-08T00:00:00"/>
    <x v="18"/>
    <x v="18"/>
    <n v="2"/>
    <n v="190"/>
    <n v="380"/>
  </r>
  <r>
    <d v="2020-09-08T00:00:00"/>
    <x v="19"/>
    <x v="19"/>
    <n v="6"/>
    <n v="20"/>
    <n v="120"/>
  </r>
  <r>
    <d v="2020-09-08T00:00:00"/>
    <x v="20"/>
    <x v="20"/>
    <n v="5"/>
    <n v="70"/>
    <n v="350"/>
  </r>
  <r>
    <d v="2020-09-08T00:00:00"/>
    <x v="21"/>
    <x v="21"/>
    <n v="2"/>
    <n v="130"/>
    <n v="260"/>
  </r>
  <r>
    <d v="2020-09-08T00:00:00"/>
    <x v="22"/>
    <x v="22"/>
    <n v="2"/>
    <n v="70"/>
    <n v="140"/>
  </r>
  <r>
    <d v="2020-09-08T00:00:00"/>
    <x v="23"/>
    <x v="23"/>
    <n v="4"/>
    <n v="150"/>
    <n v="600"/>
  </r>
  <r>
    <d v="2020-09-08T00:00:00"/>
    <x v="24"/>
    <x v="24"/>
    <n v="0"/>
    <n v="18"/>
    <n v="0"/>
  </r>
  <r>
    <d v="2020-09-08T00:00:00"/>
    <x v="25"/>
    <x v="25"/>
    <n v="0"/>
    <n v="90"/>
    <n v="0"/>
  </r>
  <r>
    <d v="2020-09-08T00:00:00"/>
    <x v="26"/>
    <x v="26"/>
    <n v="7"/>
    <n v="20"/>
    <n v="140"/>
  </r>
  <r>
    <d v="2020-09-08T00:00:00"/>
    <x v="27"/>
    <x v="27"/>
    <n v="1"/>
    <n v="200"/>
    <n v="200"/>
  </r>
  <r>
    <d v="2020-09-08T00:00:00"/>
    <x v="28"/>
    <x v="28"/>
    <n v="0"/>
    <n v="45"/>
    <n v="0"/>
  </r>
  <r>
    <d v="2020-09-08T00:00:00"/>
    <x v="29"/>
    <x v="29"/>
    <n v="3"/>
    <n v="120"/>
    <n v="360"/>
  </r>
  <r>
    <d v="2020-09-08T00:00:00"/>
    <x v="30"/>
    <x v="30"/>
    <n v="0"/>
    <n v="150"/>
    <n v="0"/>
  </r>
  <r>
    <d v="2020-09-08T00:00:00"/>
    <x v="31"/>
    <x v="31"/>
    <n v="1"/>
    <n v="150"/>
    <n v="150"/>
  </r>
  <r>
    <d v="2020-09-08T00:00:00"/>
    <x v="32"/>
    <x v="32"/>
    <n v="2"/>
    <n v="200"/>
    <n v="400"/>
  </r>
  <r>
    <d v="2020-09-08T00:00:00"/>
    <x v="33"/>
    <x v="33"/>
    <n v="3"/>
    <n v="200"/>
    <n v="600"/>
  </r>
  <r>
    <d v="2020-09-08T00:00:00"/>
    <x v="34"/>
    <x v="34"/>
    <n v="0"/>
    <n v="120"/>
    <n v="0"/>
  </r>
  <r>
    <d v="2020-09-08T00:00:00"/>
    <x v="35"/>
    <x v="35"/>
    <n v="0"/>
    <n v="150"/>
    <n v="0"/>
  </r>
  <r>
    <d v="2020-09-08T00:00:00"/>
    <x v="36"/>
    <x v="36"/>
    <n v="0"/>
    <n v="170"/>
    <n v="0"/>
  </r>
  <r>
    <d v="2020-09-08T00:00:00"/>
    <x v="37"/>
    <x v="37"/>
    <n v="0"/>
    <n v="200"/>
    <n v="0"/>
  </r>
  <r>
    <d v="2020-09-08T00:00:00"/>
    <x v="38"/>
    <x v="38"/>
    <n v="1"/>
    <n v="160"/>
    <n v="160"/>
  </r>
  <r>
    <d v="2020-09-08T00:00:00"/>
    <x v="39"/>
    <x v="39"/>
    <n v="3"/>
    <n v="90"/>
    <n v="270"/>
  </r>
  <r>
    <d v="2020-09-08T00:00:00"/>
    <x v="40"/>
    <x v="40"/>
    <n v="0"/>
    <n v="40"/>
    <n v="0"/>
  </r>
  <r>
    <d v="2020-09-08T00:00:00"/>
    <x v="41"/>
    <x v="41"/>
    <n v="2"/>
    <n v="350"/>
    <n v="700"/>
  </r>
  <r>
    <d v="2020-09-08T00:00:00"/>
    <x v="42"/>
    <x v="42"/>
    <n v="3"/>
    <n v="110"/>
    <n v="330"/>
  </r>
  <r>
    <d v="2020-09-08T00:00:00"/>
    <x v="43"/>
    <x v="43"/>
    <n v="0"/>
    <n v="150"/>
    <n v="0"/>
  </r>
  <r>
    <d v="2020-09-08T00:00:00"/>
    <x v="44"/>
    <x v="44"/>
    <n v="0"/>
    <n v="160"/>
    <n v="0"/>
  </r>
  <r>
    <d v="2020-09-08T00:00:00"/>
    <x v="45"/>
    <x v="45"/>
    <n v="1"/>
    <n v="150"/>
    <n v="150"/>
  </r>
  <r>
    <d v="2020-09-08T00:00:00"/>
    <x v="46"/>
    <x v="46"/>
    <n v="0"/>
    <n v="70"/>
    <n v="0"/>
  </r>
  <r>
    <d v="2020-09-08T00:00:00"/>
    <x v="47"/>
    <x v="47"/>
    <n v="1"/>
    <n v="140"/>
    <n v="140"/>
  </r>
  <r>
    <d v="2020-09-08T00:00:00"/>
    <x v="48"/>
    <x v="48"/>
    <n v="2"/>
    <n v="220"/>
    <n v="440"/>
  </r>
  <r>
    <d v="2020-09-08T00:00:00"/>
    <x v="49"/>
    <x v="49"/>
    <n v="0"/>
    <n v="220"/>
    <n v="0"/>
  </r>
  <r>
    <d v="2020-09-09T00:00:00"/>
    <x v="0"/>
    <x v="0"/>
    <n v="263"/>
    <n v="15"/>
    <n v="3945"/>
  </r>
  <r>
    <d v="2020-09-09T00:00:00"/>
    <x v="1"/>
    <x v="1"/>
    <n v="49"/>
    <n v="12"/>
    <n v="588"/>
  </r>
  <r>
    <d v="2020-09-09T00:00:00"/>
    <x v="2"/>
    <x v="2"/>
    <n v="12"/>
    <n v="25"/>
    <n v="300"/>
  </r>
  <r>
    <d v="2020-09-09T00:00:00"/>
    <x v="3"/>
    <x v="3"/>
    <n v="22"/>
    <n v="10"/>
    <n v="220"/>
  </r>
  <r>
    <d v="2020-09-09T00:00:00"/>
    <x v="4"/>
    <x v="4"/>
    <n v="9"/>
    <n v="15"/>
    <n v="135"/>
  </r>
  <r>
    <d v="2020-09-09T00:00:00"/>
    <x v="5"/>
    <x v="5"/>
    <n v="19"/>
    <n v="50"/>
    <n v="950"/>
  </r>
  <r>
    <d v="2020-09-09T00:00:00"/>
    <x v="6"/>
    <x v="6"/>
    <n v="16"/>
    <n v="130"/>
    <n v="2080"/>
  </r>
  <r>
    <d v="2020-09-09T00:00:00"/>
    <x v="7"/>
    <x v="7"/>
    <n v="8"/>
    <n v="80"/>
    <n v="640"/>
  </r>
  <r>
    <d v="2020-09-09T00:00:00"/>
    <x v="8"/>
    <x v="8"/>
    <n v="9"/>
    <n v="90"/>
    <n v="810"/>
  </r>
  <r>
    <d v="2020-09-09T00:00:00"/>
    <x v="9"/>
    <x v="9"/>
    <n v="9"/>
    <n v="35"/>
    <n v="315"/>
  </r>
  <r>
    <d v="2020-09-09T00:00:00"/>
    <x v="10"/>
    <x v="10"/>
    <n v="7"/>
    <n v="140"/>
    <n v="980"/>
  </r>
  <r>
    <d v="2020-09-09T00:00:00"/>
    <x v="11"/>
    <x v="11"/>
    <n v="4"/>
    <n v="40"/>
    <n v="160"/>
  </r>
  <r>
    <d v="2020-09-09T00:00:00"/>
    <x v="12"/>
    <x v="12"/>
    <n v="6"/>
    <n v="150"/>
    <n v="900"/>
  </r>
  <r>
    <d v="2020-09-09T00:00:00"/>
    <x v="13"/>
    <x v="13"/>
    <n v="25"/>
    <n v="18"/>
    <n v="450"/>
  </r>
  <r>
    <d v="2020-09-09T00:00:00"/>
    <x v="14"/>
    <x v="14"/>
    <n v="0"/>
    <n v="35"/>
    <n v="0"/>
  </r>
  <r>
    <d v="2020-09-09T00:00:00"/>
    <x v="15"/>
    <x v="15"/>
    <n v="1"/>
    <n v="150"/>
    <n v="150"/>
  </r>
  <r>
    <d v="2020-09-09T00:00:00"/>
    <x v="16"/>
    <x v="16"/>
    <n v="2"/>
    <n v="130"/>
    <n v="260"/>
  </r>
  <r>
    <d v="2020-09-09T00:00:00"/>
    <x v="17"/>
    <x v="17"/>
    <n v="0"/>
    <n v="60"/>
    <n v="0"/>
  </r>
  <r>
    <d v="2020-09-09T00:00:00"/>
    <x v="18"/>
    <x v="18"/>
    <n v="2"/>
    <n v="190"/>
    <n v="380"/>
  </r>
  <r>
    <d v="2020-09-09T00:00:00"/>
    <x v="19"/>
    <x v="19"/>
    <n v="9"/>
    <n v="20"/>
    <n v="180"/>
  </r>
  <r>
    <d v="2020-09-09T00:00:00"/>
    <x v="20"/>
    <x v="20"/>
    <n v="1"/>
    <n v="70"/>
    <n v="70"/>
  </r>
  <r>
    <d v="2020-09-09T00:00:00"/>
    <x v="21"/>
    <x v="21"/>
    <n v="1"/>
    <n v="130"/>
    <n v="130"/>
  </r>
  <r>
    <d v="2020-09-09T00:00:00"/>
    <x v="22"/>
    <x v="22"/>
    <n v="3"/>
    <n v="70"/>
    <n v="210"/>
  </r>
  <r>
    <d v="2020-09-09T00:00:00"/>
    <x v="23"/>
    <x v="23"/>
    <n v="2"/>
    <n v="150"/>
    <n v="300"/>
  </r>
  <r>
    <d v="2020-09-09T00:00:00"/>
    <x v="24"/>
    <x v="24"/>
    <n v="0"/>
    <n v="18"/>
    <n v="0"/>
  </r>
  <r>
    <d v="2020-09-09T00:00:00"/>
    <x v="25"/>
    <x v="25"/>
    <n v="4"/>
    <n v="90"/>
    <n v="360"/>
  </r>
  <r>
    <d v="2020-09-09T00:00:00"/>
    <x v="26"/>
    <x v="26"/>
    <n v="0"/>
    <n v="20"/>
    <n v="0"/>
  </r>
  <r>
    <d v="2020-09-09T00:00:00"/>
    <x v="27"/>
    <x v="27"/>
    <n v="3"/>
    <n v="200"/>
    <n v="600"/>
  </r>
  <r>
    <d v="2020-09-09T00:00:00"/>
    <x v="28"/>
    <x v="28"/>
    <n v="1"/>
    <n v="45"/>
    <n v="45"/>
  </r>
  <r>
    <d v="2020-09-09T00:00:00"/>
    <x v="29"/>
    <x v="29"/>
    <n v="0"/>
    <n v="120"/>
    <n v="0"/>
  </r>
  <r>
    <d v="2020-09-09T00:00:00"/>
    <x v="30"/>
    <x v="30"/>
    <n v="0"/>
    <n v="150"/>
    <n v="0"/>
  </r>
  <r>
    <d v="2020-09-09T00:00:00"/>
    <x v="31"/>
    <x v="31"/>
    <n v="0"/>
    <n v="150"/>
    <n v="0"/>
  </r>
  <r>
    <d v="2020-09-09T00:00:00"/>
    <x v="32"/>
    <x v="32"/>
    <n v="0"/>
    <n v="200"/>
    <n v="0"/>
  </r>
  <r>
    <d v="2020-09-09T00:00:00"/>
    <x v="33"/>
    <x v="33"/>
    <n v="0"/>
    <n v="200"/>
    <n v="0"/>
  </r>
  <r>
    <d v="2020-09-09T00:00:00"/>
    <x v="34"/>
    <x v="34"/>
    <n v="0"/>
    <n v="120"/>
    <n v="0"/>
  </r>
  <r>
    <d v="2020-09-09T00:00:00"/>
    <x v="35"/>
    <x v="35"/>
    <n v="1"/>
    <n v="150"/>
    <n v="150"/>
  </r>
  <r>
    <d v="2020-09-09T00:00:00"/>
    <x v="36"/>
    <x v="36"/>
    <n v="0"/>
    <n v="170"/>
    <n v="0"/>
  </r>
  <r>
    <d v="2020-09-09T00:00:00"/>
    <x v="37"/>
    <x v="37"/>
    <n v="0"/>
    <n v="200"/>
    <n v="0"/>
  </r>
  <r>
    <d v="2020-09-09T00:00:00"/>
    <x v="38"/>
    <x v="38"/>
    <n v="1"/>
    <n v="160"/>
    <n v="160"/>
  </r>
  <r>
    <d v="2020-09-09T00:00:00"/>
    <x v="39"/>
    <x v="39"/>
    <n v="0"/>
    <n v="90"/>
    <n v="0"/>
  </r>
  <r>
    <d v="2020-09-09T00:00:00"/>
    <x v="40"/>
    <x v="40"/>
    <n v="10"/>
    <n v="40"/>
    <n v="400"/>
  </r>
  <r>
    <d v="2020-09-09T00:00:00"/>
    <x v="41"/>
    <x v="41"/>
    <n v="2"/>
    <n v="350"/>
    <n v="700"/>
  </r>
  <r>
    <d v="2020-09-09T00:00:00"/>
    <x v="42"/>
    <x v="42"/>
    <n v="0"/>
    <n v="110"/>
    <n v="0"/>
  </r>
  <r>
    <d v="2020-09-09T00:00:00"/>
    <x v="43"/>
    <x v="43"/>
    <n v="0"/>
    <n v="150"/>
    <n v="0"/>
  </r>
  <r>
    <d v="2020-09-09T00:00:00"/>
    <x v="44"/>
    <x v="44"/>
    <n v="1"/>
    <n v="160"/>
    <n v="160"/>
  </r>
  <r>
    <d v="2020-09-09T00:00:00"/>
    <x v="45"/>
    <x v="45"/>
    <n v="0"/>
    <n v="150"/>
    <n v="0"/>
  </r>
  <r>
    <d v="2020-09-09T00:00:00"/>
    <x v="46"/>
    <x v="46"/>
    <n v="0"/>
    <n v="70"/>
    <n v="0"/>
  </r>
  <r>
    <d v="2020-09-09T00:00:00"/>
    <x v="47"/>
    <x v="47"/>
    <n v="0"/>
    <n v="140"/>
    <n v="0"/>
  </r>
  <r>
    <d v="2020-09-09T00:00:00"/>
    <x v="48"/>
    <x v="48"/>
    <n v="2"/>
    <n v="220"/>
    <n v="440"/>
  </r>
  <r>
    <d v="2020-09-09T00:00:00"/>
    <x v="49"/>
    <x v="49"/>
    <n v="0"/>
    <n v="220"/>
    <n v="0"/>
  </r>
  <r>
    <d v="2020-09-10T00:00:00"/>
    <x v="0"/>
    <x v="0"/>
    <n v="171"/>
    <n v="15"/>
    <n v="2565"/>
  </r>
  <r>
    <d v="2020-09-10T00:00:00"/>
    <x v="1"/>
    <x v="1"/>
    <n v="43"/>
    <n v="12"/>
    <n v="516"/>
  </r>
  <r>
    <d v="2020-09-10T00:00:00"/>
    <x v="2"/>
    <x v="2"/>
    <n v="41"/>
    <n v="25"/>
    <n v="1025"/>
  </r>
  <r>
    <d v="2020-09-10T00:00:00"/>
    <x v="3"/>
    <x v="3"/>
    <n v="63"/>
    <n v="10"/>
    <n v="630"/>
  </r>
  <r>
    <d v="2020-09-10T00:00:00"/>
    <x v="4"/>
    <x v="4"/>
    <n v="43"/>
    <n v="15"/>
    <n v="645"/>
  </r>
  <r>
    <d v="2020-09-10T00:00:00"/>
    <x v="5"/>
    <x v="5"/>
    <n v="76"/>
    <n v="50"/>
    <n v="3800"/>
  </r>
  <r>
    <d v="2020-09-10T00:00:00"/>
    <x v="6"/>
    <x v="6"/>
    <n v="24"/>
    <n v="130"/>
    <n v="3120"/>
  </r>
  <r>
    <d v="2020-09-10T00:00:00"/>
    <x v="7"/>
    <x v="7"/>
    <n v="9"/>
    <n v="80"/>
    <n v="720"/>
  </r>
  <r>
    <d v="2020-09-10T00:00:00"/>
    <x v="8"/>
    <x v="8"/>
    <n v="1"/>
    <n v="90"/>
    <n v="90"/>
  </r>
  <r>
    <d v="2020-09-10T00:00:00"/>
    <x v="9"/>
    <x v="9"/>
    <n v="8"/>
    <n v="35"/>
    <n v="280"/>
  </r>
  <r>
    <d v="2020-09-10T00:00:00"/>
    <x v="10"/>
    <x v="10"/>
    <n v="7"/>
    <n v="140"/>
    <n v="980"/>
  </r>
  <r>
    <d v="2020-09-10T00:00:00"/>
    <x v="11"/>
    <x v="11"/>
    <n v="2"/>
    <n v="40"/>
    <n v="80"/>
  </r>
  <r>
    <d v="2020-09-10T00:00:00"/>
    <x v="12"/>
    <x v="12"/>
    <n v="2"/>
    <n v="150"/>
    <n v="300"/>
  </r>
  <r>
    <d v="2020-09-10T00:00:00"/>
    <x v="13"/>
    <x v="13"/>
    <n v="18"/>
    <n v="18"/>
    <n v="324"/>
  </r>
  <r>
    <d v="2020-09-10T00:00:00"/>
    <x v="14"/>
    <x v="14"/>
    <n v="3"/>
    <n v="35"/>
    <n v="105"/>
  </r>
  <r>
    <d v="2020-09-10T00:00:00"/>
    <x v="15"/>
    <x v="15"/>
    <n v="5"/>
    <n v="150"/>
    <n v="750"/>
  </r>
  <r>
    <d v="2020-09-10T00:00:00"/>
    <x v="16"/>
    <x v="16"/>
    <n v="2"/>
    <n v="130"/>
    <n v="260"/>
  </r>
  <r>
    <d v="2020-09-10T00:00:00"/>
    <x v="17"/>
    <x v="17"/>
    <n v="2"/>
    <n v="60"/>
    <n v="120"/>
  </r>
  <r>
    <d v="2020-09-10T00:00:00"/>
    <x v="18"/>
    <x v="18"/>
    <n v="3"/>
    <n v="190"/>
    <n v="570"/>
  </r>
  <r>
    <d v="2020-09-10T00:00:00"/>
    <x v="19"/>
    <x v="19"/>
    <n v="7"/>
    <n v="20"/>
    <n v="140"/>
  </r>
  <r>
    <d v="2020-09-10T00:00:00"/>
    <x v="20"/>
    <x v="20"/>
    <n v="5"/>
    <n v="70"/>
    <n v="350"/>
  </r>
  <r>
    <d v="2020-09-10T00:00:00"/>
    <x v="21"/>
    <x v="21"/>
    <n v="3"/>
    <n v="130"/>
    <n v="390"/>
  </r>
  <r>
    <d v="2020-09-10T00:00:00"/>
    <x v="22"/>
    <x v="22"/>
    <n v="0"/>
    <n v="70"/>
    <n v="0"/>
  </r>
  <r>
    <d v="2020-09-10T00:00:00"/>
    <x v="23"/>
    <x v="23"/>
    <n v="3"/>
    <n v="150"/>
    <n v="450"/>
  </r>
  <r>
    <d v="2020-09-10T00:00:00"/>
    <x v="24"/>
    <x v="24"/>
    <n v="0"/>
    <n v="18"/>
    <n v="0"/>
  </r>
  <r>
    <d v="2020-09-10T00:00:00"/>
    <x v="25"/>
    <x v="25"/>
    <n v="2"/>
    <n v="90"/>
    <n v="180"/>
  </r>
  <r>
    <d v="2020-09-10T00:00:00"/>
    <x v="26"/>
    <x v="26"/>
    <n v="1"/>
    <n v="20"/>
    <n v="20"/>
  </r>
  <r>
    <d v="2020-09-10T00:00:00"/>
    <x v="27"/>
    <x v="27"/>
    <n v="3"/>
    <n v="200"/>
    <n v="600"/>
  </r>
  <r>
    <d v="2020-09-10T00:00:00"/>
    <x v="28"/>
    <x v="28"/>
    <n v="5"/>
    <n v="45"/>
    <n v="225"/>
  </r>
  <r>
    <d v="2020-09-10T00:00:00"/>
    <x v="29"/>
    <x v="29"/>
    <n v="0"/>
    <n v="120"/>
    <n v="0"/>
  </r>
  <r>
    <d v="2020-09-10T00:00:00"/>
    <x v="30"/>
    <x v="30"/>
    <n v="1"/>
    <n v="150"/>
    <n v="150"/>
  </r>
  <r>
    <d v="2020-09-10T00:00:00"/>
    <x v="31"/>
    <x v="31"/>
    <n v="3"/>
    <n v="150"/>
    <n v="450"/>
  </r>
  <r>
    <d v="2020-09-10T00:00:00"/>
    <x v="32"/>
    <x v="32"/>
    <n v="2"/>
    <n v="200"/>
    <n v="400"/>
  </r>
  <r>
    <d v="2020-09-10T00:00:00"/>
    <x v="33"/>
    <x v="33"/>
    <n v="2"/>
    <n v="200"/>
    <n v="400"/>
  </r>
  <r>
    <d v="2020-09-10T00:00:00"/>
    <x v="34"/>
    <x v="34"/>
    <n v="1"/>
    <n v="120"/>
    <n v="120"/>
  </r>
  <r>
    <d v="2020-09-10T00:00:00"/>
    <x v="35"/>
    <x v="35"/>
    <n v="1"/>
    <n v="150"/>
    <n v="150"/>
  </r>
  <r>
    <d v="2020-09-10T00:00:00"/>
    <x v="36"/>
    <x v="36"/>
    <n v="0"/>
    <n v="170"/>
    <n v="0"/>
  </r>
  <r>
    <d v="2020-09-10T00:00:00"/>
    <x v="37"/>
    <x v="37"/>
    <n v="0"/>
    <n v="200"/>
    <n v="0"/>
  </r>
  <r>
    <d v="2020-09-10T00:00:00"/>
    <x v="38"/>
    <x v="38"/>
    <n v="1"/>
    <n v="160"/>
    <n v="160"/>
  </r>
  <r>
    <d v="2020-09-10T00:00:00"/>
    <x v="39"/>
    <x v="39"/>
    <n v="1"/>
    <n v="90"/>
    <n v="90"/>
  </r>
  <r>
    <d v="2020-09-10T00:00:00"/>
    <x v="40"/>
    <x v="40"/>
    <n v="6"/>
    <n v="40"/>
    <n v="240"/>
  </r>
  <r>
    <d v="2020-09-10T00:00:00"/>
    <x v="41"/>
    <x v="41"/>
    <n v="3"/>
    <n v="350"/>
    <n v="1050"/>
  </r>
  <r>
    <d v="2020-09-10T00:00:00"/>
    <x v="42"/>
    <x v="42"/>
    <n v="4"/>
    <n v="110"/>
    <n v="440"/>
  </r>
  <r>
    <d v="2020-09-10T00:00:00"/>
    <x v="43"/>
    <x v="43"/>
    <n v="1"/>
    <n v="150"/>
    <n v="150"/>
  </r>
  <r>
    <d v="2020-09-10T00:00:00"/>
    <x v="44"/>
    <x v="44"/>
    <n v="0"/>
    <n v="160"/>
    <n v="0"/>
  </r>
  <r>
    <d v="2020-09-10T00:00:00"/>
    <x v="45"/>
    <x v="45"/>
    <n v="1"/>
    <n v="150"/>
    <n v="150"/>
  </r>
  <r>
    <d v="2020-09-10T00:00:00"/>
    <x v="46"/>
    <x v="46"/>
    <n v="1"/>
    <n v="70"/>
    <n v="70"/>
  </r>
  <r>
    <d v="2020-09-10T00:00:00"/>
    <x v="47"/>
    <x v="47"/>
    <n v="0"/>
    <n v="140"/>
    <n v="0"/>
  </r>
  <r>
    <d v="2020-09-10T00:00:00"/>
    <x v="48"/>
    <x v="48"/>
    <n v="1"/>
    <n v="220"/>
    <n v="220"/>
  </r>
  <r>
    <d v="2020-09-10T00:00:00"/>
    <x v="49"/>
    <x v="49"/>
    <n v="0"/>
    <n v="220"/>
    <n v="0"/>
  </r>
  <r>
    <d v="2020-09-11T00:00:00"/>
    <x v="0"/>
    <x v="0"/>
    <n v="226"/>
    <n v="15"/>
    <n v="3390"/>
  </r>
  <r>
    <d v="2020-09-11T00:00:00"/>
    <x v="1"/>
    <x v="1"/>
    <n v="37"/>
    <n v="12"/>
    <n v="444"/>
  </r>
  <r>
    <d v="2020-09-11T00:00:00"/>
    <x v="2"/>
    <x v="2"/>
    <n v="33"/>
    <n v="25"/>
    <n v="825"/>
  </r>
  <r>
    <d v="2020-09-11T00:00:00"/>
    <x v="3"/>
    <x v="3"/>
    <n v="0"/>
    <n v="10"/>
    <n v="0"/>
  </r>
  <r>
    <d v="2020-09-11T00:00:00"/>
    <x v="4"/>
    <x v="4"/>
    <n v="26"/>
    <n v="15"/>
    <n v="390"/>
  </r>
  <r>
    <d v="2020-09-11T00:00:00"/>
    <x v="5"/>
    <x v="5"/>
    <n v="40"/>
    <n v="50"/>
    <n v="2000"/>
  </r>
  <r>
    <d v="2020-09-11T00:00:00"/>
    <x v="6"/>
    <x v="6"/>
    <n v="29"/>
    <n v="130"/>
    <n v="3770"/>
  </r>
  <r>
    <d v="2020-09-11T00:00:00"/>
    <x v="7"/>
    <x v="7"/>
    <n v="15"/>
    <n v="80"/>
    <n v="1200"/>
  </r>
  <r>
    <d v="2020-09-11T00:00:00"/>
    <x v="8"/>
    <x v="8"/>
    <n v="8"/>
    <n v="90"/>
    <n v="720"/>
  </r>
  <r>
    <d v="2020-09-11T00:00:00"/>
    <x v="9"/>
    <x v="9"/>
    <n v="6"/>
    <n v="35"/>
    <n v="210"/>
  </r>
  <r>
    <d v="2020-09-11T00:00:00"/>
    <x v="10"/>
    <x v="10"/>
    <n v="10"/>
    <n v="140"/>
    <n v="1400"/>
  </r>
  <r>
    <d v="2020-09-11T00:00:00"/>
    <x v="11"/>
    <x v="11"/>
    <n v="3"/>
    <n v="40"/>
    <n v="120"/>
  </r>
  <r>
    <d v="2020-09-11T00:00:00"/>
    <x v="12"/>
    <x v="12"/>
    <n v="6"/>
    <n v="150"/>
    <n v="900"/>
  </r>
  <r>
    <d v="2020-09-11T00:00:00"/>
    <x v="13"/>
    <x v="13"/>
    <n v="4"/>
    <n v="18"/>
    <n v="72"/>
  </r>
  <r>
    <d v="2020-09-11T00:00:00"/>
    <x v="14"/>
    <x v="14"/>
    <n v="0"/>
    <n v="35"/>
    <n v="0"/>
  </r>
  <r>
    <d v="2020-09-11T00:00:00"/>
    <x v="15"/>
    <x v="15"/>
    <n v="7"/>
    <n v="150"/>
    <n v="1050"/>
  </r>
  <r>
    <d v="2020-09-11T00:00:00"/>
    <x v="16"/>
    <x v="16"/>
    <n v="7"/>
    <n v="130"/>
    <n v="910"/>
  </r>
  <r>
    <d v="2020-09-11T00:00:00"/>
    <x v="17"/>
    <x v="17"/>
    <n v="0"/>
    <n v="60"/>
    <n v="0"/>
  </r>
  <r>
    <d v="2020-09-11T00:00:00"/>
    <x v="18"/>
    <x v="18"/>
    <n v="2"/>
    <n v="190"/>
    <n v="380"/>
  </r>
  <r>
    <d v="2020-09-11T00:00:00"/>
    <x v="19"/>
    <x v="19"/>
    <n v="9"/>
    <n v="20"/>
    <n v="180"/>
  </r>
  <r>
    <d v="2020-09-11T00:00:00"/>
    <x v="20"/>
    <x v="20"/>
    <n v="0"/>
    <n v="70"/>
    <n v="0"/>
  </r>
  <r>
    <d v="2020-09-11T00:00:00"/>
    <x v="21"/>
    <x v="21"/>
    <n v="2"/>
    <n v="130"/>
    <n v="260"/>
  </r>
  <r>
    <d v="2020-09-11T00:00:00"/>
    <x v="22"/>
    <x v="22"/>
    <n v="0"/>
    <n v="70"/>
    <n v="0"/>
  </r>
  <r>
    <d v="2020-09-11T00:00:00"/>
    <x v="23"/>
    <x v="23"/>
    <n v="4"/>
    <n v="150"/>
    <n v="600"/>
  </r>
  <r>
    <d v="2020-09-11T00:00:00"/>
    <x v="24"/>
    <x v="24"/>
    <n v="2"/>
    <n v="18"/>
    <n v="36"/>
  </r>
  <r>
    <d v="2020-09-11T00:00:00"/>
    <x v="25"/>
    <x v="25"/>
    <n v="2"/>
    <n v="90"/>
    <n v="180"/>
  </r>
  <r>
    <d v="2020-09-11T00:00:00"/>
    <x v="26"/>
    <x v="26"/>
    <n v="1"/>
    <n v="20"/>
    <n v="20"/>
  </r>
  <r>
    <d v="2020-09-11T00:00:00"/>
    <x v="27"/>
    <x v="27"/>
    <n v="2"/>
    <n v="200"/>
    <n v="400"/>
  </r>
  <r>
    <d v="2020-09-11T00:00:00"/>
    <x v="28"/>
    <x v="28"/>
    <n v="0"/>
    <n v="45"/>
    <n v="0"/>
  </r>
  <r>
    <d v="2020-09-11T00:00:00"/>
    <x v="29"/>
    <x v="29"/>
    <n v="0"/>
    <n v="120"/>
    <n v="0"/>
  </r>
  <r>
    <d v="2020-09-11T00:00:00"/>
    <x v="30"/>
    <x v="30"/>
    <n v="2"/>
    <n v="150"/>
    <n v="300"/>
  </r>
  <r>
    <d v="2020-09-11T00:00:00"/>
    <x v="31"/>
    <x v="31"/>
    <n v="0"/>
    <n v="150"/>
    <n v="0"/>
  </r>
  <r>
    <d v="2020-09-11T00:00:00"/>
    <x v="32"/>
    <x v="32"/>
    <n v="5"/>
    <n v="200"/>
    <n v="1000"/>
  </r>
  <r>
    <d v="2020-09-11T00:00:00"/>
    <x v="33"/>
    <x v="33"/>
    <n v="1"/>
    <n v="200"/>
    <n v="200"/>
  </r>
  <r>
    <d v="2020-09-11T00:00:00"/>
    <x v="34"/>
    <x v="34"/>
    <n v="1"/>
    <n v="120"/>
    <n v="120"/>
  </r>
  <r>
    <d v="2020-09-11T00:00:00"/>
    <x v="35"/>
    <x v="35"/>
    <n v="2"/>
    <n v="150"/>
    <n v="300"/>
  </r>
  <r>
    <d v="2020-09-11T00:00:00"/>
    <x v="36"/>
    <x v="36"/>
    <n v="0"/>
    <n v="170"/>
    <n v="0"/>
  </r>
  <r>
    <d v="2020-09-11T00:00:00"/>
    <x v="37"/>
    <x v="37"/>
    <n v="5"/>
    <n v="200"/>
    <n v="1000"/>
  </r>
  <r>
    <d v="2020-09-11T00:00:00"/>
    <x v="38"/>
    <x v="38"/>
    <n v="0"/>
    <n v="160"/>
    <n v="0"/>
  </r>
  <r>
    <d v="2020-09-11T00:00:00"/>
    <x v="39"/>
    <x v="39"/>
    <n v="1"/>
    <n v="90"/>
    <n v="90"/>
  </r>
  <r>
    <d v="2020-09-11T00:00:00"/>
    <x v="40"/>
    <x v="40"/>
    <n v="3"/>
    <n v="40"/>
    <n v="120"/>
  </r>
  <r>
    <d v="2020-09-11T00:00:00"/>
    <x v="41"/>
    <x v="41"/>
    <n v="1"/>
    <n v="350"/>
    <n v="350"/>
  </r>
  <r>
    <d v="2020-09-11T00:00:00"/>
    <x v="42"/>
    <x v="42"/>
    <n v="2"/>
    <n v="110"/>
    <n v="220"/>
  </r>
  <r>
    <d v="2020-09-11T00:00:00"/>
    <x v="43"/>
    <x v="43"/>
    <n v="0"/>
    <n v="150"/>
    <n v="0"/>
  </r>
  <r>
    <d v="2020-09-11T00:00:00"/>
    <x v="44"/>
    <x v="44"/>
    <n v="0"/>
    <n v="160"/>
    <n v="0"/>
  </r>
  <r>
    <d v="2020-09-11T00:00:00"/>
    <x v="45"/>
    <x v="45"/>
    <n v="1"/>
    <n v="150"/>
    <n v="150"/>
  </r>
  <r>
    <d v="2020-09-11T00:00:00"/>
    <x v="46"/>
    <x v="46"/>
    <n v="0"/>
    <n v="70"/>
    <n v="0"/>
  </r>
  <r>
    <d v="2020-09-11T00:00:00"/>
    <x v="47"/>
    <x v="47"/>
    <n v="0"/>
    <n v="140"/>
    <n v="0"/>
  </r>
  <r>
    <d v="2020-09-11T00:00:00"/>
    <x v="48"/>
    <x v="48"/>
    <n v="0"/>
    <n v="220"/>
    <n v="0"/>
  </r>
  <r>
    <d v="2020-09-11T00:00:00"/>
    <x v="49"/>
    <x v="49"/>
    <n v="0"/>
    <n v="220"/>
    <n v="0"/>
  </r>
  <r>
    <d v="2020-09-12T00:00:00"/>
    <x v="0"/>
    <x v="0"/>
    <n v="230"/>
    <n v="15"/>
    <n v="3450"/>
  </r>
  <r>
    <d v="2020-09-12T00:00:00"/>
    <x v="1"/>
    <x v="1"/>
    <n v="45"/>
    <n v="12"/>
    <n v="540"/>
  </r>
  <r>
    <d v="2020-09-12T00:00:00"/>
    <x v="2"/>
    <x v="2"/>
    <n v="36"/>
    <n v="25"/>
    <n v="900"/>
  </r>
  <r>
    <d v="2020-09-12T00:00:00"/>
    <x v="3"/>
    <x v="3"/>
    <n v="0"/>
    <n v="10"/>
    <n v="0"/>
  </r>
  <r>
    <d v="2020-09-12T00:00:00"/>
    <x v="4"/>
    <x v="4"/>
    <n v="10"/>
    <n v="15"/>
    <n v="150"/>
  </r>
  <r>
    <d v="2020-09-12T00:00:00"/>
    <x v="5"/>
    <x v="5"/>
    <n v="27"/>
    <n v="50"/>
    <n v="1350"/>
  </r>
  <r>
    <d v="2020-09-12T00:00:00"/>
    <x v="6"/>
    <x v="6"/>
    <n v="17"/>
    <n v="130"/>
    <n v="2210"/>
  </r>
  <r>
    <d v="2020-09-12T00:00:00"/>
    <x v="7"/>
    <x v="7"/>
    <n v="15"/>
    <n v="80"/>
    <n v="1200"/>
  </r>
  <r>
    <d v="2020-09-12T00:00:00"/>
    <x v="8"/>
    <x v="8"/>
    <n v="7"/>
    <n v="90"/>
    <n v="630"/>
  </r>
  <r>
    <d v="2020-09-12T00:00:00"/>
    <x v="9"/>
    <x v="9"/>
    <n v="11"/>
    <n v="35"/>
    <n v="385"/>
  </r>
  <r>
    <d v="2020-09-12T00:00:00"/>
    <x v="10"/>
    <x v="10"/>
    <n v="11"/>
    <n v="140"/>
    <n v="1540"/>
  </r>
  <r>
    <d v="2020-09-12T00:00:00"/>
    <x v="11"/>
    <x v="11"/>
    <n v="6"/>
    <n v="40"/>
    <n v="240"/>
  </r>
  <r>
    <d v="2020-09-12T00:00:00"/>
    <x v="12"/>
    <x v="12"/>
    <n v="4"/>
    <n v="150"/>
    <n v="600"/>
  </r>
  <r>
    <d v="2020-09-12T00:00:00"/>
    <x v="13"/>
    <x v="13"/>
    <n v="12"/>
    <n v="18"/>
    <n v="216"/>
  </r>
  <r>
    <d v="2020-09-12T00:00:00"/>
    <x v="14"/>
    <x v="14"/>
    <n v="1"/>
    <n v="35"/>
    <n v="35"/>
  </r>
  <r>
    <d v="2020-09-12T00:00:00"/>
    <x v="15"/>
    <x v="15"/>
    <n v="2"/>
    <n v="150"/>
    <n v="300"/>
  </r>
  <r>
    <d v="2020-09-12T00:00:00"/>
    <x v="16"/>
    <x v="16"/>
    <n v="3"/>
    <n v="130"/>
    <n v="390"/>
  </r>
  <r>
    <d v="2020-09-12T00:00:00"/>
    <x v="17"/>
    <x v="17"/>
    <n v="0"/>
    <n v="60"/>
    <n v="0"/>
  </r>
  <r>
    <d v="2020-09-12T00:00:00"/>
    <x v="18"/>
    <x v="18"/>
    <n v="0"/>
    <n v="190"/>
    <n v="0"/>
  </r>
  <r>
    <d v="2020-09-12T00:00:00"/>
    <x v="19"/>
    <x v="19"/>
    <n v="14"/>
    <n v="20"/>
    <n v="280"/>
  </r>
  <r>
    <d v="2020-09-12T00:00:00"/>
    <x v="20"/>
    <x v="20"/>
    <n v="1"/>
    <n v="70"/>
    <n v="70"/>
  </r>
  <r>
    <d v="2020-09-12T00:00:00"/>
    <x v="21"/>
    <x v="21"/>
    <n v="1"/>
    <n v="130"/>
    <n v="130"/>
  </r>
  <r>
    <d v="2020-09-12T00:00:00"/>
    <x v="22"/>
    <x v="22"/>
    <n v="1"/>
    <n v="70"/>
    <n v="70"/>
  </r>
  <r>
    <d v="2020-09-12T00:00:00"/>
    <x v="23"/>
    <x v="23"/>
    <n v="1"/>
    <n v="150"/>
    <n v="150"/>
  </r>
  <r>
    <d v="2020-09-12T00:00:00"/>
    <x v="24"/>
    <x v="24"/>
    <n v="0"/>
    <n v="18"/>
    <n v="0"/>
  </r>
  <r>
    <d v="2020-09-12T00:00:00"/>
    <x v="25"/>
    <x v="25"/>
    <n v="4"/>
    <n v="90"/>
    <n v="360"/>
  </r>
  <r>
    <d v="2020-09-12T00:00:00"/>
    <x v="26"/>
    <x v="26"/>
    <n v="1"/>
    <n v="20"/>
    <n v="20"/>
  </r>
  <r>
    <d v="2020-09-12T00:00:00"/>
    <x v="27"/>
    <x v="27"/>
    <n v="2"/>
    <n v="200"/>
    <n v="400"/>
  </r>
  <r>
    <d v="2020-09-12T00:00:00"/>
    <x v="28"/>
    <x v="28"/>
    <n v="1"/>
    <n v="45"/>
    <n v="45"/>
  </r>
  <r>
    <d v="2020-09-12T00:00:00"/>
    <x v="29"/>
    <x v="29"/>
    <n v="0"/>
    <n v="120"/>
    <n v="0"/>
  </r>
  <r>
    <d v="2020-09-12T00:00:00"/>
    <x v="30"/>
    <x v="30"/>
    <n v="2"/>
    <n v="150"/>
    <n v="300"/>
  </r>
  <r>
    <d v="2020-09-12T00:00:00"/>
    <x v="31"/>
    <x v="31"/>
    <n v="2"/>
    <n v="150"/>
    <n v="300"/>
  </r>
  <r>
    <d v="2020-09-12T00:00:00"/>
    <x v="32"/>
    <x v="32"/>
    <n v="4"/>
    <n v="200"/>
    <n v="800"/>
  </r>
  <r>
    <d v="2020-09-12T00:00:00"/>
    <x v="33"/>
    <x v="33"/>
    <n v="0"/>
    <n v="200"/>
    <n v="0"/>
  </r>
  <r>
    <d v="2020-09-12T00:00:00"/>
    <x v="34"/>
    <x v="34"/>
    <n v="1"/>
    <n v="120"/>
    <n v="120"/>
  </r>
  <r>
    <d v="2020-09-12T00:00:00"/>
    <x v="35"/>
    <x v="35"/>
    <n v="1"/>
    <n v="150"/>
    <n v="150"/>
  </r>
  <r>
    <d v="2020-09-12T00:00:00"/>
    <x v="36"/>
    <x v="36"/>
    <n v="0"/>
    <n v="170"/>
    <n v="0"/>
  </r>
  <r>
    <d v="2020-09-12T00:00:00"/>
    <x v="37"/>
    <x v="37"/>
    <n v="0"/>
    <n v="200"/>
    <n v="0"/>
  </r>
  <r>
    <d v="2020-09-12T00:00:00"/>
    <x v="38"/>
    <x v="38"/>
    <n v="1"/>
    <n v="160"/>
    <n v="160"/>
  </r>
  <r>
    <d v="2020-09-12T00:00:00"/>
    <x v="39"/>
    <x v="39"/>
    <n v="0"/>
    <n v="90"/>
    <n v="0"/>
  </r>
  <r>
    <d v="2020-09-12T00:00:00"/>
    <x v="40"/>
    <x v="40"/>
    <n v="2"/>
    <n v="40"/>
    <n v="80"/>
  </r>
  <r>
    <d v="2020-09-12T00:00:00"/>
    <x v="41"/>
    <x v="41"/>
    <n v="0"/>
    <n v="350"/>
    <n v="0"/>
  </r>
  <r>
    <d v="2020-09-12T00:00:00"/>
    <x v="42"/>
    <x v="42"/>
    <n v="1"/>
    <n v="110"/>
    <n v="110"/>
  </r>
  <r>
    <d v="2020-09-12T00:00:00"/>
    <x v="43"/>
    <x v="43"/>
    <n v="0"/>
    <n v="150"/>
    <n v="0"/>
  </r>
  <r>
    <d v="2020-09-12T00:00:00"/>
    <x v="44"/>
    <x v="44"/>
    <n v="1"/>
    <n v="160"/>
    <n v="160"/>
  </r>
  <r>
    <d v="2020-09-12T00:00:00"/>
    <x v="45"/>
    <x v="45"/>
    <n v="0"/>
    <n v="150"/>
    <n v="0"/>
  </r>
  <r>
    <d v="2020-09-12T00:00:00"/>
    <x v="46"/>
    <x v="46"/>
    <n v="2"/>
    <n v="70"/>
    <n v="140"/>
  </r>
  <r>
    <d v="2020-09-12T00:00:00"/>
    <x v="47"/>
    <x v="47"/>
    <n v="0"/>
    <n v="140"/>
    <n v="0"/>
  </r>
  <r>
    <d v="2020-09-12T00:00:00"/>
    <x v="48"/>
    <x v="48"/>
    <n v="0"/>
    <n v="220"/>
    <n v="0"/>
  </r>
  <r>
    <d v="2020-09-12T00:00:00"/>
    <x v="49"/>
    <x v="49"/>
    <n v="2"/>
    <n v="220"/>
    <n v="440"/>
  </r>
  <r>
    <d v="2020-09-13T00:00:00"/>
    <x v="0"/>
    <x v="0"/>
    <n v="184"/>
    <n v="15"/>
    <n v="2760"/>
  </r>
  <r>
    <d v="2020-09-13T00:00:00"/>
    <x v="1"/>
    <x v="1"/>
    <n v="48"/>
    <n v="12"/>
    <n v="576"/>
  </r>
  <r>
    <d v="2020-09-13T00:00:00"/>
    <x v="2"/>
    <x v="2"/>
    <n v="34"/>
    <n v="25"/>
    <n v="850"/>
  </r>
  <r>
    <d v="2020-09-13T00:00:00"/>
    <x v="3"/>
    <x v="3"/>
    <n v="20"/>
    <n v="10"/>
    <n v="200"/>
  </r>
  <r>
    <d v="2020-09-13T00:00:00"/>
    <x v="4"/>
    <x v="4"/>
    <n v="21"/>
    <n v="15"/>
    <n v="315"/>
  </r>
  <r>
    <d v="2020-09-13T00:00:00"/>
    <x v="5"/>
    <x v="5"/>
    <n v="33"/>
    <n v="50"/>
    <n v="1650"/>
  </r>
  <r>
    <d v="2020-09-13T00:00:00"/>
    <x v="6"/>
    <x v="6"/>
    <n v="4"/>
    <n v="130"/>
    <n v="520"/>
  </r>
  <r>
    <d v="2020-09-13T00:00:00"/>
    <x v="7"/>
    <x v="7"/>
    <n v="9"/>
    <n v="80"/>
    <n v="720"/>
  </r>
  <r>
    <d v="2020-09-13T00:00:00"/>
    <x v="8"/>
    <x v="8"/>
    <n v="5"/>
    <n v="90"/>
    <n v="450"/>
  </r>
  <r>
    <d v="2020-09-13T00:00:00"/>
    <x v="9"/>
    <x v="9"/>
    <n v="3"/>
    <n v="35"/>
    <n v="105"/>
  </r>
  <r>
    <d v="2020-09-13T00:00:00"/>
    <x v="10"/>
    <x v="10"/>
    <n v="4"/>
    <n v="140"/>
    <n v="560"/>
  </r>
  <r>
    <d v="2020-09-13T00:00:00"/>
    <x v="11"/>
    <x v="11"/>
    <n v="4"/>
    <n v="40"/>
    <n v="160"/>
  </r>
  <r>
    <d v="2020-09-13T00:00:00"/>
    <x v="12"/>
    <x v="12"/>
    <n v="1"/>
    <n v="150"/>
    <n v="150"/>
  </r>
  <r>
    <d v="2020-09-13T00:00:00"/>
    <x v="13"/>
    <x v="13"/>
    <n v="13"/>
    <n v="18"/>
    <n v="234"/>
  </r>
  <r>
    <d v="2020-09-13T00:00:00"/>
    <x v="14"/>
    <x v="14"/>
    <n v="4"/>
    <n v="35"/>
    <n v="140"/>
  </r>
  <r>
    <d v="2020-09-13T00:00:00"/>
    <x v="15"/>
    <x v="15"/>
    <n v="7"/>
    <n v="150"/>
    <n v="1050"/>
  </r>
  <r>
    <d v="2020-09-13T00:00:00"/>
    <x v="16"/>
    <x v="16"/>
    <n v="3"/>
    <n v="130"/>
    <n v="390"/>
  </r>
  <r>
    <d v="2020-09-13T00:00:00"/>
    <x v="17"/>
    <x v="17"/>
    <n v="2"/>
    <n v="60"/>
    <n v="120"/>
  </r>
  <r>
    <d v="2020-09-13T00:00:00"/>
    <x v="18"/>
    <x v="18"/>
    <n v="2"/>
    <n v="190"/>
    <n v="380"/>
  </r>
  <r>
    <d v="2020-09-13T00:00:00"/>
    <x v="19"/>
    <x v="19"/>
    <n v="2"/>
    <n v="20"/>
    <n v="40"/>
  </r>
  <r>
    <d v="2020-09-13T00:00:00"/>
    <x v="20"/>
    <x v="20"/>
    <n v="1"/>
    <n v="70"/>
    <n v="70"/>
  </r>
  <r>
    <d v="2020-09-13T00:00:00"/>
    <x v="21"/>
    <x v="21"/>
    <n v="1"/>
    <n v="130"/>
    <n v="130"/>
  </r>
  <r>
    <d v="2020-09-13T00:00:00"/>
    <x v="22"/>
    <x v="22"/>
    <n v="2"/>
    <n v="70"/>
    <n v="140"/>
  </r>
  <r>
    <d v="2020-09-13T00:00:00"/>
    <x v="23"/>
    <x v="23"/>
    <n v="0"/>
    <n v="150"/>
    <n v="0"/>
  </r>
  <r>
    <d v="2020-09-13T00:00:00"/>
    <x v="24"/>
    <x v="24"/>
    <n v="0"/>
    <n v="18"/>
    <n v="0"/>
  </r>
  <r>
    <d v="2020-09-13T00:00:00"/>
    <x v="25"/>
    <x v="25"/>
    <n v="0"/>
    <n v="90"/>
    <n v="0"/>
  </r>
  <r>
    <d v="2020-09-13T00:00:00"/>
    <x v="26"/>
    <x v="26"/>
    <n v="0"/>
    <n v="20"/>
    <n v="0"/>
  </r>
  <r>
    <d v="2020-09-13T00:00:00"/>
    <x v="27"/>
    <x v="27"/>
    <n v="1"/>
    <n v="200"/>
    <n v="200"/>
  </r>
  <r>
    <d v="2020-09-13T00:00:00"/>
    <x v="28"/>
    <x v="28"/>
    <n v="5"/>
    <n v="45"/>
    <n v="225"/>
  </r>
  <r>
    <d v="2020-09-13T00:00:00"/>
    <x v="29"/>
    <x v="29"/>
    <n v="1"/>
    <n v="120"/>
    <n v="120"/>
  </r>
  <r>
    <d v="2020-09-13T00:00:00"/>
    <x v="30"/>
    <x v="30"/>
    <n v="1"/>
    <n v="150"/>
    <n v="150"/>
  </r>
  <r>
    <d v="2020-09-13T00:00:00"/>
    <x v="31"/>
    <x v="31"/>
    <n v="1"/>
    <n v="150"/>
    <n v="150"/>
  </r>
  <r>
    <d v="2020-09-13T00:00:00"/>
    <x v="32"/>
    <x v="32"/>
    <n v="2"/>
    <n v="200"/>
    <n v="400"/>
  </r>
  <r>
    <d v="2020-09-13T00:00:00"/>
    <x v="33"/>
    <x v="33"/>
    <n v="1"/>
    <n v="200"/>
    <n v="200"/>
  </r>
  <r>
    <d v="2020-09-13T00:00:00"/>
    <x v="34"/>
    <x v="34"/>
    <n v="3"/>
    <n v="120"/>
    <n v="360"/>
  </r>
  <r>
    <d v="2020-09-13T00:00:00"/>
    <x v="35"/>
    <x v="35"/>
    <n v="1"/>
    <n v="150"/>
    <n v="150"/>
  </r>
  <r>
    <d v="2020-09-13T00:00:00"/>
    <x v="36"/>
    <x v="36"/>
    <n v="3"/>
    <n v="170"/>
    <n v="510"/>
  </r>
  <r>
    <d v="2020-09-13T00:00:00"/>
    <x v="37"/>
    <x v="37"/>
    <n v="1"/>
    <n v="200"/>
    <n v="200"/>
  </r>
  <r>
    <d v="2020-09-13T00:00:00"/>
    <x v="38"/>
    <x v="38"/>
    <n v="1"/>
    <n v="160"/>
    <n v="160"/>
  </r>
  <r>
    <d v="2020-09-13T00:00:00"/>
    <x v="39"/>
    <x v="39"/>
    <n v="0"/>
    <n v="90"/>
    <n v="0"/>
  </r>
  <r>
    <d v="2020-09-13T00:00:00"/>
    <x v="40"/>
    <x v="40"/>
    <n v="0"/>
    <n v="40"/>
    <n v="0"/>
  </r>
  <r>
    <d v="2020-09-13T00:00:00"/>
    <x v="41"/>
    <x v="41"/>
    <n v="0"/>
    <n v="350"/>
    <n v="0"/>
  </r>
  <r>
    <d v="2020-09-13T00:00:00"/>
    <x v="42"/>
    <x v="42"/>
    <n v="0"/>
    <n v="110"/>
    <n v="0"/>
  </r>
  <r>
    <d v="2020-09-13T00:00:00"/>
    <x v="43"/>
    <x v="43"/>
    <n v="0"/>
    <n v="150"/>
    <n v="0"/>
  </r>
  <r>
    <d v="2020-09-13T00:00:00"/>
    <x v="44"/>
    <x v="44"/>
    <n v="0"/>
    <n v="160"/>
    <n v="0"/>
  </r>
  <r>
    <d v="2020-09-13T00:00:00"/>
    <x v="45"/>
    <x v="45"/>
    <n v="0"/>
    <n v="150"/>
    <n v="0"/>
  </r>
  <r>
    <d v="2020-09-13T00:00:00"/>
    <x v="46"/>
    <x v="46"/>
    <n v="1"/>
    <n v="70"/>
    <n v="70"/>
  </r>
  <r>
    <d v="2020-09-13T00:00:00"/>
    <x v="47"/>
    <x v="47"/>
    <n v="0"/>
    <n v="140"/>
    <n v="0"/>
  </r>
  <r>
    <d v="2020-09-13T00:00:00"/>
    <x v="48"/>
    <x v="48"/>
    <n v="0"/>
    <n v="220"/>
    <n v="0"/>
  </r>
  <r>
    <d v="2020-09-13T00:00:00"/>
    <x v="49"/>
    <x v="49"/>
    <n v="0"/>
    <n v="220"/>
    <n v="0"/>
  </r>
  <r>
    <d v="2020-09-14T00:00:00"/>
    <x v="0"/>
    <x v="0"/>
    <n v="155"/>
    <n v="15"/>
    <n v="2325"/>
  </r>
  <r>
    <d v="2020-09-14T00:00:00"/>
    <x v="1"/>
    <x v="1"/>
    <n v="34"/>
    <n v="12"/>
    <n v="408"/>
  </r>
  <r>
    <d v="2020-09-14T00:00:00"/>
    <x v="2"/>
    <x v="2"/>
    <n v="35"/>
    <n v="25"/>
    <n v="875"/>
  </r>
  <r>
    <d v="2020-09-14T00:00:00"/>
    <x v="3"/>
    <x v="3"/>
    <n v="61"/>
    <n v="10"/>
    <n v="610"/>
  </r>
  <r>
    <d v="2020-09-14T00:00:00"/>
    <x v="4"/>
    <x v="4"/>
    <n v="11"/>
    <n v="15"/>
    <n v="165"/>
  </r>
  <r>
    <d v="2020-09-14T00:00:00"/>
    <x v="5"/>
    <x v="5"/>
    <n v="42"/>
    <n v="50"/>
    <n v="2100"/>
  </r>
  <r>
    <d v="2020-09-14T00:00:00"/>
    <x v="6"/>
    <x v="6"/>
    <n v="10"/>
    <n v="130"/>
    <n v="1300"/>
  </r>
  <r>
    <d v="2020-09-14T00:00:00"/>
    <x v="7"/>
    <x v="7"/>
    <n v="5"/>
    <n v="80"/>
    <n v="400"/>
  </r>
  <r>
    <d v="2020-09-14T00:00:00"/>
    <x v="8"/>
    <x v="8"/>
    <n v="21"/>
    <n v="90"/>
    <n v="1890"/>
  </r>
  <r>
    <d v="2020-09-14T00:00:00"/>
    <x v="9"/>
    <x v="9"/>
    <n v="2"/>
    <n v="35"/>
    <n v="70"/>
  </r>
  <r>
    <d v="2020-09-14T00:00:00"/>
    <x v="10"/>
    <x v="10"/>
    <n v="9"/>
    <n v="140"/>
    <n v="1260"/>
  </r>
  <r>
    <d v="2020-09-14T00:00:00"/>
    <x v="11"/>
    <x v="11"/>
    <n v="1"/>
    <n v="40"/>
    <n v="40"/>
  </r>
  <r>
    <d v="2020-09-14T00:00:00"/>
    <x v="12"/>
    <x v="12"/>
    <n v="3"/>
    <n v="150"/>
    <n v="450"/>
  </r>
  <r>
    <d v="2020-09-14T00:00:00"/>
    <x v="13"/>
    <x v="13"/>
    <n v="6"/>
    <n v="18"/>
    <n v="108"/>
  </r>
  <r>
    <d v="2020-09-14T00:00:00"/>
    <x v="14"/>
    <x v="14"/>
    <n v="14"/>
    <n v="35"/>
    <n v="490"/>
  </r>
  <r>
    <d v="2020-09-14T00:00:00"/>
    <x v="15"/>
    <x v="15"/>
    <n v="7"/>
    <n v="150"/>
    <n v="1050"/>
  </r>
  <r>
    <d v="2020-09-14T00:00:00"/>
    <x v="16"/>
    <x v="16"/>
    <n v="2"/>
    <n v="130"/>
    <n v="260"/>
  </r>
  <r>
    <d v="2020-09-14T00:00:00"/>
    <x v="17"/>
    <x v="17"/>
    <n v="0"/>
    <n v="60"/>
    <n v="0"/>
  </r>
  <r>
    <d v="2020-09-14T00:00:00"/>
    <x v="18"/>
    <x v="18"/>
    <n v="4"/>
    <n v="190"/>
    <n v="760"/>
  </r>
  <r>
    <d v="2020-09-14T00:00:00"/>
    <x v="19"/>
    <x v="19"/>
    <n v="6"/>
    <n v="20"/>
    <n v="120"/>
  </r>
  <r>
    <d v="2020-09-14T00:00:00"/>
    <x v="20"/>
    <x v="20"/>
    <n v="2"/>
    <n v="70"/>
    <n v="140"/>
  </r>
  <r>
    <d v="2020-09-14T00:00:00"/>
    <x v="21"/>
    <x v="21"/>
    <n v="3"/>
    <n v="130"/>
    <n v="390"/>
  </r>
  <r>
    <d v="2020-09-14T00:00:00"/>
    <x v="22"/>
    <x v="22"/>
    <n v="1"/>
    <n v="70"/>
    <n v="70"/>
  </r>
  <r>
    <d v="2020-09-14T00:00:00"/>
    <x v="23"/>
    <x v="23"/>
    <n v="4"/>
    <n v="150"/>
    <n v="600"/>
  </r>
  <r>
    <d v="2020-09-14T00:00:00"/>
    <x v="24"/>
    <x v="24"/>
    <n v="0"/>
    <n v="18"/>
    <n v="0"/>
  </r>
  <r>
    <d v="2020-09-14T00:00:00"/>
    <x v="25"/>
    <x v="25"/>
    <n v="2"/>
    <n v="90"/>
    <n v="180"/>
  </r>
  <r>
    <d v="2020-09-14T00:00:00"/>
    <x v="26"/>
    <x v="26"/>
    <n v="0"/>
    <n v="20"/>
    <n v="0"/>
  </r>
  <r>
    <d v="2020-09-14T00:00:00"/>
    <x v="27"/>
    <x v="27"/>
    <n v="4"/>
    <n v="200"/>
    <n v="800"/>
  </r>
  <r>
    <d v="2020-09-14T00:00:00"/>
    <x v="28"/>
    <x v="28"/>
    <n v="7"/>
    <n v="45"/>
    <n v="315"/>
  </r>
  <r>
    <d v="2020-09-14T00:00:00"/>
    <x v="29"/>
    <x v="29"/>
    <n v="0"/>
    <n v="120"/>
    <n v="0"/>
  </r>
  <r>
    <d v="2020-09-14T00:00:00"/>
    <x v="30"/>
    <x v="30"/>
    <n v="3"/>
    <n v="150"/>
    <n v="450"/>
  </r>
  <r>
    <d v="2020-09-14T00:00:00"/>
    <x v="31"/>
    <x v="31"/>
    <n v="2"/>
    <n v="150"/>
    <n v="300"/>
  </r>
  <r>
    <d v="2020-09-14T00:00:00"/>
    <x v="32"/>
    <x v="32"/>
    <n v="0"/>
    <n v="200"/>
    <n v="0"/>
  </r>
  <r>
    <d v="2020-09-14T00:00:00"/>
    <x v="33"/>
    <x v="33"/>
    <n v="3"/>
    <n v="200"/>
    <n v="600"/>
  </r>
  <r>
    <d v="2020-09-14T00:00:00"/>
    <x v="34"/>
    <x v="34"/>
    <n v="1"/>
    <n v="120"/>
    <n v="120"/>
  </r>
  <r>
    <d v="2020-09-14T00:00:00"/>
    <x v="35"/>
    <x v="35"/>
    <n v="1"/>
    <n v="150"/>
    <n v="150"/>
  </r>
  <r>
    <d v="2020-09-14T00:00:00"/>
    <x v="36"/>
    <x v="36"/>
    <n v="3"/>
    <n v="170"/>
    <n v="510"/>
  </r>
  <r>
    <d v="2020-09-14T00:00:00"/>
    <x v="37"/>
    <x v="37"/>
    <n v="4"/>
    <n v="200"/>
    <n v="800"/>
  </r>
  <r>
    <d v="2020-09-14T00:00:00"/>
    <x v="38"/>
    <x v="38"/>
    <n v="0"/>
    <n v="160"/>
    <n v="0"/>
  </r>
  <r>
    <d v="2020-09-14T00:00:00"/>
    <x v="39"/>
    <x v="39"/>
    <n v="1"/>
    <n v="90"/>
    <n v="90"/>
  </r>
  <r>
    <d v="2020-09-14T00:00:00"/>
    <x v="40"/>
    <x v="40"/>
    <n v="5"/>
    <n v="40"/>
    <n v="200"/>
  </r>
  <r>
    <d v="2020-09-14T00:00:00"/>
    <x v="41"/>
    <x v="41"/>
    <n v="0"/>
    <n v="350"/>
    <n v="0"/>
  </r>
  <r>
    <d v="2020-09-14T00:00:00"/>
    <x v="42"/>
    <x v="42"/>
    <n v="1"/>
    <n v="110"/>
    <n v="110"/>
  </r>
  <r>
    <d v="2020-09-14T00:00:00"/>
    <x v="43"/>
    <x v="43"/>
    <n v="1"/>
    <n v="150"/>
    <n v="150"/>
  </r>
  <r>
    <d v="2020-09-14T00:00:00"/>
    <x v="44"/>
    <x v="44"/>
    <n v="3"/>
    <n v="160"/>
    <n v="480"/>
  </r>
  <r>
    <d v="2020-09-14T00:00:00"/>
    <x v="45"/>
    <x v="45"/>
    <n v="2"/>
    <n v="150"/>
    <n v="300"/>
  </r>
  <r>
    <d v="2020-09-14T00:00:00"/>
    <x v="46"/>
    <x v="46"/>
    <n v="0"/>
    <n v="70"/>
    <n v="0"/>
  </r>
  <r>
    <d v="2020-09-14T00:00:00"/>
    <x v="47"/>
    <x v="47"/>
    <n v="0"/>
    <n v="140"/>
    <n v="0"/>
  </r>
  <r>
    <d v="2020-09-14T00:00:00"/>
    <x v="48"/>
    <x v="48"/>
    <n v="2"/>
    <n v="220"/>
    <n v="440"/>
  </r>
  <r>
    <d v="2020-09-14T00:00:00"/>
    <x v="49"/>
    <x v="49"/>
    <n v="0"/>
    <n v="220"/>
    <n v="0"/>
  </r>
  <r>
    <d v="2020-09-15T00:00:00"/>
    <x v="0"/>
    <x v="0"/>
    <n v="167"/>
    <n v="15"/>
    <n v="2505"/>
  </r>
  <r>
    <d v="2020-09-15T00:00:00"/>
    <x v="1"/>
    <x v="1"/>
    <n v="48"/>
    <n v="12"/>
    <n v="576"/>
  </r>
  <r>
    <d v="2020-09-15T00:00:00"/>
    <x v="2"/>
    <x v="2"/>
    <n v="34"/>
    <n v="25"/>
    <n v="850"/>
  </r>
  <r>
    <d v="2020-09-15T00:00:00"/>
    <x v="3"/>
    <x v="3"/>
    <n v="22"/>
    <n v="10"/>
    <n v="220"/>
  </r>
  <r>
    <d v="2020-09-15T00:00:00"/>
    <x v="4"/>
    <x v="4"/>
    <n v="17"/>
    <n v="15"/>
    <n v="255"/>
  </r>
  <r>
    <d v="2020-09-15T00:00:00"/>
    <x v="5"/>
    <x v="5"/>
    <n v="28"/>
    <n v="50"/>
    <n v="1400"/>
  </r>
  <r>
    <d v="2020-09-15T00:00:00"/>
    <x v="6"/>
    <x v="6"/>
    <n v="10"/>
    <n v="130"/>
    <n v="1300"/>
  </r>
  <r>
    <d v="2020-09-15T00:00:00"/>
    <x v="7"/>
    <x v="7"/>
    <n v="7"/>
    <n v="80"/>
    <n v="560"/>
  </r>
  <r>
    <d v="2020-09-15T00:00:00"/>
    <x v="8"/>
    <x v="8"/>
    <n v="12"/>
    <n v="90"/>
    <n v="1080"/>
  </r>
  <r>
    <d v="2020-09-15T00:00:00"/>
    <x v="9"/>
    <x v="9"/>
    <n v="4"/>
    <n v="35"/>
    <n v="140"/>
  </r>
  <r>
    <d v="2020-09-15T00:00:00"/>
    <x v="10"/>
    <x v="10"/>
    <n v="5"/>
    <n v="140"/>
    <n v="700"/>
  </r>
  <r>
    <d v="2020-09-15T00:00:00"/>
    <x v="11"/>
    <x v="11"/>
    <n v="21"/>
    <n v="40"/>
    <n v="840"/>
  </r>
  <r>
    <d v="2020-09-15T00:00:00"/>
    <x v="12"/>
    <x v="12"/>
    <n v="2"/>
    <n v="150"/>
    <n v="300"/>
  </r>
  <r>
    <d v="2020-09-15T00:00:00"/>
    <x v="13"/>
    <x v="13"/>
    <n v="0"/>
    <n v="18"/>
    <n v="0"/>
  </r>
  <r>
    <d v="2020-09-15T00:00:00"/>
    <x v="14"/>
    <x v="14"/>
    <n v="3"/>
    <n v="35"/>
    <n v="105"/>
  </r>
  <r>
    <d v="2020-09-15T00:00:00"/>
    <x v="15"/>
    <x v="15"/>
    <n v="5"/>
    <n v="150"/>
    <n v="750"/>
  </r>
  <r>
    <d v="2020-09-15T00:00:00"/>
    <x v="16"/>
    <x v="16"/>
    <n v="2"/>
    <n v="130"/>
    <n v="260"/>
  </r>
  <r>
    <d v="2020-09-15T00:00:00"/>
    <x v="17"/>
    <x v="17"/>
    <n v="7"/>
    <n v="60"/>
    <n v="420"/>
  </r>
  <r>
    <d v="2020-09-15T00:00:00"/>
    <x v="18"/>
    <x v="18"/>
    <n v="2"/>
    <n v="190"/>
    <n v="380"/>
  </r>
  <r>
    <d v="2020-09-15T00:00:00"/>
    <x v="19"/>
    <x v="19"/>
    <n v="4"/>
    <n v="20"/>
    <n v="80"/>
  </r>
  <r>
    <d v="2020-09-15T00:00:00"/>
    <x v="20"/>
    <x v="20"/>
    <n v="0"/>
    <n v="70"/>
    <n v="0"/>
  </r>
  <r>
    <d v="2020-09-15T00:00:00"/>
    <x v="21"/>
    <x v="21"/>
    <n v="1"/>
    <n v="130"/>
    <n v="130"/>
  </r>
  <r>
    <d v="2020-09-15T00:00:00"/>
    <x v="22"/>
    <x v="22"/>
    <n v="0"/>
    <n v="70"/>
    <n v="0"/>
  </r>
  <r>
    <d v="2020-09-15T00:00:00"/>
    <x v="23"/>
    <x v="23"/>
    <n v="4"/>
    <n v="150"/>
    <n v="600"/>
  </r>
  <r>
    <d v="2020-09-15T00:00:00"/>
    <x v="24"/>
    <x v="24"/>
    <n v="4"/>
    <n v="18"/>
    <n v="72"/>
  </r>
  <r>
    <d v="2020-09-15T00:00:00"/>
    <x v="25"/>
    <x v="25"/>
    <n v="2"/>
    <n v="90"/>
    <n v="180"/>
  </r>
  <r>
    <d v="2020-09-15T00:00:00"/>
    <x v="26"/>
    <x v="26"/>
    <n v="2"/>
    <n v="20"/>
    <n v="40"/>
  </r>
  <r>
    <d v="2020-09-15T00:00:00"/>
    <x v="27"/>
    <x v="27"/>
    <n v="2"/>
    <n v="200"/>
    <n v="400"/>
  </r>
  <r>
    <d v="2020-09-15T00:00:00"/>
    <x v="28"/>
    <x v="28"/>
    <n v="0"/>
    <n v="45"/>
    <n v="0"/>
  </r>
  <r>
    <d v="2020-09-15T00:00:00"/>
    <x v="29"/>
    <x v="29"/>
    <n v="1"/>
    <n v="120"/>
    <n v="120"/>
  </r>
  <r>
    <d v="2020-09-15T00:00:00"/>
    <x v="30"/>
    <x v="30"/>
    <n v="1"/>
    <n v="150"/>
    <n v="150"/>
  </r>
  <r>
    <d v="2020-09-15T00:00:00"/>
    <x v="31"/>
    <x v="31"/>
    <n v="1"/>
    <n v="150"/>
    <n v="150"/>
  </r>
  <r>
    <d v="2020-09-15T00:00:00"/>
    <x v="32"/>
    <x v="32"/>
    <n v="0"/>
    <n v="200"/>
    <n v="0"/>
  </r>
  <r>
    <d v="2020-09-15T00:00:00"/>
    <x v="33"/>
    <x v="33"/>
    <n v="0"/>
    <n v="200"/>
    <n v="0"/>
  </r>
  <r>
    <d v="2020-09-15T00:00:00"/>
    <x v="34"/>
    <x v="34"/>
    <n v="0"/>
    <n v="120"/>
    <n v="0"/>
  </r>
  <r>
    <d v="2020-09-15T00:00:00"/>
    <x v="35"/>
    <x v="35"/>
    <n v="0"/>
    <n v="150"/>
    <n v="0"/>
  </r>
  <r>
    <d v="2020-09-15T00:00:00"/>
    <x v="36"/>
    <x v="36"/>
    <n v="0"/>
    <n v="170"/>
    <n v="0"/>
  </r>
  <r>
    <d v="2020-09-15T00:00:00"/>
    <x v="37"/>
    <x v="37"/>
    <n v="0"/>
    <n v="200"/>
    <n v="0"/>
  </r>
  <r>
    <d v="2020-09-15T00:00:00"/>
    <x v="38"/>
    <x v="38"/>
    <n v="0"/>
    <n v="160"/>
    <n v="0"/>
  </r>
  <r>
    <d v="2020-09-15T00:00:00"/>
    <x v="39"/>
    <x v="39"/>
    <n v="2"/>
    <n v="90"/>
    <n v="180"/>
  </r>
  <r>
    <d v="2020-09-15T00:00:00"/>
    <x v="40"/>
    <x v="40"/>
    <n v="0"/>
    <n v="40"/>
    <n v="0"/>
  </r>
  <r>
    <d v="2020-09-15T00:00:00"/>
    <x v="41"/>
    <x v="41"/>
    <n v="0"/>
    <n v="350"/>
    <n v="0"/>
  </r>
  <r>
    <d v="2020-09-15T00:00:00"/>
    <x v="42"/>
    <x v="42"/>
    <n v="0"/>
    <n v="110"/>
    <n v="0"/>
  </r>
  <r>
    <d v="2020-09-15T00:00:00"/>
    <x v="43"/>
    <x v="43"/>
    <n v="0"/>
    <n v="150"/>
    <n v="0"/>
  </r>
  <r>
    <d v="2020-09-15T00:00:00"/>
    <x v="44"/>
    <x v="44"/>
    <n v="0"/>
    <n v="160"/>
    <n v="0"/>
  </r>
  <r>
    <d v="2020-09-15T00:00:00"/>
    <x v="45"/>
    <x v="45"/>
    <n v="1"/>
    <n v="150"/>
    <n v="150"/>
  </r>
  <r>
    <d v="2020-09-15T00:00:00"/>
    <x v="46"/>
    <x v="46"/>
    <n v="0"/>
    <n v="70"/>
    <n v="0"/>
  </r>
  <r>
    <d v="2020-09-15T00:00:00"/>
    <x v="47"/>
    <x v="47"/>
    <n v="0"/>
    <n v="140"/>
    <n v="0"/>
  </r>
  <r>
    <d v="2020-09-15T00:00:00"/>
    <x v="48"/>
    <x v="48"/>
    <n v="0"/>
    <n v="220"/>
    <n v="0"/>
  </r>
  <r>
    <d v="2020-09-15T00:00:00"/>
    <x v="49"/>
    <x v="49"/>
    <n v="1"/>
    <n v="220"/>
    <n v="220"/>
  </r>
  <r>
    <d v="2020-09-16T00:00:00"/>
    <x v="0"/>
    <x v="0"/>
    <n v="188"/>
    <n v="15"/>
    <n v="2820"/>
  </r>
  <r>
    <d v="2020-09-16T00:00:00"/>
    <x v="1"/>
    <x v="1"/>
    <n v="34"/>
    <n v="12"/>
    <n v="408"/>
  </r>
  <r>
    <d v="2020-09-16T00:00:00"/>
    <x v="2"/>
    <x v="2"/>
    <n v="20"/>
    <n v="25"/>
    <n v="500"/>
  </r>
  <r>
    <d v="2020-09-16T00:00:00"/>
    <x v="3"/>
    <x v="3"/>
    <n v="37"/>
    <n v="10"/>
    <n v="370"/>
  </r>
  <r>
    <d v="2020-09-16T00:00:00"/>
    <x v="4"/>
    <x v="4"/>
    <n v="22"/>
    <n v="15"/>
    <n v="330"/>
  </r>
  <r>
    <d v="2020-09-16T00:00:00"/>
    <x v="5"/>
    <x v="5"/>
    <n v="41"/>
    <n v="50"/>
    <n v="2050"/>
  </r>
  <r>
    <d v="2020-09-16T00:00:00"/>
    <x v="6"/>
    <x v="6"/>
    <n v="15"/>
    <n v="130"/>
    <n v="1950"/>
  </r>
  <r>
    <d v="2020-09-16T00:00:00"/>
    <x v="7"/>
    <x v="7"/>
    <n v="8"/>
    <n v="80"/>
    <n v="640"/>
  </r>
  <r>
    <d v="2020-09-16T00:00:00"/>
    <x v="8"/>
    <x v="8"/>
    <n v="7"/>
    <n v="90"/>
    <n v="630"/>
  </r>
  <r>
    <d v="2020-09-16T00:00:00"/>
    <x v="9"/>
    <x v="9"/>
    <n v="1"/>
    <n v="35"/>
    <n v="35"/>
  </r>
  <r>
    <d v="2020-09-16T00:00:00"/>
    <x v="10"/>
    <x v="10"/>
    <n v="10"/>
    <n v="140"/>
    <n v="1400"/>
  </r>
  <r>
    <d v="2020-09-16T00:00:00"/>
    <x v="11"/>
    <x v="11"/>
    <n v="1"/>
    <n v="40"/>
    <n v="40"/>
  </r>
  <r>
    <d v="2020-09-16T00:00:00"/>
    <x v="12"/>
    <x v="12"/>
    <n v="11"/>
    <n v="150"/>
    <n v="1650"/>
  </r>
  <r>
    <d v="2020-09-16T00:00:00"/>
    <x v="13"/>
    <x v="13"/>
    <n v="3"/>
    <n v="18"/>
    <n v="54"/>
  </r>
  <r>
    <d v="2020-09-16T00:00:00"/>
    <x v="14"/>
    <x v="14"/>
    <n v="0"/>
    <n v="35"/>
    <n v="0"/>
  </r>
  <r>
    <d v="2020-09-16T00:00:00"/>
    <x v="15"/>
    <x v="15"/>
    <n v="7"/>
    <n v="150"/>
    <n v="1050"/>
  </r>
  <r>
    <d v="2020-09-16T00:00:00"/>
    <x v="16"/>
    <x v="16"/>
    <n v="3"/>
    <n v="130"/>
    <n v="390"/>
  </r>
  <r>
    <d v="2020-09-16T00:00:00"/>
    <x v="17"/>
    <x v="17"/>
    <n v="3"/>
    <n v="60"/>
    <n v="180"/>
  </r>
  <r>
    <d v="2020-09-16T00:00:00"/>
    <x v="18"/>
    <x v="18"/>
    <n v="3"/>
    <n v="190"/>
    <n v="570"/>
  </r>
  <r>
    <d v="2020-09-16T00:00:00"/>
    <x v="19"/>
    <x v="19"/>
    <n v="1"/>
    <n v="20"/>
    <n v="20"/>
  </r>
  <r>
    <d v="2020-09-16T00:00:00"/>
    <x v="20"/>
    <x v="20"/>
    <n v="0"/>
    <n v="70"/>
    <n v="0"/>
  </r>
  <r>
    <d v="2020-09-16T00:00:00"/>
    <x v="21"/>
    <x v="21"/>
    <n v="0"/>
    <n v="130"/>
    <n v="0"/>
  </r>
  <r>
    <d v="2020-09-16T00:00:00"/>
    <x v="22"/>
    <x v="22"/>
    <n v="2"/>
    <n v="70"/>
    <n v="140"/>
  </r>
  <r>
    <d v="2020-09-16T00:00:00"/>
    <x v="23"/>
    <x v="23"/>
    <n v="4"/>
    <n v="150"/>
    <n v="600"/>
  </r>
  <r>
    <d v="2020-09-16T00:00:00"/>
    <x v="24"/>
    <x v="24"/>
    <n v="4"/>
    <n v="18"/>
    <n v="72"/>
  </r>
  <r>
    <d v="2020-09-16T00:00:00"/>
    <x v="25"/>
    <x v="25"/>
    <n v="0"/>
    <n v="90"/>
    <n v="0"/>
  </r>
  <r>
    <d v="2020-09-16T00:00:00"/>
    <x v="26"/>
    <x v="26"/>
    <n v="1"/>
    <n v="20"/>
    <n v="20"/>
  </r>
  <r>
    <d v="2020-09-16T00:00:00"/>
    <x v="27"/>
    <x v="27"/>
    <n v="0"/>
    <n v="200"/>
    <n v="0"/>
  </r>
  <r>
    <d v="2020-09-16T00:00:00"/>
    <x v="28"/>
    <x v="28"/>
    <n v="0"/>
    <n v="45"/>
    <n v="0"/>
  </r>
  <r>
    <d v="2020-09-16T00:00:00"/>
    <x v="29"/>
    <x v="29"/>
    <n v="1"/>
    <n v="120"/>
    <n v="120"/>
  </r>
  <r>
    <d v="2020-09-16T00:00:00"/>
    <x v="30"/>
    <x v="30"/>
    <n v="2"/>
    <n v="150"/>
    <n v="300"/>
  </r>
  <r>
    <d v="2020-09-16T00:00:00"/>
    <x v="31"/>
    <x v="31"/>
    <n v="2"/>
    <n v="150"/>
    <n v="300"/>
  </r>
  <r>
    <d v="2020-09-16T00:00:00"/>
    <x v="32"/>
    <x v="32"/>
    <n v="0"/>
    <n v="200"/>
    <n v="0"/>
  </r>
  <r>
    <d v="2020-09-16T00:00:00"/>
    <x v="33"/>
    <x v="33"/>
    <n v="0"/>
    <n v="200"/>
    <n v="0"/>
  </r>
  <r>
    <d v="2020-09-16T00:00:00"/>
    <x v="34"/>
    <x v="34"/>
    <n v="1"/>
    <n v="120"/>
    <n v="120"/>
  </r>
  <r>
    <d v="2020-09-16T00:00:00"/>
    <x v="35"/>
    <x v="35"/>
    <n v="0"/>
    <n v="150"/>
    <n v="0"/>
  </r>
  <r>
    <d v="2020-09-16T00:00:00"/>
    <x v="36"/>
    <x v="36"/>
    <n v="0"/>
    <n v="170"/>
    <n v="0"/>
  </r>
  <r>
    <d v="2020-09-16T00:00:00"/>
    <x v="37"/>
    <x v="37"/>
    <n v="0"/>
    <n v="200"/>
    <n v="0"/>
  </r>
  <r>
    <d v="2020-09-16T00:00:00"/>
    <x v="38"/>
    <x v="38"/>
    <n v="2"/>
    <n v="160"/>
    <n v="320"/>
  </r>
  <r>
    <d v="2020-09-16T00:00:00"/>
    <x v="39"/>
    <x v="39"/>
    <n v="0"/>
    <n v="90"/>
    <n v="0"/>
  </r>
  <r>
    <d v="2020-09-16T00:00:00"/>
    <x v="40"/>
    <x v="40"/>
    <n v="5"/>
    <n v="40"/>
    <n v="200"/>
  </r>
  <r>
    <d v="2020-09-16T00:00:00"/>
    <x v="41"/>
    <x v="41"/>
    <n v="0"/>
    <n v="350"/>
    <n v="0"/>
  </r>
  <r>
    <d v="2020-09-16T00:00:00"/>
    <x v="42"/>
    <x v="42"/>
    <n v="2"/>
    <n v="110"/>
    <n v="220"/>
  </r>
  <r>
    <d v="2020-09-16T00:00:00"/>
    <x v="43"/>
    <x v="43"/>
    <n v="0"/>
    <n v="150"/>
    <n v="0"/>
  </r>
  <r>
    <d v="2020-09-16T00:00:00"/>
    <x v="44"/>
    <x v="44"/>
    <n v="0"/>
    <n v="160"/>
    <n v="0"/>
  </r>
  <r>
    <d v="2020-09-16T00:00:00"/>
    <x v="45"/>
    <x v="45"/>
    <n v="1"/>
    <n v="150"/>
    <n v="150"/>
  </r>
  <r>
    <d v="2020-09-16T00:00:00"/>
    <x v="46"/>
    <x v="46"/>
    <n v="0"/>
    <n v="70"/>
    <n v="0"/>
  </r>
  <r>
    <d v="2020-09-16T00:00:00"/>
    <x v="47"/>
    <x v="47"/>
    <n v="2"/>
    <n v="140"/>
    <n v="280"/>
  </r>
  <r>
    <d v="2020-09-16T00:00:00"/>
    <x v="48"/>
    <x v="48"/>
    <n v="0"/>
    <n v="220"/>
    <n v="0"/>
  </r>
  <r>
    <d v="2020-09-16T00:00:00"/>
    <x v="49"/>
    <x v="49"/>
    <n v="2"/>
    <n v="220"/>
    <n v="440"/>
  </r>
  <r>
    <d v="2020-09-17T00:00:00"/>
    <x v="0"/>
    <x v="0"/>
    <n v="199"/>
    <n v="15"/>
    <n v="2985"/>
  </r>
  <r>
    <d v="2020-09-17T00:00:00"/>
    <x v="1"/>
    <x v="1"/>
    <n v="42"/>
    <n v="12"/>
    <n v="504"/>
  </r>
  <r>
    <d v="2020-09-17T00:00:00"/>
    <x v="2"/>
    <x v="2"/>
    <n v="24"/>
    <n v="25"/>
    <n v="600"/>
  </r>
  <r>
    <d v="2020-09-17T00:00:00"/>
    <x v="3"/>
    <x v="3"/>
    <n v="22"/>
    <n v="10"/>
    <n v="220"/>
  </r>
  <r>
    <d v="2020-09-17T00:00:00"/>
    <x v="4"/>
    <x v="4"/>
    <n v="19"/>
    <n v="15"/>
    <n v="285"/>
  </r>
  <r>
    <d v="2020-09-17T00:00:00"/>
    <x v="5"/>
    <x v="5"/>
    <n v="30"/>
    <n v="50"/>
    <n v="1500"/>
  </r>
  <r>
    <d v="2020-09-17T00:00:00"/>
    <x v="6"/>
    <x v="6"/>
    <n v="6"/>
    <n v="130"/>
    <n v="780"/>
  </r>
  <r>
    <d v="2020-09-17T00:00:00"/>
    <x v="7"/>
    <x v="7"/>
    <n v="6"/>
    <n v="80"/>
    <n v="480"/>
  </r>
  <r>
    <d v="2020-09-17T00:00:00"/>
    <x v="8"/>
    <x v="8"/>
    <n v="5"/>
    <n v="90"/>
    <n v="450"/>
  </r>
  <r>
    <d v="2020-09-17T00:00:00"/>
    <x v="9"/>
    <x v="9"/>
    <n v="10"/>
    <n v="35"/>
    <n v="350"/>
  </r>
  <r>
    <d v="2020-09-17T00:00:00"/>
    <x v="10"/>
    <x v="10"/>
    <n v="5"/>
    <n v="140"/>
    <n v="700"/>
  </r>
  <r>
    <d v="2020-09-17T00:00:00"/>
    <x v="11"/>
    <x v="11"/>
    <n v="1"/>
    <n v="40"/>
    <n v="40"/>
  </r>
  <r>
    <d v="2020-09-17T00:00:00"/>
    <x v="12"/>
    <x v="12"/>
    <n v="3"/>
    <n v="150"/>
    <n v="450"/>
  </r>
  <r>
    <d v="2020-09-17T00:00:00"/>
    <x v="13"/>
    <x v="13"/>
    <n v="1"/>
    <n v="18"/>
    <n v="18"/>
  </r>
  <r>
    <d v="2020-09-17T00:00:00"/>
    <x v="14"/>
    <x v="14"/>
    <n v="0"/>
    <n v="35"/>
    <n v="0"/>
  </r>
  <r>
    <d v="2020-09-17T00:00:00"/>
    <x v="15"/>
    <x v="15"/>
    <n v="11"/>
    <n v="150"/>
    <n v="1650"/>
  </r>
  <r>
    <d v="2020-09-17T00:00:00"/>
    <x v="16"/>
    <x v="16"/>
    <n v="1"/>
    <n v="130"/>
    <n v="130"/>
  </r>
  <r>
    <d v="2020-09-17T00:00:00"/>
    <x v="17"/>
    <x v="17"/>
    <n v="6"/>
    <n v="60"/>
    <n v="360"/>
  </r>
  <r>
    <d v="2020-09-17T00:00:00"/>
    <x v="18"/>
    <x v="18"/>
    <n v="2"/>
    <n v="190"/>
    <n v="380"/>
  </r>
  <r>
    <d v="2020-09-17T00:00:00"/>
    <x v="19"/>
    <x v="19"/>
    <n v="3"/>
    <n v="20"/>
    <n v="60"/>
  </r>
  <r>
    <d v="2020-09-17T00:00:00"/>
    <x v="20"/>
    <x v="20"/>
    <n v="3"/>
    <n v="70"/>
    <n v="210"/>
  </r>
  <r>
    <d v="2020-09-17T00:00:00"/>
    <x v="21"/>
    <x v="21"/>
    <n v="3"/>
    <n v="130"/>
    <n v="390"/>
  </r>
  <r>
    <d v="2020-09-17T00:00:00"/>
    <x v="22"/>
    <x v="22"/>
    <n v="1"/>
    <n v="70"/>
    <n v="70"/>
  </r>
  <r>
    <d v="2020-09-17T00:00:00"/>
    <x v="23"/>
    <x v="23"/>
    <n v="2"/>
    <n v="150"/>
    <n v="300"/>
  </r>
  <r>
    <d v="2020-09-17T00:00:00"/>
    <x v="24"/>
    <x v="24"/>
    <n v="10"/>
    <n v="18"/>
    <n v="180"/>
  </r>
  <r>
    <d v="2020-09-17T00:00:00"/>
    <x v="25"/>
    <x v="25"/>
    <n v="1"/>
    <n v="90"/>
    <n v="90"/>
  </r>
  <r>
    <d v="2020-09-17T00:00:00"/>
    <x v="26"/>
    <x v="26"/>
    <n v="0"/>
    <n v="20"/>
    <n v="0"/>
  </r>
  <r>
    <d v="2020-09-17T00:00:00"/>
    <x v="27"/>
    <x v="27"/>
    <n v="2"/>
    <n v="200"/>
    <n v="400"/>
  </r>
  <r>
    <d v="2020-09-17T00:00:00"/>
    <x v="28"/>
    <x v="28"/>
    <n v="0"/>
    <n v="45"/>
    <n v="0"/>
  </r>
  <r>
    <d v="2020-09-17T00:00:00"/>
    <x v="29"/>
    <x v="29"/>
    <n v="4"/>
    <n v="120"/>
    <n v="480"/>
  </r>
  <r>
    <d v="2020-09-17T00:00:00"/>
    <x v="30"/>
    <x v="30"/>
    <n v="2"/>
    <n v="150"/>
    <n v="300"/>
  </r>
  <r>
    <d v="2020-09-17T00:00:00"/>
    <x v="31"/>
    <x v="31"/>
    <n v="0"/>
    <n v="150"/>
    <n v="0"/>
  </r>
  <r>
    <d v="2020-09-17T00:00:00"/>
    <x v="32"/>
    <x v="32"/>
    <n v="2"/>
    <n v="200"/>
    <n v="400"/>
  </r>
  <r>
    <d v="2020-09-17T00:00:00"/>
    <x v="33"/>
    <x v="33"/>
    <n v="0"/>
    <n v="200"/>
    <n v="0"/>
  </r>
  <r>
    <d v="2020-09-17T00:00:00"/>
    <x v="34"/>
    <x v="34"/>
    <n v="1"/>
    <n v="120"/>
    <n v="120"/>
  </r>
  <r>
    <d v="2020-09-17T00:00:00"/>
    <x v="35"/>
    <x v="35"/>
    <n v="2"/>
    <n v="150"/>
    <n v="300"/>
  </r>
  <r>
    <d v="2020-09-17T00:00:00"/>
    <x v="36"/>
    <x v="36"/>
    <n v="0"/>
    <n v="170"/>
    <n v="0"/>
  </r>
  <r>
    <d v="2020-09-17T00:00:00"/>
    <x v="37"/>
    <x v="37"/>
    <n v="0"/>
    <n v="200"/>
    <n v="0"/>
  </r>
  <r>
    <d v="2020-09-17T00:00:00"/>
    <x v="38"/>
    <x v="38"/>
    <n v="0"/>
    <n v="160"/>
    <n v="0"/>
  </r>
  <r>
    <d v="2020-09-17T00:00:00"/>
    <x v="39"/>
    <x v="39"/>
    <n v="1"/>
    <n v="90"/>
    <n v="90"/>
  </r>
  <r>
    <d v="2020-09-17T00:00:00"/>
    <x v="40"/>
    <x v="40"/>
    <n v="0"/>
    <n v="40"/>
    <n v="0"/>
  </r>
  <r>
    <d v="2020-09-17T00:00:00"/>
    <x v="41"/>
    <x v="41"/>
    <n v="0"/>
    <n v="350"/>
    <n v="0"/>
  </r>
  <r>
    <d v="2020-09-17T00:00:00"/>
    <x v="42"/>
    <x v="42"/>
    <n v="0"/>
    <n v="110"/>
    <n v="0"/>
  </r>
  <r>
    <d v="2020-09-17T00:00:00"/>
    <x v="43"/>
    <x v="43"/>
    <n v="5"/>
    <n v="150"/>
    <n v="750"/>
  </r>
  <r>
    <d v="2020-09-17T00:00:00"/>
    <x v="44"/>
    <x v="44"/>
    <n v="1"/>
    <n v="160"/>
    <n v="160"/>
  </r>
  <r>
    <d v="2020-09-17T00:00:00"/>
    <x v="45"/>
    <x v="45"/>
    <n v="2"/>
    <n v="150"/>
    <n v="300"/>
  </r>
  <r>
    <d v="2020-09-17T00:00:00"/>
    <x v="46"/>
    <x v="46"/>
    <n v="2"/>
    <n v="70"/>
    <n v="140"/>
  </r>
  <r>
    <d v="2020-09-17T00:00:00"/>
    <x v="47"/>
    <x v="47"/>
    <n v="0"/>
    <n v="140"/>
    <n v="0"/>
  </r>
  <r>
    <d v="2020-09-17T00:00:00"/>
    <x v="48"/>
    <x v="48"/>
    <n v="0"/>
    <n v="220"/>
    <n v="0"/>
  </r>
  <r>
    <d v="2020-09-17T00:00:00"/>
    <x v="49"/>
    <x v="49"/>
    <n v="0"/>
    <n v="220"/>
    <n v="0"/>
  </r>
  <r>
    <d v="2020-09-18T00:00:00"/>
    <x v="0"/>
    <x v="0"/>
    <n v="141"/>
    <n v="15"/>
    <n v="2115"/>
  </r>
  <r>
    <d v="2020-09-18T00:00:00"/>
    <x v="1"/>
    <x v="1"/>
    <n v="47"/>
    <n v="12"/>
    <n v="564"/>
  </r>
  <r>
    <d v="2020-09-18T00:00:00"/>
    <x v="2"/>
    <x v="2"/>
    <n v="6"/>
    <n v="25"/>
    <n v="150"/>
  </r>
  <r>
    <d v="2020-09-18T00:00:00"/>
    <x v="3"/>
    <x v="3"/>
    <n v="11"/>
    <n v="10"/>
    <n v="110"/>
  </r>
  <r>
    <d v="2020-09-18T00:00:00"/>
    <x v="4"/>
    <x v="4"/>
    <n v="32"/>
    <n v="15"/>
    <n v="480"/>
  </r>
  <r>
    <d v="2020-09-18T00:00:00"/>
    <x v="5"/>
    <x v="5"/>
    <n v="18"/>
    <n v="50"/>
    <n v="900"/>
  </r>
  <r>
    <d v="2020-09-18T00:00:00"/>
    <x v="6"/>
    <x v="6"/>
    <n v="3"/>
    <n v="130"/>
    <n v="390"/>
  </r>
  <r>
    <d v="2020-09-18T00:00:00"/>
    <x v="7"/>
    <x v="7"/>
    <n v="4"/>
    <n v="80"/>
    <n v="320"/>
  </r>
  <r>
    <d v="2020-09-18T00:00:00"/>
    <x v="8"/>
    <x v="8"/>
    <n v="10"/>
    <n v="90"/>
    <n v="900"/>
  </r>
  <r>
    <d v="2020-09-18T00:00:00"/>
    <x v="9"/>
    <x v="9"/>
    <n v="7"/>
    <n v="35"/>
    <n v="245"/>
  </r>
  <r>
    <d v="2020-09-18T00:00:00"/>
    <x v="10"/>
    <x v="10"/>
    <n v="4"/>
    <n v="140"/>
    <n v="560"/>
  </r>
  <r>
    <d v="2020-09-18T00:00:00"/>
    <x v="11"/>
    <x v="11"/>
    <n v="0"/>
    <n v="40"/>
    <n v="0"/>
  </r>
  <r>
    <d v="2020-09-18T00:00:00"/>
    <x v="12"/>
    <x v="12"/>
    <n v="3"/>
    <n v="150"/>
    <n v="450"/>
  </r>
  <r>
    <d v="2020-09-18T00:00:00"/>
    <x v="13"/>
    <x v="13"/>
    <n v="3"/>
    <n v="18"/>
    <n v="54"/>
  </r>
  <r>
    <d v="2020-09-18T00:00:00"/>
    <x v="14"/>
    <x v="14"/>
    <n v="0"/>
    <n v="35"/>
    <n v="0"/>
  </r>
  <r>
    <d v="2020-09-18T00:00:00"/>
    <x v="15"/>
    <x v="15"/>
    <n v="3"/>
    <n v="150"/>
    <n v="450"/>
  </r>
  <r>
    <d v="2020-09-18T00:00:00"/>
    <x v="16"/>
    <x v="16"/>
    <n v="1"/>
    <n v="130"/>
    <n v="130"/>
  </r>
  <r>
    <d v="2020-09-18T00:00:00"/>
    <x v="17"/>
    <x v="17"/>
    <n v="2"/>
    <n v="60"/>
    <n v="120"/>
  </r>
  <r>
    <d v="2020-09-18T00:00:00"/>
    <x v="18"/>
    <x v="18"/>
    <n v="1"/>
    <n v="190"/>
    <n v="190"/>
  </r>
  <r>
    <d v="2020-09-18T00:00:00"/>
    <x v="19"/>
    <x v="19"/>
    <n v="1"/>
    <n v="20"/>
    <n v="20"/>
  </r>
  <r>
    <d v="2020-09-18T00:00:00"/>
    <x v="20"/>
    <x v="20"/>
    <n v="2"/>
    <n v="70"/>
    <n v="140"/>
  </r>
  <r>
    <d v="2020-09-18T00:00:00"/>
    <x v="21"/>
    <x v="21"/>
    <n v="0"/>
    <n v="130"/>
    <n v="0"/>
  </r>
  <r>
    <d v="2020-09-18T00:00:00"/>
    <x v="22"/>
    <x v="22"/>
    <n v="0"/>
    <n v="70"/>
    <n v="0"/>
  </r>
  <r>
    <d v="2020-09-18T00:00:00"/>
    <x v="23"/>
    <x v="23"/>
    <n v="1"/>
    <n v="150"/>
    <n v="150"/>
  </r>
  <r>
    <d v="2020-09-18T00:00:00"/>
    <x v="24"/>
    <x v="24"/>
    <n v="6"/>
    <n v="18"/>
    <n v="108"/>
  </r>
  <r>
    <d v="2020-09-18T00:00:00"/>
    <x v="25"/>
    <x v="25"/>
    <n v="1"/>
    <n v="90"/>
    <n v="90"/>
  </r>
  <r>
    <d v="2020-09-18T00:00:00"/>
    <x v="26"/>
    <x v="26"/>
    <n v="2"/>
    <n v="20"/>
    <n v="40"/>
  </r>
  <r>
    <d v="2020-09-18T00:00:00"/>
    <x v="27"/>
    <x v="27"/>
    <n v="0"/>
    <n v="200"/>
    <n v="0"/>
  </r>
  <r>
    <d v="2020-09-18T00:00:00"/>
    <x v="28"/>
    <x v="28"/>
    <n v="0"/>
    <n v="45"/>
    <n v="0"/>
  </r>
  <r>
    <d v="2020-09-18T00:00:00"/>
    <x v="29"/>
    <x v="29"/>
    <n v="0"/>
    <n v="120"/>
    <n v="0"/>
  </r>
  <r>
    <d v="2020-09-18T00:00:00"/>
    <x v="30"/>
    <x v="30"/>
    <n v="1"/>
    <n v="150"/>
    <n v="150"/>
  </r>
  <r>
    <d v="2020-09-18T00:00:00"/>
    <x v="31"/>
    <x v="31"/>
    <n v="0"/>
    <n v="150"/>
    <n v="0"/>
  </r>
  <r>
    <d v="2020-09-18T00:00:00"/>
    <x v="32"/>
    <x v="32"/>
    <n v="0"/>
    <n v="200"/>
    <n v="0"/>
  </r>
  <r>
    <d v="2020-09-18T00:00:00"/>
    <x v="33"/>
    <x v="33"/>
    <n v="1"/>
    <n v="200"/>
    <n v="200"/>
  </r>
  <r>
    <d v="2020-09-18T00:00:00"/>
    <x v="34"/>
    <x v="34"/>
    <n v="1"/>
    <n v="120"/>
    <n v="120"/>
  </r>
  <r>
    <d v="2020-09-18T00:00:00"/>
    <x v="35"/>
    <x v="35"/>
    <n v="0"/>
    <n v="150"/>
    <n v="0"/>
  </r>
  <r>
    <d v="2020-09-18T00:00:00"/>
    <x v="36"/>
    <x v="36"/>
    <n v="0"/>
    <n v="170"/>
    <n v="0"/>
  </r>
  <r>
    <d v="2020-09-18T00:00:00"/>
    <x v="37"/>
    <x v="37"/>
    <n v="0"/>
    <n v="200"/>
    <n v="0"/>
  </r>
  <r>
    <d v="2020-09-18T00:00:00"/>
    <x v="38"/>
    <x v="38"/>
    <n v="1"/>
    <n v="160"/>
    <n v="160"/>
  </r>
  <r>
    <d v="2020-09-18T00:00:00"/>
    <x v="39"/>
    <x v="39"/>
    <n v="0"/>
    <n v="90"/>
    <n v="0"/>
  </r>
  <r>
    <d v="2020-09-18T00:00:00"/>
    <x v="40"/>
    <x v="40"/>
    <n v="0"/>
    <n v="40"/>
    <n v="0"/>
  </r>
  <r>
    <d v="2020-09-18T00:00:00"/>
    <x v="41"/>
    <x v="41"/>
    <n v="0"/>
    <n v="350"/>
    <n v="0"/>
  </r>
  <r>
    <d v="2020-09-18T00:00:00"/>
    <x v="42"/>
    <x v="42"/>
    <n v="0"/>
    <n v="110"/>
    <n v="0"/>
  </r>
  <r>
    <d v="2020-09-18T00:00:00"/>
    <x v="43"/>
    <x v="43"/>
    <n v="0"/>
    <n v="150"/>
    <n v="0"/>
  </r>
  <r>
    <d v="2020-09-18T00:00:00"/>
    <x v="44"/>
    <x v="44"/>
    <n v="1"/>
    <n v="160"/>
    <n v="160"/>
  </r>
  <r>
    <d v="2020-09-18T00:00:00"/>
    <x v="45"/>
    <x v="45"/>
    <n v="1"/>
    <n v="150"/>
    <n v="150"/>
  </r>
  <r>
    <d v="2020-09-18T00:00:00"/>
    <x v="46"/>
    <x v="46"/>
    <n v="0"/>
    <n v="70"/>
    <n v="0"/>
  </r>
  <r>
    <d v="2020-09-18T00:00:00"/>
    <x v="47"/>
    <x v="47"/>
    <n v="0"/>
    <n v="140"/>
    <n v="0"/>
  </r>
  <r>
    <d v="2020-09-18T00:00:00"/>
    <x v="48"/>
    <x v="48"/>
    <n v="0"/>
    <n v="220"/>
    <n v="0"/>
  </r>
  <r>
    <d v="2020-09-18T00:00:00"/>
    <x v="49"/>
    <x v="49"/>
    <n v="0"/>
    <n v="220"/>
    <n v="0"/>
  </r>
  <r>
    <d v="2020-09-19T00:00:00"/>
    <x v="0"/>
    <x v="0"/>
    <n v="118"/>
    <n v="15"/>
    <n v="1770"/>
  </r>
  <r>
    <d v="2020-09-19T00:00:00"/>
    <x v="1"/>
    <x v="1"/>
    <n v="37"/>
    <n v="12"/>
    <n v="444"/>
  </r>
  <r>
    <d v="2020-09-19T00:00:00"/>
    <x v="2"/>
    <x v="2"/>
    <n v="35"/>
    <n v="25"/>
    <n v="875"/>
  </r>
  <r>
    <d v="2020-09-19T00:00:00"/>
    <x v="3"/>
    <x v="3"/>
    <n v="8"/>
    <n v="10"/>
    <n v="80"/>
  </r>
  <r>
    <d v="2020-09-19T00:00:00"/>
    <x v="4"/>
    <x v="4"/>
    <n v="17"/>
    <n v="15"/>
    <n v="255"/>
  </r>
  <r>
    <d v="2020-09-19T00:00:00"/>
    <x v="5"/>
    <x v="5"/>
    <n v="16"/>
    <n v="50"/>
    <n v="800"/>
  </r>
  <r>
    <d v="2020-09-19T00:00:00"/>
    <x v="6"/>
    <x v="6"/>
    <n v="10"/>
    <n v="130"/>
    <n v="1300"/>
  </r>
  <r>
    <d v="2020-09-19T00:00:00"/>
    <x v="7"/>
    <x v="7"/>
    <n v="4"/>
    <n v="80"/>
    <n v="320"/>
  </r>
  <r>
    <d v="2020-09-19T00:00:00"/>
    <x v="8"/>
    <x v="8"/>
    <n v="7"/>
    <n v="90"/>
    <n v="630"/>
  </r>
  <r>
    <d v="2020-09-19T00:00:00"/>
    <x v="9"/>
    <x v="9"/>
    <n v="3"/>
    <n v="35"/>
    <n v="105"/>
  </r>
  <r>
    <d v="2020-09-19T00:00:00"/>
    <x v="10"/>
    <x v="10"/>
    <n v="3"/>
    <n v="140"/>
    <n v="420"/>
  </r>
  <r>
    <d v="2020-09-19T00:00:00"/>
    <x v="11"/>
    <x v="11"/>
    <n v="1"/>
    <n v="40"/>
    <n v="40"/>
  </r>
  <r>
    <d v="2020-09-19T00:00:00"/>
    <x v="12"/>
    <x v="12"/>
    <n v="0"/>
    <n v="150"/>
    <n v="0"/>
  </r>
  <r>
    <d v="2020-09-19T00:00:00"/>
    <x v="13"/>
    <x v="13"/>
    <n v="17"/>
    <n v="18"/>
    <n v="306"/>
  </r>
  <r>
    <d v="2020-09-19T00:00:00"/>
    <x v="14"/>
    <x v="14"/>
    <n v="13"/>
    <n v="35"/>
    <n v="455"/>
  </r>
  <r>
    <d v="2020-09-19T00:00:00"/>
    <x v="15"/>
    <x v="15"/>
    <n v="5"/>
    <n v="150"/>
    <n v="750"/>
  </r>
  <r>
    <d v="2020-09-19T00:00:00"/>
    <x v="16"/>
    <x v="16"/>
    <n v="1"/>
    <n v="130"/>
    <n v="130"/>
  </r>
  <r>
    <d v="2020-09-19T00:00:00"/>
    <x v="17"/>
    <x v="17"/>
    <n v="1"/>
    <n v="60"/>
    <n v="60"/>
  </r>
  <r>
    <d v="2020-09-19T00:00:00"/>
    <x v="18"/>
    <x v="18"/>
    <n v="0"/>
    <n v="190"/>
    <n v="0"/>
  </r>
  <r>
    <d v="2020-09-19T00:00:00"/>
    <x v="19"/>
    <x v="19"/>
    <n v="2"/>
    <n v="20"/>
    <n v="40"/>
  </r>
  <r>
    <d v="2020-09-19T00:00:00"/>
    <x v="20"/>
    <x v="20"/>
    <n v="1"/>
    <n v="70"/>
    <n v="70"/>
  </r>
  <r>
    <d v="2020-09-19T00:00:00"/>
    <x v="21"/>
    <x v="21"/>
    <n v="0"/>
    <n v="130"/>
    <n v="0"/>
  </r>
  <r>
    <d v="2020-09-19T00:00:00"/>
    <x v="22"/>
    <x v="22"/>
    <n v="0"/>
    <n v="70"/>
    <n v="0"/>
  </r>
  <r>
    <d v="2020-09-19T00:00:00"/>
    <x v="23"/>
    <x v="23"/>
    <n v="0"/>
    <n v="150"/>
    <n v="0"/>
  </r>
  <r>
    <d v="2020-09-19T00:00:00"/>
    <x v="24"/>
    <x v="24"/>
    <n v="0"/>
    <n v="18"/>
    <n v="0"/>
  </r>
  <r>
    <d v="2020-09-19T00:00:00"/>
    <x v="25"/>
    <x v="25"/>
    <n v="2"/>
    <n v="90"/>
    <n v="180"/>
  </r>
  <r>
    <d v="2020-09-19T00:00:00"/>
    <x v="26"/>
    <x v="26"/>
    <n v="0"/>
    <n v="20"/>
    <n v="0"/>
  </r>
  <r>
    <d v="2020-09-19T00:00:00"/>
    <x v="27"/>
    <x v="27"/>
    <n v="1"/>
    <n v="200"/>
    <n v="200"/>
  </r>
  <r>
    <d v="2020-09-19T00:00:00"/>
    <x v="28"/>
    <x v="28"/>
    <n v="3"/>
    <n v="45"/>
    <n v="135"/>
  </r>
  <r>
    <d v="2020-09-19T00:00:00"/>
    <x v="29"/>
    <x v="29"/>
    <n v="0"/>
    <n v="120"/>
    <n v="0"/>
  </r>
  <r>
    <d v="2020-09-19T00:00:00"/>
    <x v="30"/>
    <x v="30"/>
    <n v="3"/>
    <n v="150"/>
    <n v="450"/>
  </r>
  <r>
    <d v="2020-09-19T00:00:00"/>
    <x v="31"/>
    <x v="31"/>
    <n v="3"/>
    <n v="150"/>
    <n v="450"/>
  </r>
  <r>
    <d v="2020-09-19T00:00:00"/>
    <x v="32"/>
    <x v="32"/>
    <n v="0"/>
    <n v="200"/>
    <n v="0"/>
  </r>
  <r>
    <d v="2020-09-19T00:00:00"/>
    <x v="33"/>
    <x v="33"/>
    <n v="0"/>
    <n v="200"/>
    <n v="0"/>
  </r>
  <r>
    <d v="2020-09-19T00:00:00"/>
    <x v="34"/>
    <x v="34"/>
    <n v="0"/>
    <n v="120"/>
    <n v="0"/>
  </r>
  <r>
    <d v="2020-09-19T00:00:00"/>
    <x v="35"/>
    <x v="35"/>
    <n v="0"/>
    <n v="150"/>
    <n v="0"/>
  </r>
  <r>
    <d v="2020-09-19T00:00:00"/>
    <x v="36"/>
    <x v="36"/>
    <n v="1"/>
    <n v="170"/>
    <n v="170"/>
  </r>
  <r>
    <d v="2020-09-19T00:00:00"/>
    <x v="37"/>
    <x v="37"/>
    <n v="0"/>
    <n v="200"/>
    <n v="0"/>
  </r>
  <r>
    <d v="2020-09-19T00:00:00"/>
    <x v="38"/>
    <x v="38"/>
    <n v="1"/>
    <n v="160"/>
    <n v="160"/>
  </r>
  <r>
    <d v="2020-09-19T00:00:00"/>
    <x v="39"/>
    <x v="39"/>
    <n v="0"/>
    <n v="90"/>
    <n v="0"/>
  </r>
  <r>
    <d v="2020-09-19T00:00:00"/>
    <x v="40"/>
    <x v="40"/>
    <n v="1"/>
    <n v="40"/>
    <n v="40"/>
  </r>
  <r>
    <d v="2020-09-19T00:00:00"/>
    <x v="41"/>
    <x v="41"/>
    <n v="1"/>
    <n v="350"/>
    <n v="350"/>
  </r>
  <r>
    <d v="2020-09-19T00:00:00"/>
    <x v="42"/>
    <x v="42"/>
    <n v="1"/>
    <n v="110"/>
    <n v="110"/>
  </r>
  <r>
    <d v="2020-09-19T00:00:00"/>
    <x v="43"/>
    <x v="43"/>
    <n v="1"/>
    <n v="150"/>
    <n v="150"/>
  </r>
  <r>
    <d v="2020-09-19T00:00:00"/>
    <x v="44"/>
    <x v="44"/>
    <n v="0"/>
    <n v="160"/>
    <n v="0"/>
  </r>
  <r>
    <d v="2020-09-19T00:00:00"/>
    <x v="45"/>
    <x v="45"/>
    <n v="0"/>
    <n v="150"/>
    <n v="0"/>
  </r>
  <r>
    <d v="2020-09-19T00:00:00"/>
    <x v="46"/>
    <x v="46"/>
    <n v="1"/>
    <n v="70"/>
    <n v="70"/>
  </r>
  <r>
    <d v="2020-09-19T00:00:00"/>
    <x v="47"/>
    <x v="47"/>
    <n v="0"/>
    <n v="140"/>
    <n v="0"/>
  </r>
  <r>
    <d v="2020-09-19T00:00:00"/>
    <x v="48"/>
    <x v="48"/>
    <n v="0"/>
    <n v="220"/>
    <n v="0"/>
  </r>
  <r>
    <d v="2020-09-19T00:00:00"/>
    <x v="49"/>
    <x v="49"/>
    <n v="1"/>
    <n v="220"/>
    <n v="220"/>
  </r>
  <r>
    <d v="2020-09-20T00:00:00"/>
    <x v="0"/>
    <x v="0"/>
    <n v="123"/>
    <n v="15"/>
    <n v="1845"/>
  </r>
  <r>
    <d v="2020-09-20T00:00:00"/>
    <x v="1"/>
    <x v="1"/>
    <n v="44"/>
    <n v="12"/>
    <n v="528"/>
  </r>
  <r>
    <d v="2020-09-20T00:00:00"/>
    <x v="2"/>
    <x v="2"/>
    <n v="15"/>
    <n v="25"/>
    <n v="375"/>
  </r>
  <r>
    <d v="2020-09-20T00:00:00"/>
    <x v="3"/>
    <x v="3"/>
    <n v="11"/>
    <n v="10"/>
    <n v="110"/>
  </r>
  <r>
    <d v="2020-09-20T00:00:00"/>
    <x v="4"/>
    <x v="4"/>
    <n v="14"/>
    <n v="15"/>
    <n v="210"/>
  </r>
  <r>
    <d v="2020-09-20T00:00:00"/>
    <x v="5"/>
    <x v="5"/>
    <n v="13"/>
    <n v="50"/>
    <n v="650"/>
  </r>
  <r>
    <d v="2020-09-20T00:00:00"/>
    <x v="6"/>
    <x v="6"/>
    <n v="9"/>
    <n v="130"/>
    <n v="1170"/>
  </r>
  <r>
    <d v="2020-09-20T00:00:00"/>
    <x v="7"/>
    <x v="7"/>
    <n v="2"/>
    <n v="80"/>
    <n v="160"/>
  </r>
  <r>
    <d v="2020-09-20T00:00:00"/>
    <x v="8"/>
    <x v="8"/>
    <n v="1"/>
    <n v="90"/>
    <n v="90"/>
  </r>
  <r>
    <d v="2020-09-20T00:00:00"/>
    <x v="9"/>
    <x v="9"/>
    <n v="2"/>
    <n v="35"/>
    <n v="70"/>
  </r>
  <r>
    <d v="2020-09-20T00:00:00"/>
    <x v="10"/>
    <x v="10"/>
    <n v="7"/>
    <n v="140"/>
    <n v="980"/>
  </r>
  <r>
    <d v="2020-09-20T00:00:00"/>
    <x v="11"/>
    <x v="11"/>
    <n v="0"/>
    <n v="40"/>
    <n v="0"/>
  </r>
  <r>
    <d v="2020-09-20T00:00:00"/>
    <x v="12"/>
    <x v="12"/>
    <n v="3"/>
    <n v="150"/>
    <n v="450"/>
  </r>
  <r>
    <d v="2020-09-20T00:00:00"/>
    <x v="13"/>
    <x v="13"/>
    <n v="3"/>
    <n v="18"/>
    <n v="54"/>
  </r>
  <r>
    <d v="2020-09-20T00:00:00"/>
    <x v="14"/>
    <x v="14"/>
    <n v="1"/>
    <n v="35"/>
    <n v="35"/>
  </r>
  <r>
    <d v="2020-09-20T00:00:00"/>
    <x v="15"/>
    <x v="15"/>
    <n v="6"/>
    <n v="150"/>
    <n v="900"/>
  </r>
  <r>
    <d v="2020-09-20T00:00:00"/>
    <x v="16"/>
    <x v="16"/>
    <n v="2"/>
    <n v="130"/>
    <n v="260"/>
  </r>
  <r>
    <d v="2020-09-20T00:00:00"/>
    <x v="17"/>
    <x v="17"/>
    <n v="2"/>
    <n v="60"/>
    <n v="120"/>
  </r>
  <r>
    <d v="2020-09-20T00:00:00"/>
    <x v="18"/>
    <x v="18"/>
    <n v="3"/>
    <n v="190"/>
    <n v="570"/>
  </r>
  <r>
    <d v="2020-09-20T00:00:00"/>
    <x v="19"/>
    <x v="19"/>
    <n v="7"/>
    <n v="20"/>
    <n v="140"/>
  </r>
  <r>
    <d v="2020-09-20T00:00:00"/>
    <x v="20"/>
    <x v="20"/>
    <n v="2"/>
    <n v="70"/>
    <n v="140"/>
  </r>
  <r>
    <d v="2020-09-20T00:00:00"/>
    <x v="21"/>
    <x v="21"/>
    <n v="1"/>
    <n v="130"/>
    <n v="130"/>
  </r>
  <r>
    <d v="2020-09-20T00:00:00"/>
    <x v="22"/>
    <x v="22"/>
    <n v="0"/>
    <n v="70"/>
    <n v="0"/>
  </r>
  <r>
    <d v="2020-09-20T00:00:00"/>
    <x v="23"/>
    <x v="23"/>
    <n v="0"/>
    <n v="150"/>
    <n v="0"/>
  </r>
  <r>
    <d v="2020-09-20T00:00:00"/>
    <x v="24"/>
    <x v="24"/>
    <n v="0"/>
    <n v="18"/>
    <n v="0"/>
  </r>
  <r>
    <d v="2020-09-20T00:00:00"/>
    <x v="25"/>
    <x v="25"/>
    <n v="0"/>
    <n v="90"/>
    <n v="0"/>
  </r>
  <r>
    <d v="2020-09-20T00:00:00"/>
    <x v="26"/>
    <x v="26"/>
    <n v="0"/>
    <n v="20"/>
    <n v="0"/>
  </r>
  <r>
    <d v="2020-09-20T00:00:00"/>
    <x v="27"/>
    <x v="27"/>
    <n v="0"/>
    <n v="200"/>
    <n v="0"/>
  </r>
  <r>
    <d v="2020-09-20T00:00:00"/>
    <x v="28"/>
    <x v="28"/>
    <n v="0"/>
    <n v="45"/>
    <n v="0"/>
  </r>
  <r>
    <d v="2020-09-20T00:00:00"/>
    <x v="29"/>
    <x v="29"/>
    <n v="0"/>
    <n v="120"/>
    <n v="0"/>
  </r>
  <r>
    <d v="2020-09-20T00:00:00"/>
    <x v="30"/>
    <x v="30"/>
    <n v="0"/>
    <n v="150"/>
    <n v="0"/>
  </r>
  <r>
    <d v="2020-09-20T00:00:00"/>
    <x v="31"/>
    <x v="31"/>
    <n v="0"/>
    <n v="150"/>
    <n v="0"/>
  </r>
  <r>
    <d v="2020-09-20T00:00:00"/>
    <x v="32"/>
    <x v="32"/>
    <n v="0"/>
    <n v="200"/>
    <n v="0"/>
  </r>
  <r>
    <d v="2020-09-20T00:00:00"/>
    <x v="33"/>
    <x v="33"/>
    <n v="0"/>
    <n v="200"/>
    <n v="0"/>
  </r>
  <r>
    <d v="2020-09-20T00:00:00"/>
    <x v="34"/>
    <x v="34"/>
    <n v="0"/>
    <n v="120"/>
    <n v="0"/>
  </r>
  <r>
    <d v="2020-09-20T00:00:00"/>
    <x v="35"/>
    <x v="35"/>
    <n v="0"/>
    <n v="150"/>
    <n v="0"/>
  </r>
  <r>
    <d v="2020-09-20T00:00:00"/>
    <x v="36"/>
    <x v="36"/>
    <n v="4"/>
    <n v="170"/>
    <n v="680"/>
  </r>
  <r>
    <d v="2020-09-20T00:00:00"/>
    <x v="37"/>
    <x v="37"/>
    <n v="0"/>
    <n v="200"/>
    <n v="0"/>
  </r>
  <r>
    <d v="2020-09-20T00:00:00"/>
    <x v="38"/>
    <x v="38"/>
    <n v="0"/>
    <n v="160"/>
    <n v="0"/>
  </r>
  <r>
    <d v="2020-09-20T00:00:00"/>
    <x v="39"/>
    <x v="39"/>
    <n v="1"/>
    <n v="90"/>
    <n v="90"/>
  </r>
  <r>
    <d v="2020-09-20T00:00:00"/>
    <x v="40"/>
    <x v="40"/>
    <n v="2"/>
    <n v="40"/>
    <n v="80"/>
  </r>
  <r>
    <d v="2020-09-20T00:00:00"/>
    <x v="41"/>
    <x v="41"/>
    <n v="0"/>
    <n v="350"/>
    <n v="0"/>
  </r>
  <r>
    <d v="2020-09-20T00:00:00"/>
    <x v="42"/>
    <x v="42"/>
    <n v="0"/>
    <n v="110"/>
    <n v="0"/>
  </r>
  <r>
    <d v="2020-09-20T00:00:00"/>
    <x v="43"/>
    <x v="43"/>
    <n v="0"/>
    <n v="150"/>
    <n v="0"/>
  </r>
  <r>
    <d v="2020-09-20T00:00:00"/>
    <x v="44"/>
    <x v="44"/>
    <n v="2"/>
    <n v="160"/>
    <n v="320"/>
  </r>
  <r>
    <d v="2020-09-20T00:00:00"/>
    <x v="45"/>
    <x v="45"/>
    <n v="0"/>
    <n v="150"/>
    <n v="0"/>
  </r>
  <r>
    <d v="2020-09-20T00:00:00"/>
    <x v="46"/>
    <x v="46"/>
    <n v="0"/>
    <n v="70"/>
    <n v="0"/>
  </r>
  <r>
    <d v="2020-09-20T00:00:00"/>
    <x v="47"/>
    <x v="47"/>
    <n v="0"/>
    <n v="140"/>
    <n v="0"/>
  </r>
  <r>
    <d v="2020-09-20T00:00:00"/>
    <x v="48"/>
    <x v="48"/>
    <n v="0"/>
    <n v="220"/>
    <n v="0"/>
  </r>
  <r>
    <d v="2020-09-20T00:00:00"/>
    <x v="49"/>
    <x v="49"/>
    <n v="0"/>
    <n v="220"/>
    <n v="0"/>
  </r>
  <r>
    <d v="2020-09-21T00:00:00"/>
    <x v="0"/>
    <x v="0"/>
    <n v="88"/>
    <n v="15"/>
    <n v="1320"/>
  </r>
  <r>
    <d v="2020-09-21T00:00:00"/>
    <x v="1"/>
    <x v="1"/>
    <n v="15"/>
    <n v="12"/>
    <n v="180"/>
  </r>
  <r>
    <d v="2020-09-21T00:00:00"/>
    <x v="2"/>
    <x v="2"/>
    <n v="12"/>
    <n v="25"/>
    <n v="300"/>
  </r>
  <r>
    <d v="2020-09-21T00:00:00"/>
    <x v="3"/>
    <x v="3"/>
    <n v="5"/>
    <n v="10"/>
    <n v="50"/>
  </r>
  <r>
    <d v="2020-09-21T00:00:00"/>
    <x v="4"/>
    <x v="4"/>
    <n v="13"/>
    <n v="15"/>
    <n v="195"/>
  </r>
  <r>
    <d v="2020-09-21T00:00:00"/>
    <x v="5"/>
    <x v="5"/>
    <n v="15"/>
    <n v="50"/>
    <n v="750"/>
  </r>
  <r>
    <d v="2020-09-21T00:00:00"/>
    <x v="6"/>
    <x v="6"/>
    <n v="3"/>
    <n v="130"/>
    <n v="390"/>
  </r>
  <r>
    <d v="2020-09-21T00:00:00"/>
    <x v="7"/>
    <x v="7"/>
    <n v="6"/>
    <n v="80"/>
    <n v="480"/>
  </r>
  <r>
    <d v="2020-09-21T00:00:00"/>
    <x v="8"/>
    <x v="8"/>
    <n v="6"/>
    <n v="90"/>
    <n v="540"/>
  </r>
  <r>
    <d v="2020-09-21T00:00:00"/>
    <x v="9"/>
    <x v="9"/>
    <n v="0"/>
    <n v="35"/>
    <n v="0"/>
  </r>
  <r>
    <d v="2020-09-21T00:00:00"/>
    <x v="10"/>
    <x v="10"/>
    <n v="1"/>
    <n v="140"/>
    <n v="140"/>
  </r>
  <r>
    <d v="2020-09-21T00:00:00"/>
    <x v="11"/>
    <x v="11"/>
    <n v="0"/>
    <n v="40"/>
    <n v="0"/>
  </r>
  <r>
    <d v="2020-09-21T00:00:00"/>
    <x v="12"/>
    <x v="12"/>
    <n v="1"/>
    <n v="150"/>
    <n v="150"/>
  </r>
  <r>
    <d v="2020-09-21T00:00:00"/>
    <x v="13"/>
    <x v="13"/>
    <n v="0"/>
    <n v="18"/>
    <n v="0"/>
  </r>
  <r>
    <d v="2020-09-21T00:00:00"/>
    <x v="14"/>
    <x v="14"/>
    <n v="2"/>
    <n v="35"/>
    <n v="70"/>
  </r>
  <r>
    <d v="2020-09-21T00:00:00"/>
    <x v="15"/>
    <x v="15"/>
    <n v="2"/>
    <n v="150"/>
    <n v="300"/>
  </r>
  <r>
    <d v="2020-09-21T00:00:00"/>
    <x v="16"/>
    <x v="16"/>
    <n v="0"/>
    <n v="130"/>
    <n v="0"/>
  </r>
  <r>
    <d v="2020-09-21T00:00:00"/>
    <x v="17"/>
    <x v="17"/>
    <n v="3"/>
    <n v="60"/>
    <n v="180"/>
  </r>
  <r>
    <d v="2020-09-21T00:00:00"/>
    <x v="18"/>
    <x v="18"/>
    <n v="0"/>
    <n v="190"/>
    <n v="0"/>
  </r>
  <r>
    <d v="2020-09-21T00:00:00"/>
    <x v="19"/>
    <x v="19"/>
    <n v="0"/>
    <n v="20"/>
    <n v="0"/>
  </r>
  <r>
    <d v="2020-09-21T00:00:00"/>
    <x v="20"/>
    <x v="20"/>
    <n v="0"/>
    <n v="70"/>
    <n v="0"/>
  </r>
  <r>
    <d v="2020-09-21T00:00:00"/>
    <x v="21"/>
    <x v="21"/>
    <n v="2"/>
    <n v="130"/>
    <n v="260"/>
  </r>
  <r>
    <d v="2020-09-21T00:00:00"/>
    <x v="22"/>
    <x v="22"/>
    <n v="3"/>
    <n v="70"/>
    <n v="210"/>
  </r>
  <r>
    <d v="2020-09-21T00:00:00"/>
    <x v="23"/>
    <x v="23"/>
    <n v="1"/>
    <n v="150"/>
    <n v="150"/>
  </r>
  <r>
    <d v="2020-09-21T00:00:00"/>
    <x v="24"/>
    <x v="24"/>
    <n v="0"/>
    <n v="18"/>
    <n v="0"/>
  </r>
  <r>
    <d v="2020-09-21T00:00:00"/>
    <x v="25"/>
    <x v="25"/>
    <n v="1"/>
    <n v="90"/>
    <n v="90"/>
  </r>
  <r>
    <d v="2020-09-21T00:00:00"/>
    <x v="26"/>
    <x v="26"/>
    <n v="1"/>
    <n v="20"/>
    <n v="20"/>
  </r>
  <r>
    <d v="2020-09-21T00:00:00"/>
    <x v="27"/>
    <x v="27"/>
    <n v="0"/>
    <n v="200"/>
    <n v="0"/>
  </r>
  <r>
    <d v="2020-09-21T00:00:00"/>
    <x v="28"/>
    <x v="28"/>
    <n v="0"/>
    <n v="45"/>
    <n v="0"/>
  </r>
  <r>
    <d v="2020-09-21T00:00:00"/>
    <x v="29"/>
    <x v="29"/>
    <n v="2"/>
    <n v="120"/>
    <n v="240"/>
  </r>
  <r>
    <d v="2020-09-21T00:00:00"/>
    <x v="30"/>
    <x v="30"/>
    <n v="0"/>
    <n v="150"/>
    <n v="0"/>
  </r>
  <r>
    <d v="2020-09-21T00:00:00"/>
    <x v="31"/>
    <x v="31"/>
    <n v="0"/>
    <n v="150"/>
    <n v="0"/>
  </r>
  <r>
    <d v="2020-09-21T00:00:00"/>
    <x v="32"/>
    <x v="32"/>
    <n v="0"/>
    <n v="200"/>
    <n v="0"/>
  </r>
  <r>
    <d v="2020-09-21T00:00:00"/>
    <x v="33"/>
    <x v="33"/>
    <n v="1"/>
    <n v="200"/>
    <n v="200"/>
  </r>
  <r>
    <d v="2020-09-21T00:00:00"/>
    <x v="34"/>
    <x v="34"/>
    <n v="1"/>
    <n v="120"/>
    <n v="120"/>
  </r>
  <r>
    <d v="2020-09-21T00:00:00"/>
    <x v="35"/>
    <x v="35"/>
    <n v="2"/>
    <n v="150"/>
    <n v="300"/>
  </r>
  <r>
    <d v="2020-09-21T00:00:00"/>
    <x v="36"/>
    <x v="36"/>
    <n v="0"/>
    <n v="170"/>
    <n v="0"/>
  </r>
  <r>
    <d v="2020-09-21T00:00:00"/>
    <x v="37"/>
    <x v="37"/>
    <n v="0"/>
    <n v="200"/>
    <n v="0"/>
  </r>
  <r>
    <d v="2020-09-21T00:00:00"/>
    <x v="38"/>
    <x v="38"/>
    <n v="0"/>
    <n v="160"/>
    <n v="0"/>
  </r>
  <r>
    <d v="2020-09-21T00:00:00"/>
    <x v="39"/>
    <x v="39"/>
    <n v="0"/>
    <n v="90"/>
    <n v="0"/>
  </r>
  <r>
    <d v="2020-09-21T00:00:00"/>
    <x v="40"/>
    <x v="40"/>
    <n v="0"/>
    <n v="40"/>
    <n v="0"/>
  </r>
  <r>
    <d v="2020-09-21T00:00:00"/>
    <x v="41"/>
    <x v="41"/>
    <n v="0"/>
    <n v="350"/>
    <n v="0"/>
  </r>
  <r>
    <d v="2020-09-21T00:00:00"/>
    <x v="42"/>
    <x v="42"/>
    <n v="4"/>
    <n v="110"/>
    <n v="440"/>
  </r>
  <r>
    <d v="2020-09-21T00:00:00"/>
    <x v="43"/>
    <x v="43"/>
    <n v="1"/>
    <n v="150"/>
    <n v="150"/>
  </r>
  <r>
    <d v="2020-09-21T00:00:00"/>
    <x v="44"/>
    <x v="44"/>
    <n v="0"/>
    <n v="160"/>
    <n v="0"/>
  </r>
  <r>
    <d v="2020-09-21T00:00:00"/>
    <x v="45"/>
    <x v="45"/>
    <n v="0"/>
    <n v="150"/>
    <n v="0"/>
  </r>
  <r>
    <d v="2020-09-21T00:00:00"/>
    <x v="46"/>
    <x v="46"/>
    <n v="0"/>
    <n v="70"/>
    <n v="0"/>
  </r>
  <r>
    <d v="2020-09-21T00:00:00"/>
    <x v="47"/>
    <x v="47"/>
    <n v="1"/>
    <n v="140"/>
    <n v="140"/>
  </r>
  <r>
    <d v="2020-09-21T00:00:00"/>
    <x v="48"/>
    <x v="48"/>
    <n v="0"/>
    <n v="220"/>
    <n v="0"/>
  </r>
  <r>
    <d v="2020-09-21T00:00:00"/>
    <x v="49"/>
    <x v="49"/>
    <n v="0"/>
    <n v="220"/>
    <n v="0"/>
  </r>
  <r>
    <d v="2020-09-22T00:00:00"/>
    <x v="0"/>
    <x v="0"/>
    <n v="147"/>
    <n v="15"/>
    <n v="2205"/>
  </r>
  <r>
    <d v="2020-09-22T00:00:00"/>
    <x v="1"/>
    <x v="1"/>
    <n v="45"/>
    <n v="12"/>
    <n v="540"/>
  </r>
  <r>
    <d v="2020-09-22T00:00:00"/>
    <x v="2"/>
    <x v="2"/>
    <n v="17"/>
    <n v="25"/>
    <n v="425"/>
  </r>
  <r>
    <d v="2020-09-22T00:00:00"/>
    <x v="3"/>
    <x v="3"/>
    <n v="22"/>
    <n v="10"/>
    <n v="220"/>
  </r>
  <r>
    <d v="2020-09-22T00:00:00"/>
    <x v="4"/>
    <x v="4"/>
    <n v="12"/>
    <n v="15"/>
    <n v="180"/>
  </r>
  <r>
    <d v="2020-09-22T00:00:00"/>
    <x v="5"/>
    <x v="5"/>
    <n v="22"/>
    <n v="50"/>
    <n v="1100"/>
  </r>
  <r>
    <d v="2020-09-22T00:00:00"/>
    <x v="6"/>
    <x v="6"/>
    <n v="8"/>
    <n v="130"/>
    <n v="1040"/>
  </r>
  <r>
    <d v="2020-09-22T00:00:00"/>
    <x v="7"/>
    <x v="7"/>
    <n v="6"/>
    <n v="80"/>
    <n v="480"/>
  </r>
  <r>
    <d v="2020-09-22T00:00:00"/>
    <x v="8"/>
    <x v="8"/>
    <n v="4"/>
    <n v="90"/>
    <n v="360"/>
  </r>
  <r>
    <d v="2020-09-22T00:00:00"/>
    <x v="9"/>
    <x v="9"/>
    <n v="1"/>
    <n v="35"/>
    <n v="35"/>
  </r>
  <r>
    <d v="2020-09-22T00:00:00"/>
    <x v="10"/>
    <x v="10"/>
    <n v="7"/>
    <n v="140"/>
    <n v="980"/>
  </r>
  <r>
    <d v="2020-09-22T00:00:00"/>
    <x v="11"/>
    <x v="11"/>
    <n v="1"/>
    <n v="40"/>
    <n v="40"/>
  </r>
  <r>
    <d v="2020-09-22T00:00:00"/>
    <x v="12"/>
    <x v="12"/>
    <n v="1"/>
    <n v="150"/>
    <n v="150"/>
  </r>
  <r>
    <d v="2020-09-22T00:00:00"/>
    <x v="13"/>
    <x v="13"/>
    <n v="0"/>
    <n v="18"/>
    <n v="0"/>
  </r>
  <r>
    <d v="2020-09-22T00:00:00"/>
    <x v="14"/>
    <x v="14"/>
    <n v="6"/>
    <n v="35"/>
    <n v="210"/>
  </r>
  <r>
    <d v="2020-09-22T00:00:00"/>
    <x v="15"/>
    <x v="15"/>
    <n v="1"/>
    <n v="150"/>
    <n v="150"/>
  </r>
  <r>
    <d v="2020-09-22T00:00:00"/>
    <x v="16"/>
    <x v="16"/>
    <n v="1"/>
    <n v="130"/>
    <n v="130"/>
  </r>
  <r>
    <d v="2020-09-22T00:00:00"/>
    <x v="17"/>
    <x v="17"/>
    <n v="2"/>
    <n v="60"/>
    <n v="120"/>
  </r>
  <r>
    <d v="2020-09-22T00:00:00"/>
    <x v="18"/>
    <x v="18"/>
    <n v="2"/>
    <n v="190"/>
    <n v="380"/>
  </r>
  <r>
    <d v="2020-09-22T00:00:00"/>
    <x v="19"/>
    <x v="19"/>
    <n v="1"/>
    <n v="20"/>
    <n v="20"/>
  </r>
  <r>
    <d v="2020-09-22T00:00:00"/>
    <x v="20"/>
    <x v="20"/>
    <n v="3"/>
    <n v="70"/>
    <n v="210"/>
  </r>
  <r>
    <d v="2020-09-22T00:00:00"/>
    <x v="21"/>
    <x v="21"/>
    <n v="0"/>
    <n v="130"/>
    <n v="0"/>
  </r>
  <r>
    <d v="2020-09-22T00:00:00"/>
    <x v="22"/>
    <x v="22"/>
    <n v="4"/>
    <n v="70"/>
    <n v="280"/>
  </r>
  <r>
    <d v="2020-09-22T00:00:00"/>
    <x v="23"/>
    <x v="23"/>
    <n v="1"/>
    <n v="150"/>
    <n v="150"/>
  </r>
  <r>
    <d v="2020-09-22T00:00:00"/>
    <x v="24"/>
    <x v="24"/>
    <n v="1"/>
    <n v="18"/>
    <n v="18"/>
  </r>
  <r>
    <d v="2020-09-22T00:00:00"/>
    <x v="25"/>
    <x v="25"/>
    <n v="1"/>
    <n v="90"/>
    <n v="90"/>
  </r>
  <r>
    <d v="2020-09-22T00:00:00"/>
    <x v="26"/>
    <x v="26"/>
    <n v="1"/>
    <n v="20"/>
    <n v="20"/>
  </r>
  <r>
    <d v="2020-09-22T00:00:00"/>
    <x v="27"/>
    <x v="27"/>
    <n v="0"/>
    <n v="200"/>
    <n v="0"/>
  </r>
  <r>
    <d v="2020-09-22T00:00:00"/>
    <x v="28"/>
    <x v="28"/>
    <n v="0"/>
    <n v="45"/>
    <n v="0"/>
  </r>
  <r>
    <d v="2020-09-22T00:00:00"/>
    <x v="29"/>
    <x v="29"/>
    <n v="0"/>
    <n v="120"/>
    <n v="0"/>
  </r>
  <r>
    <d v="2020-09-22T00:00:00"/>
    <x v="30"/>
    <x v="30"/>
    <n v="0"/>
    <n v="150"/>
    <n v="0"/>
  </r>
  <r>
    <d v="2020-09-22T00:00:00"/>
    <x v="31"/>
    <x v="31"/>
    <n v="1"/>
    <n v="150"/>
    <n v="150"/>
  </r>
  <r>
    <d v="2020-09-22T00:00:00"/>
    <x v="32"/>
    <x v="32"/>
    <n v="0"/>
    <n v="200"/>
    <n v="0"/>
  </r>
  <r>
    <d v="2020-09-22T00:00:00"/>
    <x v="33"/>
    <x v="33"/>
    <n v="0"/>
    <n v="200"/>
    <n v="0"/>
  </r>
  <r>
    <d v="2020-09-22T00:00:00"/>
    <x v="34"/>
    <x v="34"/>
    <n v="0"/>
    <n v="120"/>
    <n v="0"/>
  </r>
  <r>
    <d v="2020-09-22T00:00:00"/>
    <x v="35"/>
    <x v="35"/>
    <n v="2"/>
    <n v="150"/>
    <n v="300"/>
  </r>
  <r>
    <d v="2020-09-22T00:00:00"/>
    <x v="36"/>
    <x v="36"/>
    <n v="0"/>
    <n v="170"/>
    <n v="0"/>
  </r>
  <r>
    <d v="2020-09-22T00:00:00"/>
    <x v="37"/>
    <x v="37"/>
    <n v="1"/>
    <n v="200"/>
    <n v="200"/>
  </r>
  <r>
    <d v="2020-09-22T00:00:00"/>
    <x v="38"/>
    <x v="38"/>
    <n v="0"/>
    <n v="160"/>
    <n v="0"/>
  </r>
  <r>
    <d v="2020-09-22T00:00:00"/>
    <x v="39"/>
    <x v="39"/>
    <n v="1"/>
    <n v="90"/>
    <n v="90"/>
  </r>
  <r>
    <d v="2020-09-22T00:00:00"/>
    <x v="40"/>
    <x v="40"/>
    <n v="1"/>
    <n v="40"/>
    <n v="40"/>
  </r>
  <r>
    <d v="2020-09-22T00:00:00"/>
    <x v="41"/>
    <x v="41"/>
    <n v="0"/>
    <n v="350"/>
    <n v="0"/>
  </r>
  <r>
    <d v="2020-09-22T00:00:00"/>
    <x v="42"/>
    <x v="42"/>
    <n v="0"/>
    <n v="110"/>
    <n v="0"/>
  </r>
  <r>
    <d v="2020-09-22T00:00:00"/>
    <x v="43"/>
    <x v="43"/>
    <n v="0"/>
    <n v="150"/>
    <n v="0"/>
  </r>
  <r>
    <d v="2020-09-22T00:00:00"/>
    <x v="44"/>
    <x v="44"/>
    <n v="0"/>
    <n v="160"/>
    <n v="0"/>
  </r>
  <r>
    <d v="2020-09-22T00:00:00"/>
    <x v="45"/>
    <x v="45"/>
    <n v="1"/>
    <n v="150"/>
    <n v="150"/>
  </r>
  <r>
    <d v="2020-09-22T00:00:00"/>
    <x v="46"/>
    <x v="46"/>
    <n v="0"/>
    <n v="70"/>
    <n v="0"/>
  </r>
  <r>
    <d v="2020-09-22T00:00:00"/>
    <x v="47"/>
    <x v="47"/>
    <n v="0"/>
    <n v="140"/>
    <n v="0"/>
  </r>
  <r>
    <d v="2020-09-22T00:00:00"/>
    <x v="48"/>
    <x v="48"/>
    <n v="0"/>
    <n v="220"/>
    <n v="0"/>
  </r>
  <r>
    <d v="2020-09-22T00:00:00"/>
    <x v="49"/>
    <x v="49"/>
    <n v="0"/>
    <n v="220"/>
    <n v="0"/>
  </r>
  <r>
    <d v="2020-09-23T00:00:00"/>
    <x v="0"/>
    <x v="0"/>
    <n v="128"/>
    <n v="15"/>
    <n v="1920"/>
  </r>
  <r>
    <d v="2020-09-23T00:00:00"/>
    <x v="1"/>
    <x v="1"/>
    <n v="39"/>
    <n v="12"/>
    <n v="468"/>
  </r>
  <r>
    <d v="2020-09-23T00:00:00"/>
    <x v="2"/>
    <x v="2"/>
    <n v="15"/>
    <n v="25"/>
    <n v="375"/>
  </r>
  <r>
    <d v="2020-09-23T00:00:00"/>
    <x v="3"/>
    <x v="3"/>
    <n v="14"/>
    <n v="10"/>
    <n v="140"/>
  </r>
  <r>
    <d v="2020-09-23T00:00:00"/>
    <x v="4"/>
    <x v="4"/>
    <n v="7"/>
    <n v="15"/>
    <n v="105"/>
  </r>
  <r>
    <d v="2020-09-23T00:00:00"/>
    <x v="5"/>
    <x v="5"/>
    <n v="22"/>
    <n v="50"/>
    <n v="1100"/>
  </r>
  <r>
    <d v="2020-09-23T00:00:00"/>
    <x v="6"/>
    <x v="6"/>
    <n v="3"/>
    <n v="130"/>
    <n v="390"/>
  </r>
  <r>
    <d v="2020-09-23T00:00:00"/>
    <x v="7"/>
    <x v="7"/>
    <n v="2"/>
    <n v="80"/>
    <n v="160"/>
  </r>
  <r>
    <d v="2020-09-23T00:00:00"/>
    <x v="8"/>
    <x v="8"/>
    <n v="6"/>
    <n v="90"/>
    <n v="540"/>
  </r>
  <r>
    <d v="2020-09-23T00:00:00"/>
    <x v="9"/>
    <x v="9"/>
    <n v="1"/>
    <n v="35"/>
    <n v="35"/>
  </r>
  <r>
    <d v="2020-09-23T00:00:00"/>
    <x v="10"/>
    <x v="10"/>
    <n v="2"/>
    <n v="140"/>
    <n v="280"/>
  </r>
  <r>
    <d v="2020-09-23T00:00:00"/>
    <x v="11"/>
    <x v="11"/>
    <n v="1"/>
    <n v="40"/>
    <n v="40"/>
  </r>
  <r>
    <d v="2020-09-23T00:00:00"/>
    <x v="12"/>
    <x v="12"/>
    <n v="1"/>
    <n v="150"/>
    <n v="150"/>
  </r>
  <r>
    <d v="2020-09-23T00:00:00"/>
    <x v="13"/>
    <x v="13"/>
    <n v="13"/>
    <n v="18"/>
    <n v="234"/>
  </r>
  <r>
    <d v="2020-09-23T00:00:00"/>
    <x v="14"/>
    <x v="14"/>
    <n v="0"/>
    <n v="35"/>
    <n v="0"/>
  </r>
  <r>
    <d v="2020-09-23T00:00:00"/>
    <x v="15"/>
    <x v="15"/>
    <n v="1"/>
    <n v="150"/>
    <n v="150"/>
  </r>
  <r>
    <d v="2020-09-23T00:00:00"/>
    <x v="16"/>
    <x v="16"/>
    <n v="2"/>
    <n v="130"/>
    <n v="260"/>
  </r>
  <r>
    <d v="2020-09-23T00:00:00"/>
    <x v="17"/>
    <x v="17"/>
    <n v="0"/>
    <n v="60"/>
    <n v="0"/>
  </r>
  <r>
    <d v="2020-09-23T00:00:00"/>
    <x v="18"/>
    <x v="18"/>
    <n v="0"/>
    <n v="190"/>
    <n v="0"/>
  </r>
  <r>
    <d v="2020-09-23T00:00:00"/>
    <x v="19"/>
    <x v="19"/>
    <n v="4"/>
    <n v="20"/>
    <n v="80"/>
  </r>
  <r>
    <d v="2020-09-23T00:00:00"/>
    <x v="20"/>
    <x v="20"/>
    <n v="0"/>
    <n v="70"/>
    <n v="0"/>
  </r>
  <r>
    <d v="2020-09-23T00:00:00"/>
    <x v="21"/>
    <x v="21"/>
    <n v="1"/>
    <n v="130"/>
    <n v="130"/>
  </r>
  <r>
    <d v="2020-09-23T00:00:00"/>
    <x v="22"/>
    <x v="22"/>
    <n v="0"/>
    <n v="70"/>
    <n v="0"/>
  </r>
  <r>
    <d v="2020-09-23T00:00:00"/>
    <x v="23"/>
    <x v="23"/>
    <n v="2"/>
    <n v="150"/>
    <n v="300"/>
  </r>
  <r>
    <d v="2020-09-23T00:00:00"/>
    <x v="24"/>
    <x v="24"/>
    <n v="6"/>
    <n v="18"/>
    <n v="108"/>
  </r>
  <r>
    <d v="2020-09-23T00:00:00"/>
    <x v="25"/>
    <x v="25"/>
    <n v="0"/>
    <n v="90"/>
    <n v="0"/>
  </r>
  <r>
    <d v="2020-09-23T00:00:00"/>
    <x v="26"/>
    <x v="26"/>
    <n v="0"/>
    <n v="20"/>
    <n v="0"/>
  </r>
  <r>
    <d v="2020-09-23T00:00:00"/>
    <x v="27"/>
    <x v="27"/>
    <n v="0"/>
    <n v="200"/>
    <n v="0"/>
  </r>
  <r>
    <d v="2020-09-23T00:00:00"/>
    <x v="28"/>
    <x v="28"/>
    <n v="2"/>
    <n v="45"/>
    <n v="90"/>
  </r>
  <r>
    <d v="2020-09-23T00:00:00"/>
    <x v="29"/>
    <x v="29"/>
    <n v="3"/>
    <n v="120"/>
    <n v="360"/>
  </r>
  <r>
    <d v="2020-09-23T00:00:00"/>
    <x v="30"/>
    <x v="30"/>
    <n v="1"/>
    <n v="150"/>
    <n v="150"/>
  </r>
  <r>
    <d v="2020-09-23T00:00:00"/>
    <x v="31"/>
    <x v="31"/>
    <n v="0"/>
    <n v="150"/>
    <n v="0"/>
  </r>
  <r>
    <d v="2020-09-23T00:00:00"/>
    <x v="32"/>
    <x v="32"/>
    <n v="0"/>
    <n v="200"/>
    <n v="0"/>
  </r>
  <r>
    <d v="2020-09-23T00:00:00"/>
    <x v="33"/>
    <x v="33"/>
    <n v="2"/>
    <n v="200"/>
    <n v="400"/>
  </r>
  <r>
    <d v="2020-09-23T00:00:00"/>
    <x v="34"/>
    <x v="34"/>
    <n v="2"/>
    <n v="120"/>
    <n v="240"/>
  </r>
  <r>
    <d v="2020-09-23T00:00:00"/>
    <x v="35"/>
    <x v="35"/>
    <n v="0"/>
    <n v="150"/>
    <n v="0"/>
  </r>
  <r>
    <d v="2020-09-23T00:00:00"/>
    <x v="36"/>
    <x v="36"/>
    <n v="0"/>
    <n v="170"/>
    <n v="0"/>
  </r>
  <r>
    <d v="2020-09-23T00:00:00"/>
    <x v="37"/>
    <x v="37"/>
    <n v="0"/>
    <n v="200"/>
    <n v="0"/>
  </r>
  <r>
    <d v="2020-09-23T00:00:00"/>
    <x v="38"/>
    <x v="38"/>
    <n v="0"/>
    <n v="160"/>
    <n v="0"/>
  </r>
  <r>
    <d v="2020-09-23T00:00:00"/>
    <x v="39"/>
    <x v="39"/>
    <n v="1"/>
    <n v="90"/>
    <n v="90"/>
  </r>
  <r>
    <d v="2020-09-23T00:00:00"/>
    <x v="40"/>
    <x v="40"/>
    <n v="0"/>
    <n v="40"/>
    <n v="0"/>
  </r>
  <r>
    <d v="2020-09-23T00:00:00"/>
    <x v="41"/>
    <x v="41"/>
    <n v="0"/>
    <n v="350"/>
    <n v="0"/>
  </r>
  <r>
    <d v="2020-09-23T00:00:00"/>
    <x v="42"/>
    <x v="42"/>
    <n v="1"/>
    <n v="110"/>
    <n v="110"/>
  </r>
  <r>
    <d v="2020-09-23T00:00:00"/>
    <x v="43"/>
    <x v="43"/>
    <n v="1"/>
    <n v="150"/>
    <n v="150"/>
  </r>
  <r>
    <d v="2020-09-23T00:00:00"/>
    <x v="44"/>
    <x v="44"/>
    <n v="2"/>
    <n v="160"/>
    <n v="320"/>
  </r>
  <r>
    <d v="2020-09-23T00:00:00"/>
    <x v="45"/>
    <x v="45"/>
    <n v="0"/>
    <n v="150"/>
    <n v="0"/>
  </r>
  <r>
    <d v="2020-09-23T00:00:00"/>
    <x v="46"/>
    <x v="46"/>
    <n v="0"/>
    <n v="70"/>
    <n v="0"/>
  </r>
  <r>
    <d v="2020-09-23T00:00:00"/>
    <x v="47"/>
    <x v="47"/>
    <n v="0"/>
    <n v="140"/>
    <n v="0"/>
  </r>
  <r>
    <d v="2020-09-23T00:00:00"/>
    <x v="48"/>
    <x v="48"/>
    <n v="0"/>
    <n v="220"/>
    <n v="0"/>
  </r>
  <r>
    <d v="2020-09-23T00:00:00"/>
    <x v="49"/>
    <x v="49"/>
    <n v="0"/>
    <n v="220"/>
    <n v="0"/>
  </r>
  <r>
    <d v="2020-09-24T00:00:00"/>
    <x v="0"/>
    <x v="0"/>
    <n v="94"/>
    <n v="15"/>
    <n v="1410"/>
  </r>
  <r>
    <d v="2020-09-24T00:00:00"/>
    <x v="1"/>
    <x v="1"/>
    <n v="22"/>
    <n v="12"/>
    <n v="264"/>
  </r>
  <r>
    <d v="2020-09-24T00:00:00"/>
    <x v="2"/>
    <x v="2"/>
    <n v="12"/>
    <n v="25"/>
    <n v="300"/>
  </r>
  <r>
    <d v="2020-09-24T00:00:00"/>
    <x v="3"/>
    <x v="3"/>
    <n v="4"/>
    <n v="10"/>
    <n v="40"/>
  </r>
  <r>
    <d v="2020-09-24T00:00:00"/>
    <x v="4"/>
    <x v="4"/>
    <n v="19"/>
    <n v="15"/>
    <n v="285"/>
  </r>
  <r>
    <d v="2020-09-24T00:00:00"/>
    <x v="5"/>
    <x v="5"/>
    <n v="14"/>
    <n v="50"/>
    <n v="700"/>
  </r>
  <r>
    <d v="2020-09-24T00:00:00"/>
    <x v="6"/>
    <x v="6"/>
    <n v="2"/>
    <n v="130"/>
    <n v="260"/>
  </r>
  <r>
    <d v="2020-09-24T00:00:00"/>
    <x v="7"/>
    <x v="7"/>
    <n v="3"/>
    <n v="80"/>
    <n v="240"/>
  </r>
  <r>
    <d v="2020-09-24T00:00:00"/>
    <x v="8"/>
    <x v="8"/>
    <n v="4"/>
    <n v="90"/>
    <n v="360"/>
  </r>
  <r>
    <d v="2020-09-24T00:00:00"/>
    <x v="9"/>
    <x v="9"/>
    <n v="3"/>
    <n v="35"/>
    <n v="105"/>
  </r>
  <r>
    <d v="2020-09-24T00:00:00"/>
    <x v="10"/>
    <x v="10"/>
    <n v="1"/>
    <n v="140"/>
    <n v="140"/>
  </r>
  <r>
    <d v="2020-09-24T00:00:00"/>
    <x v="11"/>
    <x v="11"/>
    <n v="3"/>
    <n v="40"/>
    <n v="120"/>
  </r>
  <r>
    <d v="2020-09-24T00:00:00"/>
    <x v="12"/>
    <x v="12"/>
    <n v="3"/>
    <n v="150"/>
    <n v="450"/>
  </r>
  <r>
    <d v="2020-09-24T00:00:00"/>
    <x v="13"/>
    <x v="13"/>
    <n v="5"/>
    <n v="18"/>
    <n v="90"/>
  </r>
  <r>
    <d v="2020-09-24T00:00:00"/>
    <x v="14"/>
    <x v="14"/>
    <n v="4"/>
    <n v="35"/>
    <n v="140"/>
  </r>
  <r>
    <d v="2020-09-24T00:00:00"/>
    <x v="15"/>
    <x v="15"/>
    <n v="4"/>
    <n v="150"/>
    <n v="600"/>
  </r>
  <r>
    <d v="2020-09-24T00:00:00"/>
    <x v="16"/>
    <x v="16"/>
    <n v="0"/>
    <n v="130"/>
    <n v="0"/>
  </r>
  <r>
    <d v="2020-09-24T00:00:00"/>
    <x v="17"/>
    <x v="17"/>
    <n v="0"/>
    <n v="60"/>
    <n v="0"/>
  </r>
  <r>
    <d v="2020-09-24T00:00:00"/>
    <x v="18"/>
    <x v="18"/>
    <n v="2"/>
    <n v="190"/>
    <n v="380"/>
  </r>
  <r>
    <d v="2020-09-24T00:00:00"/>
    <x v="19"/>
    <x v="19"/>
    <n v="0"/>
    <n v="20"/>
    <n v="0"/>
  </r>
  <r>
    <d v="2020-09-24T00:00:00"/>
    <x v="20"/>
    <x v="20"/>
    <n v="5"/>
    <n v="70"/>
    <n v="350"/>
  </r>
  <r>
    <d v="2020-09-24T00:00:00"/>
    <x v="21"/>
    <x v="21"/>
    <n v="1"/>
    <n v="130"/>
    <n v="130"/>
  </r>
  <r>
    <d v="2020-09-24T00:00:00"/>
    <x v="22"/>
    <x v="22"/>
    <n v="0"/>
    <n v="70"/>
    <n v="0"/>
  </r>
  <r>
    <d v="2020-09-24T00:00:00"/>
    <x v="23"/>
    <x v="23"/>
    <n v="2"/>
    <n v="150"/>
    <n v="300"/>
  </r>
  <r>
    <d v="2020-09-24T00:00:00"/>
    <x v="24"/>
    <x v="24"/>
    <n v="4"/>
    <n v="18"/>
    <n v="72"/>
  </r>
  <r>
    <d v="2020-09-24T00:00:00"/>
    <x v="25"/>
    <x v="25"/>
    <n v="1"/>
    <n v="90"/>
    <n v="90"/>
  </r>
  <r>
    <d v="2020-09-24T00:00:00"/>
    <x v="26"/>
    <x v="26"/>
    <n v="1"/>
    <n v="20"/>
    <n v="20"/>
  </r>
  <r>
    <d v="2020-09-24T00:00:00"/>
    <x v="27"/>
    <x v="27"/>
    <n v="0"/>
    <n v="200"/>
    <n v="0"/>
  </r>
  <r>
    <d v="2020-09-24T00:00:00"/>
    <x v="28"/>
    <x v="28"/>
    <n v="0"/>
    <n v="45"/>
    <n v="0"/>
  </r>
  <r>
    <d v="2020-09-24T00:00:00"/>
    <x v="29"/>
    <x v="29"/>
    <n v="0"/>
    <n v="120"/>
    <n v="0"/>
  </r>
  <r>
    <d v="2020-09-24T00:00:00"/>
    <x v="30"/>
    <x v="30"/>
    <n v="1"/>
    <n v="150"/>
    <n v="150"/>
  </r>
  <r>
    <d v="2020-09-24T00:00:00"/>
    <x v="31"/>
    <x v="31"/>
    <n v="0"/>
    <n v="150"/>
    <n v="0"/>
  </r>
  <r>
    <d v="2020-09-24T00:00:00"/>
    <x v="32"/>
    <x v="32"/>
    <n v="0"/>
    <n v="200"/>
    <n v="0"/>
  </r>
  <r>
    <d v="2020-09-24T00:00:00"/>
    <x v="33"/>
    <x v="33"/>
    <n v="0"/>
    <n v="200"/>
    <n v="0"/>
  </r>
  <r>
    <d v="2020-09-24T00:00:00"/>
    <x v="34"/>
    <x v="34"/>
    <n v="0"/>
    <n v="120"/>
    <n v="0"/>
  </r>
  <r>
    <d v="2020-09-24T00:00:00"/>
    <x v="35"/>
    <x v="35"/>
    <n v="0"/>
    <n v="150"/>
    <n v="0"/>
  </r>
  <r>
    <d v="2020-09-24T00:00:00"/>
    <x v="36"/>
    <x v="36"/>
    <n v="0"/>
    <n v="170"/>
    <n v="0"/>
  </r>
  <r>
    <d v="2020-09-24T00:00:00"/>
    <x v="37"/>
    <x v="37"/>
    <n v="0"/>
    <n v="200"/>
    <n v="0"/>
  </r>
  <r>
    <d v="2020-09-24T00:00:00"/>
    <x v="38"/>
    <x v="38"/>
    <n v="2"/>
    <n v="160"/>
    <n v="320"/>
  </r>
  <r>
    <d v="2020-09-24T00:00:00"/>
    <x v="39"/>
    <x v="39"/>
    <n v="1"/>
    <n v="90"/>
    <n v="90"/>
  </r>
  <r>
    <d v="2020-09-24T00:00:00"/>
    <x v="40"/>
    <x v="40"/>
    <n v="1"/>
    <n v="40"/>
    <n v="40"/>
  </r>
  <r>
    <d v="2020-09-24T00:00:00"/>
    <x v="41"/>
    <x v="41"/>
    <n v="0"/>
    <n v="350"/>
    <n v="0"/>
  </r>
  <r>
    <d v="2020-09-24T00:00:00"/>
    <x v="42"/>
    <x v="42"/>
    <n v="1"/>
    <n v="110"/>
    <n v="110"/>
  </r>
  <r>
    <d v="2020-09-24T00:00:00"/>
    <x v="43"/>
    <x v="43"/>
    <n v="1"/>
    <n v="150"/>
    <n v="150"/>
  </r>
  <r>
    <d v="2020-09-24T00:00:00"/>
    <x v="44"/>
    <x v="44"/>
    <n v="0"/>
    <n v="160"/>
    <n v="0"/>
  </r>
  <r>
    <d v="2020-09-24T00:00:00"/>
    <x v="45"/>
    <x v="45"/>
    <n v="0"/>
    <n v="150"/>
    <n v="0"/>
  </r>
  <r>
    <d v="2020-09-24T00:00:00"/>
    <x v="46"/>
    <x v="46"/>
    <n v="0"/>
    <n v="70"/>
    <n v="0"/>
  </r>
  <r>
    <d v="2020-09-24T00:00:00"/>
    <x v="47"/>
    <x v="47"/>
    <n v="0"/>
    <n v="140"/>
    <n v="0"/>
  </r>
  <r>
    <d v="2020-09-24T00:00:00"/>
    <x v="48"/>
    <x v="48"/>
    <n v="0"/>
    <n v="220"/>
    <n v="0"/>
  </r>
  <r>
    <d v="2020-09-24T00:00:00"/>
    <x v="49"/>
    <x v="49"/>
    <n v="0"/>
    <n v="220"/>
    <n v="0"/>
  </r>
  <r>
    <d v="2020-09-26T00:00:00"/>
    <x v="0"/>
    <x v="0"/>
    <n v="59"/>
    <n v="15"/>
    <n v="885"/>
  </r>
  <r>
    <d v="2020-09-26T00:00:00"/>
    <x v="1"/>
    <x v="1"/>
    <n v="34"/>
    <n v="12"/>
    <n v="408"/>
  </r>
  <r>
    <d v="2020-09-26T00:00:00"/>
    <x v="2"/>
    <x v="2"/>
    <n v="22"/>
    <n v="25"/>
    <n v="550"/>
  </r>
  <r>
    <d v="2020-09-26T00:00:00"/>
    <x v="3"/>
    <x v="3"/>
    <n v="18"/>
    <n v="10"/>
    <n v="180"/>
  </r>
  <r>
    <d v="2020-09-26T00:00:00"/>
    <x v="4"/>
    <x v="4"/>
    <n v="3"/>
    <n v="15"/>
    <n v="45"/>
  </r>
  <r>
    <d v="2020-09-26T00:00:00"/>
    <x v="5"/>
    <x v="5"/>
    <n v="29"/>
    <n v="50"/>
    <n v="1450"/>
  </r>
  <r>
    <d v="2020-09-26T00:00:00"/>
    <x v="6"/>
    <x v="6"/>
    <n v="9"/>
    <n v="130"/>
    <n v="1170"/>
  </r>
  <r>
    <d v="2020-09-26T00:00:00"/>
    <x v="7"/>
    <x v="7"/>
    <n v="3"/>
    <n v="80"/>
    <n v="240"/>
  </r>
  <r>
    <d v="2020-09-26T00:00:00"/>
    <x v="8"/>
    <x v="8"/>
    <n v="6"/>
    <n v="90"/>
    <n v="540"/>
  </r>
  <r>
    <d v="2020-09-26T00:00:00"/>
    <x v="9"/>
    <x v="9"/>
    <n v="8"/>
    <n v="35"/>
    <n v="280"/>
  </r>
  <r>
    <d v="2020-09-26T00:00:00"/>
    <x v="10"/>
    <x v="10"/>
    <n v="3"/>
    <n v="140"/>
    <n v="420"/>
  </r>
  <r>
    <d v="2020-09-26T00:00:00"/>
    <x v="11"/>
    <x v="11"/>
    <n v="1"/>
    <n v="40"/>
    <n v="40"/>
  </r>
  <r>
    <d v="2020-09-26T00:00:00"/>
    <x v="12"/>
    <x v="12"/>
    <n v="1"/>
    <n v="150"/>
    <n v="150"/>
  </r>
  <r>
    <d v="2020-09-26T00:00:00"/>
    <x v="13"/>
    <x v="13"/>
    <n v="22"/>
    <n v="18"/>
    <n v="396"/>
  </r>
  <r>
    <d v="2020-09-26T00:00:00"/>
    <x v="14"/>
    <x v="14"/>
    <n v="0"/>
    <n v="35"/>
    <n v="0"/>
  </r>
  <r>
    <d v="2020-09-26T00:00:00"/>
    <x v="15"/>
    <x v="15"/>
    <n v="2"/>
    <n v="150"/>
    <n v="300"/>
  </r>
  <r>
    <d v="2020-09-26T00:00:00"/>
    <x v="16"/>
    <x v="16"/>
    <n v="0"/>
    <n v="130"/>
    <n v="0"/>
  </r>
  <r>
    <d v="2020-09-26T00:00:00"/>
    <x v="17"/>
    <x v="17"/>
    <n v="0"/>
    <n v="60"/>
    <n v="0"/>
  </r>
  <r>
    <d v="2020-09-26T00:00:00"/>
    <x v="18"/>
    <x v="18"/>
    <n v="0"/>
    <n v="190"/>
    <n v="0"/>
  </r>
  <r>
    <d v="2020-09-26T00:00:00"/>
    <x v="19"/>
    <x v="19"/>
    <n v="1"/>
    <n v="20"/>
    <n v="20"/>
  </r>
  <r>
    <d v="2020-09-26T00:00:00"/>
    <x v="20"/>
    <x v="20"/>
    <n v="7"/>
    <n v="70"/>
    <n v="490"/>
  </r>
  <r>
    <d v="2020-09-26T00:00:00"/>
    <x v="21"/>
    <x v="21"/>
    <n v="1"/>
    <n v="130"/>
    <n v="130"/>
  </r>
  <r>
    <d v="2020-09-26T00:00:00"/>
    <x v="22"/>
    <x v="22"/>
    <n v="0"/>
    <n v="70"/>
    <n v="0"/>
  </r>
  <r>
    <d v="2020-09-26T00:00:00"/>
    <x v="23"/>
    <x v="23"/>
    <n v="1"/>
    <n v="150"/>
    <n v="150"/>
  </r>
  <r>
    <d v="2020-09-26T00:00:00"/>
    <x v="24"/>
    <x v="24"/>
    <n v="8"/>
    <n v="18"/>
    <n v="144"/>
  </r>
  <r>
    <d v="2020-09-26T00:00:00"/>
    <x v="25"/>
    <x v="25"/>
    <n v="3"/>
    <n v="90"/>
    <n v="270"/>
  </r>
  <r>
    <d v="2020-09-26T00:00:00"/>
    <x v="26"/>
    <x v="26"/>
    <n v="0"/>
    <n v="20"/>
    <n v="0"/>
  </r>
  <r>
    <d v="2020-09-26T00:00:00"/>
    <x v="27"/>
    <x v="27"/>
    <n v="0"/>
    <n v="200"/>
    <n v="0"/>
  </r>
  <r>
    <d v="2020-09-26T00:00:00"/>
    <x v="28"/>
    <x v="28"/>
    <n v="1"/>
    <n v="45"/>
    <n v="45"/>
  </r>
  <r>
    <d v="2020-09-26T00:00:00"/>
    <x v="29"/>
    <x v="29"/>
    <n v="1"/>
    <n v="120"/>
    <n v="120"/>
  </r>
  <r>
    <d v="2020-09-26T00:00:00"/>
    <x v="30"/>
    <x v="30"/>
    <n v="2"/>
    <n v="150"/>
    <n v="300"/>
  </r>
  <r>
    <d v="2020-09-26T00:00:00"/>
    <x v="31"/>
    <x v="31"/>
    <n v="1"/>
    <n v="150"/>
    <n v="150"/>
  </r>
  <r>
    <d v="2020-09-26T00:00:00"/>
    <x v="32"/>
    <x v="32"/>
    <n v="0"/>
    <n v="200"/>
    <n v="0"/>
  </r>
  <r>
    <d v="2020-09-26T00:00:00"/>
    <x v="33"/>
    <x v="33"/>
    <n v="0"/>
    <n v="200"/>
    <n v="0"/>
  </r>
  <r>
    <d v="2020-09-26T00:00:00"/>
    <x v="34"/>
    <x v="34"/>
    <n v="1"/>
    <n v="120"/>
    <n v="120"/>
  </r>
  <r>
    <d v="2020-09-26T00:00:00"/>
    <x v="35"/>
    <x v="35"/>
    <n v="2"/>
    <n v="150"/>
    <n v="300"/>
  </r>
  <r>
    <d v="2020-09-26T00:00:00"/>
    <x v="36"/>
    <x v="36"/>
    <n v="1"/>
    <n v="170"/>
    <n v="170"/>
  </r>
  <r>
    <d v="2020-09-26T00:00:00"/>
    <x v="37"/>
    <x v="37"/>
    <n v="0"/>
    <n v="200"/>
    <n v="0"/>
  </r>
  <r>
    <d v="2020-09-26T00:00:00"/>
    <x v="38"/>
    <x v="38"/>
    <n v="0"/>
    <n v="160"/>
    <n v="0"/>
  </r>
  <r>
    <d v="2020-09-26T00:00:00"/>
    <x v="39"/>
    <x v="39"/>
    <n v="0"/>
    <n v="90"/>
    <n v="0"/>
  </r>
  <r>
    <d v="2020-09-26T00:00:00"/>
    <x v="40"/>
    <x v="40"/>
    <n v="0"/>
    <n v="40"/>
    <n v="0"/>
  </r>
  <r>
    <d v="2020-09-26T00:00:00"/>
    <x v="41"/>
    <x v="41"/>
    <n v="0"/>
    <n v="350"/>
    <n v="0"/>
  </r>
  <r>
    <d v="2020-09-26T00:00:00"/>
    <x v="42"/>
    <x v="42"/>
    <n v="1"/>
    <n v="110"/>
    <n v="110"/>
  </r>
  <r>
    <d v="2020-09-26T00:00:00"/>
    <x v="43"/>
    <x v="43"/>
    <n v="1"/>
    <n v="150"/>
    <n v="150"/>
  </r>
  <r>
    <d v="2020-09-26T00:00:00"/>
    <x v="44"/>
    <x v="44"/>
    <n v="0"/>
    <n v="160"/>
    <n v="0"/>
  </r>
  <r>
    <d v="2020-09-26T00:00:00"/>
    <x v="45"/>
    <x v="45"/>
    <n v="0"/>
    <n v="150"/>
    <n v="0"/>
  </r>
  <r>
    <d v="2020-09-26T00:00:00"/>
    <x v="46"/>
    <x v="46"/>
    <n v="0"/>
    <n v="70"/>
    <n v="0"/>
  </r>
  <r>
    <d v="2020-09-26T00:00:00"/>
    <x v="47"/>
    <x v="47"/>
    <n v="0"/>
    <n v="140"/>
    <n v="0"/>
  </r>
  <r>
    <d v="2020-09-26T00:00:00"/>
    <x v="48"/>
    <x v="48"/>
    <n v="0"/>
    <n v="220"/>
    <n v="0"/>
  </r>
  <r>
    <d v="2020-09-26T00:00:00"/>
    <x v="49"/>
    <x v="49"/>
    <n v="0"/>
    <n v="220"/>
    <n v="0"/>
  </r>
  <r>
    <d v="2020-09-27T00:00:00"/>
    <x v="0"/>
    <x v="0"/>
    <n v="100"/>
    <n v="15"/>
    <n v="1500"/>
  </r>
  <r>
    <d v="2020-09-27T00:00:00"/>
    <x v="1"/>
    <x v="1"/>
    <n v="39"/>
    <n v="12"/>
    <n v="468"/>
  </r>
  <r>
    <d v="2020-09-27T00:00:00"/>
    <x v="2"/>
    <x v="2"/>
    <n v="14"/>
    <n v="25"/>
    <n v="350"/>
  </r>
  <r>
    <d v="2020-09-27T00:00:00"/>
    <x v="3"/>
    <x v="3"/>
    <n v="12"/>
    <n v="10"/>
    <n v="120"/>
  </r>
  <r>
    <d v="2020-09-27T00:00:00"/>
    <x v="4"/>
    <x v="4"/>
    <n v="6"/>
    <n v="15"/>
    <n v="90"/>
  </r>
  <r>
    <d v="2020-09-27T00:00:00"/>
    <x v="5"/>
    <x v="5"/>
    <n v="16"/>
    <n v="50"/>
    <n v="800"/>
  </r>
  <r>
    <d v="2020-09-27T00:00:00"/>
    <x v="6"/>
    <x v="6"/>
    <n v="2"/>
    <n v="130"/>
    <n v="260"/>
  </r>
  <r>
    <d v="2020-09-27T00:00:00"/>
    <x v="7"/>
    <x v="7"/>
    <n v="7"/>
    <n v="80"/>
    <n v="560"/>
  </r>
  <r>
    <d v="2020-09-27T00:00:00"/>
    <x v="8"/>
    <x v="8"/>
    <n v="7"/>
    <n v="90"/>
    <n v="630"/>
  </r>
  <r>
    <d v="2020-09-27T00:00:00"/>
    <x v="9"/>
    <x v="9"/>
    <n v="3"/>
    <n v="35"/>
    <n v="105"/>
  </r>
  <r>
    <d v="2020-09-27T00:00:00"/>
    <x v="10"/>
    <x v="10"/>
    <n v="3"/>
    <n v="140"/>
    <n v="420"/>
  </r>
  <r>
    <d v="2020-09-27T00:00:00"/>
    <x v="11"/>
    <x v="11"/>
    <n v="6"/>
    <n v="40"/>
    <n v="240"/>
  </r>
  <r>
    <d v="2020-09-27T00:00:00"/>
    <x v="12"/>
    <x v="12"/>
    <n v="2"/>
    <n v="150"/>
    <n v="300"/>
  </r>
  <r>
    <d v="2020-09-27T00:00:00"/>
    <x v="13"/>
    <x v="13"/>
    <n v="6"/>
    <n v="18"/>
    <n v="108"/>
  </r>
  <r>
    <d v="2020-09-27T00:00:00"/>
    <x v="14"/>
    <x v="14"/>
    <n v="0"/>
    <n v="35"/>
    <n v="0"/>
  </r>
  <r>
    <d v="2020-09-27T00:00:00"/>
    <x v="15"/>
    <x v="15"/>
    <n v="3"/>
    <n v="150"/>
    <n v="450"/>
  </r>
  <r>
    <d v="2020-09-27T00:00:00"/>
    <x v="16"/>
    <x v="16"/>
    <n v="2"/>
    <n v="130"/>
    <n v="260"/>
  </r>
  <r>
    <d v="2020-09-27T00:00:00"/>
    <x v="17"/>
    <x v="17"/>
    <n v="0"/>
    <n v="60"/>
    <n v="0"/>
  </r>
  <r>
    <d v="2020-09-27T00:00:00"/>
    <x v="18"/>
    <x v="18"/>
    <n v="1"/>
    <n v="190"/>
    <n v="190"/>
  </r>
  <r>
    <d v="2020-09-27T00:00:00"/>
    <x v="19"/>
    <x v="19"/>
    <n v="2"/>
    <n v="20"/>
    <n v="40"/>
  </r>
  <r>
    <d v="2020-09-27T00:00:00"/>
    <x v="20"/>
    <x v="20"/>
    <n v="1"/>
    <n v="70"/>
    <n v="70"/>
  </r>
  <r>
    <d v="2020-09-27T00:00:00"/>
    <x v="21"/>
    <x v="21"/>
    <n v="1"/>
    <n v="130"/>
    <n v="130"/>
  </r>
  <r>
    <d v="2020-09-27T00:00:00"/>
    <x v="22"/>
    <x v="22"/>
    <n v="1"/>
    <n v="70"/>
    <n v="70"/>
  </r>
  <r>
    <d v="2020-09-27T00:00:00"/>
    <x v="23"/>
    <x v="23"/>
    <n v="1"/>
    <n v="150"/>
    <n v="150"/>
  </r>
  <r>
    <d v="2020-09-27T00:00:00"/>
    <x v="24"/>
    <x v="24"/>
    <n v="0"/>
    <n v="18"/>
    <n v="0"/>
  </r>
  <r>
    <d v="2020-09-27T00:00:00"/>
    <x v="25"/>
    <x v="25"/>
    <n v="0"/>
    <n v="90"/>
    <n v="0"/>
  </r>
  <r>
    <d v="2020-09-27T00:00:00"/>
    <x v="26"/>
    <x v="26"/>
    <n v="3"/>
    <n v="20"/>
    <n v="60"/>
  </r>
  <r>
    <d v="2020-09-27T00:00:00"/>
    <x v="27"/>
    <x v="27"/>
    <n v="0"/>
    <n v="200"/>
    <n v="0"/>
  </r>
  <r>
    <d v="2020-09-27T00:00:00"/>
    <x v="28"/>
    <x v="28"/>
    <n v="0"/>
    <n v="45"/>
    <n v="0"/>
  </r>
  <r>
    <d v="2020-09-27T00:00:00"/>
    <x v="29"/>
    <x v="29"/>
    <n v="2"/>
    <n v="120"/>
    <n v="240"/>
  </r>
  <r>
    <d v="2020-09-27T00:00:00"/>
    <x v="30"/>
    <x v="30"/>
    <n v="1"/>
    <n v="150"/>
    <n v="150"/>
  </r>
  <r>
    <d v="2020-09-27T00:00:00"/>
    <x v="31"/>
    <x v="31"/>
    <n v="1"/>
    <n v="150"/>
    <n v="150"/>
  </r>
  <r>
    <d v="2020-09-27T00:00:00"/>
    <x v="32"/>
    <x v="32"/>
    <n v="0"/>
    <n v="200"/>
    <n v="0"/>
  </r>
  <r>
    <d v="2020-09-27T00:00:00"/>
    <x v="33"/>
    <x v="33"/>
    <n v="0"/>
    <n v="200"/>
    <n v="0"/>
  </r>
  <r>
    <d v="2020-09-27T00:00:00"/>
    <x v="34"/>
    <x v="34"/>
    <n v="0"/>
    <n v="120"/>
    <n v="0"/>
  </r>
  <r>
    <d v="2020-09-27T00:00:00"/>
    <x v="35"/>
    <x v="35"/>
    <n v="0"/>
    <n v="150"/>
    <n v="0"/>
  </r>
  <r>
    <d v="2020-09-27T00:00:00"/>
    <x v="36"/>
    <x v="36"/>
    <n v="1"/>
    <n v="170"/>
    <n v="170"/>
  </r>
  <r>
    <d v="2020-09-27T00:00:00"/>
    <x v="37"/>
    <x v="37"/>
    <n v="0"/>
    <n v="200"/>
    <n v="0"/>
  </r>
  <r>
    <d v="2020-09-27T00:00:00"/>
    <x v="38"/>
    <x v="38"/>
    <n v="0"/>
    <n v="160"/>
    <n v="0"/>
  </r>
  <r>
    <d v="2020-09-27T00:00:00"/>
    <x v="39"/>
    <x v="39"/>
    <n v="0"/>
    <n v="90"/>
    <n v="0"/>
  </r>
  <r>
    <d v="2020-09-27T00:00:00"/>
    <x v="40"/>
    <x v="40"/>
    <n v="0"/>
    <n v="40"/>
    <n v="0"/>
  </r>
  <r>
    <d v="2020-09-27T00:00:00"/>
    <x v="41"/>
    <x v="41"/>
    <n v="0"/>
    <n v="350"/>
    <n v="0"/>
  </r>
  <r>
    <d v="2020-09-27T00:00:00"/>
    <x v="42"/>
    <x v="42"/>
    <n v="0"/>
    <n v="110"/>
    <n v="0"/>
  </r>
  <r>
    <d v="2020-09-27T00:00:00"/>
    <x v="43"/>
    <x v="43"/>
    <n v="0"/>
    <n v="150"/>
    <n v="0"/>
  </r>
  <r>
    <d v="2020-09-27T00:00:00"/>
    <x v="44"/>
    <x v="44"/>
    <n v="0"/>
    <n v="160"/>
    <n v="0"/>
  </r>
  <r>
    <d v="2020-09-27T00:00:00"/>
    <x v="45"/>
    <x v="45"/>
    <n v="0"/>
    <n v="150"/>
    <n v="0"/>
  </r>
  <r>
    <d v="2020-09-27T00:00:00"/>
    <x v="46"/>
    <x v="46"/>
    <n v="0"/>
    <n v="70"/>
    <n v="0"/>
  </r>
  <r>
    <d v="2020-09-27T00:00:00"/>
    <x v="47"/>
    <x v="47"/>
    <n v="1"/>
    <n v="140"/>
    <n v="140"/>
  </r>
  <r>
    <d v="2020-09-27T00:00:00"/>
    <x v="48"/>
    <x v="48"/>
    <n v="0"/>
    <n v="220"/>
    <n v="0"/>
  </r>
  <r>
    <d v="2020-09-27T00:00:00"/>
    <x v="49"/>
    <x v="49"/>
    <n v="1"/>
    <n v="220"/>
    <n v="220"/>
  </r>
  <r>
    <d v="2020-09-28T00:00:00"/>
    <x v="0"/>
    <x v="0"/>
    <n v="58"/>
    <n v="15"/>
    <n v="870"/>
  </r>
  <r>
    <d v="2020-09-28T00:00:00"/>
    <x v="1"/>
    <x v="1"/>
    <n v="34"/>
    <n v="12"/>
    <n v="408"/>
  </r>
  <r>
    <d v="2020-09-28T00:00:00"/>
    <x v="2"/>
    <x v="2"/>
    <n v="13"/>
    <n v="25"/>
    <n v="325"/>
  </r>
  <r>
    <d v="2020-09-28T00:00:00"/>
    <x v="3"/>
    <x v="3"/>
    <n v="6"/>
    <n v="10"/>
    <n v="60"/>
  </r>
  <r>
    <d v="2020-09-28T00:00:00"/>
    <x v="4"/>
    <x v="4"/>
    <n v="13"/>
    <n v="15"/>
    <n v="195"/>
  </r>
  <r>
    <d v="2020-09-28T00:00:00"/>
    <x v="5"/>
    <x v="5"/>
    <n v="11"/>
    <n v="50"/>
    <n v="550"/>
  </r>
  <r>
    <d v="2020-09-28T00:00:00"/>
    <x v="6"/>
    <x v="6"/>
    <n v="5"/>
    <n v="130"/>
    <n v="650"/>
  </r>
  <r>
    <d v="2020-09-28T00:00:00"/>
    <x v="7"/>
    <x v="7"/>
    <n v="3"/>
    <n v="80"/>
    <n v="240"/>
  </r>
  <r>
    <d v="2020-09-28T00:00:00"/>
    <x v="8"/>
    <x v="8"/>
    <n v="1"/>
    <n v="90"/>
    <n v="90"/>
  </r>
  <r>
    <d v="2020-09-28T00:00:00"/>
    <x v="9"/>
    <x v="9"/>
    <n v="2"/>
    <n v="35"/>
    <n v="70"/>
  </r>
  <r>
    <d v="2020-09-28T00:00:00"/>
    <x v="10"/>
    <x v="10"/>
    <n v="7"/>
    <n v="140"/>
    <n v="980"/>
  </r>
  <r>
    <d v="2020-09-28T00:00:00"/>
    <x v="11"/>
    <x v="11"/>
    <n v="2"/>
    <n v="40"/>
    <n v="80"/>
  </r>
  <r>
    <d v="2020-09-28T00:00:00"/>
    <x v="12"/>
    <x v="12"/>
    <n v="0"/>
    <n v="150"/>
    <n v="0"/>
  </r>
  <r>
    <d v="2020-09-28T00:00:00"/>
    <x v="13"/>
    <x v="13"/>
    <n v="12"/>
    <n v="18"/>
    <n v="216"/>
  </r>
  <r>
    <d v="2020-09-28T00:00:00"/>
    <x v="14"/>
    <x v="14"/>
    <n v="0"/>
    <n v="35"/>
    <n v="0"/>
  </r>
  <r>
    <d v="2020-09-28T00:00:00"/>
    <x v="15"/>
    <x v="15"/>
    <n v="4"/>
    <n v="150"/>
    <n v="600"/>
  </r>
  <r>
    <d v="2020-09-28T00:00:00"/>
    <x v="16"/>
    <x v="16"/>
    <n v="0"/>
    <n v="130"/>
    <n v="0"/>
  </r>
  <r>
    <d v="2020-09-28T00:00:00"/>
    <x v="17"/>
    <x v="17"/>
    <n v="1"/>
    <n v="60"/>
    <n v="60"/>
  </r>
  <r>
    <d v="2020-09-28T00:00:00"/>
    <x v="18"/>
    <x v="18"/>
    <n v="1"/>
    <n v="190"/>
    <n v="190"/>
  </r>
  <r>
    <d v="2020-09-28T00:00:00"/>
    <x v="19"/>
    <x v="19"/>
    <n v="1"/>
    <n v="20"/>
    <n v="20"/>
  </r>
  <r>
    <d v="2020-09-28T00:00:00"/>
    <x v="20"/>
    <x v="20"/>
    <n v="0"/>
    <n v="70"/>
    <n v="0"/>
  </r>
  <r>
    <d v="2020-09-28T00:00:00"/>
    <x v="21"/>
    <x v="21"/>
    <n v="0"/>
    <n v="130"/>
    <n v="0"/>
  </r>
  <r>
    <d v="2020-09-28T00:00:00"/>
    <x v="22"/>
    <x v="22"/>
    <n v="1"/>
    <n v="70"/>
    <n v="70"/>
  </r>
  <r>
    <d v="2020-09-28T00:00:00"/>
    <x v="23"/>
    <x v="23"/>
    <n v="1"/>
    <n v="150"/>
    <n v="150"/>
  </r>
  <r>
    <d v="2020-09-28T00:00:00"/>
    <x v="24"/>
    <x v="24"/>
    <n v="0"/>
    <n v="18"/>
    <n v="0"/>
  </r>
  <r>
    <d v="2020-09-28T00:00:00"/>
    <x v="25"/>
    <x v="25"/>
    <n v="1"/>
    <n v="90"/>
    <n v="90"/>
  </r>
  <r>
    <d v="2020-09-28T00:00:00"/>
    <x v="26"/>
    <x v="26"/>
    <n v="1"/>
    <n v="20"/>
    <n v="20"/>
  </r>
  <r>
    <d v="2020-09-28T00:00:00"/>
    <x v="27"/>
    <x v="27"/>
    <n v="0"/>
    <n v="200"/>
    <n v="0"/>
  </r>
  <r>
    <d v="2020-09-28T00:00:00"/>
    <x v="28"/>
    <x v="28"/>
    <n v="0"/>
    <n v="45"/>
    <n v="0"/>
  </r>
  <r>
    <d v="2020-09-28T00:00:00"/>
    <x v="29"/>
    <x v="29"/>
    <n v="0"/>
    <n v="120"/>
    <n v="0"/>
  </r>
  <r>
    <d v="2020-09-28T00:00:00"/>
    <x v="30"/>
    <x v="30"/>
    <n v="1"/>
    <n v="150"/>
    <n v="150"/>
  </r>
  <r>
    <d v="2020-09-28T00:00:00"/>
    <x v="31"/>
    <x v="31"/>
    <n v="1"/>
    <n v="150"/>
    <n v="150"/>
  </r>
  <r>
    <d v="2020-09-28T00:00:00"/>
    <x v="32"/>
    <x v="32"/>
    <n v="0"/>
    <n v="200"/>
    <n v="0"/>
  </r>
  <r>
    <d v="2020-09-28T00:00:00"/>
    <x v="33"/>
    <x v="33"/>
    <n v="0"/>
    <n v="200"/>
    <n v="0"/>
  </r>
  <r>
    <d v="2020-09-28T00:00:00"/>
    <x v="34"/>
    <x v="34"/>
    <n v="0"/>
    <n v="120"/>
    <n v="0"/>
  </r>
  <r>
    <d v="2020-09-28T00:00:00"/>
    <x v="35"/>
    <x v="35"/>
    <n v="1"/>
    <n v="150"/>
    <n v="150"/>
  </r>
  <r>
    <d v="2020-09-28T00:00:00"/>
    <x v="36"/>
    <x v="36"/>
    <n v="0"/>
    <n v="170"/>
    <n v="0"/>
  </r>
  <r>
    <d v="2020-09-28T00:00:00"/>
    <x v="37"/>
    <x v="37"/>
    <n v="0"/>
    <n v="200"/>
    <n v="0"/>
  </r>
  <r>
    <d v="2020-09-28T00:00:00"/>
    <x v="38"/>
    <x v="38"/>
    <n v="1"/>
    <n v="160"/>
    <n v="160"/>
  </r>
  <r>
    <d v="2020-09-28T00:00:00"/>
    <x v="39"/>
    <x v="39"/>
    <n v="0"/>
    <n v="90"/>
    <n v="0"/>
  </r>
  <r>
    <d v="2020-09-28T00:00:00"/>
    <x v="40"/>
    <x v="40"/>
    <n v="2"/>
    <n v="40"/>
    <n v="80"/>
  </r>
  <r>
    <d v="2020-09-28T00:00:00"/>
    <x v="41"/>
    <x v="41"/>
    <n v="0"/>
    <n v="350"/>
    <n v="0"/>
  </r>
  <r>
    <d v="2020-09-28T00:00:00"/>
    <x v="42"/>
    <x v="42"/>
    <n v="0"/>
    <n v="110"/>
    <n v="0"/>
  </r>
  <r>
    <d v="2020-09-28T00:00:00"/>
    <x v="43"/>
    <x v="43"/>
    <n v="0"/>
    <n v="150"/>
    <n v="0"/>
  </r>
  <r>
    <d v="2020-09-28T00:00:00"/>
    <x v="44"/>
    <x v="44"/>
    <n v="0"/>
    <n v="160"/>
    <n v="0"/>
  </r>
  <r>
    <d v="2020-09-28T00:00:00"/>
    <x v="45"/>
    <x v="45"/>
    <n v="0"/>
    <n v="150"/>
    <n v="0"/>
  </r>
  <r>
    <d v="2020-09-28T00:00:00"/>
    <x v="46"/>
    <x v="46"/>
    <n v="2"/>
    <n v="70"/>
    <n v="140"/>
  </r>
  <r>
    <d v="2020-09-28T00:00:00"/>
    <x v="47"/>
    <x v="47"/>
    <n v="2"/>
    <n v="140"/>
    <n v="280"/>
  </r>
  <r>
    <d v="2020-09-28T00:00:00"/>
    <x v="48"/>
    <x v="48"/>
    <n v="0"/>
    <n v="220"/>
    <n v="0"/>
  </r>
  <r>
    <d v="2020-09-28T00:00:00"/>
    <x v="49"/>
    <x v="49"/>
    <n v="0"/>
    <n v="220"/>
    <n v="0"/>
  </r>
  <r>
    <d v="2020-09-29T00:00:00"/>
    <x v="0"/>
    <x v="0"/>
    <n v="108"/>
    <n v="15"/>
    <n v="1620"/>
  </r>
  <r>
    <d v="2020-09-29T00:00:00"/>
    <x v="1"/>
    <x v="1"/>
    <n v="16"/>
    <n v="12"/>
    <n v="192"/>
  </r>
  <r>
    <d v="2020-09-29T00:00:00"/>
    <x v="2"/>
    <x v="2"/>
    <n v="4"/>
    <n v="25"/>
    <n v="100"/>
  </r>
  <r>
    <d v="2020-09-29T00:00:00"/>
    <x v="3"/>
    <x v="3"/>
    <n v="3"/>
    <n v="10"/>
    <n v="30"/>
  </r>
  <r>
    <d v="2020-09-29T00:00:00"/>
    <x v="4"/>
    <x v="4"/>
    <n v="7"/>
    <n v="15"/>
    <n v="105"/>
  </r>
  <r>
    <d v="2020-09-29T00:00:00"/>
    <x v="5"/>
    <x v="5"/>
    <n v="8"/>
    <n v="50"/>
    <n v="400"/>
  </r>
  <r>
    <d v="2020-09-29T00:00:00"/>
    <x v="6"/>
    <x v="6"/>
    <n v="5"/>
    <n v="130"/>
    <n v="650"/>
  </r>
  <r>
    <d v="2020-09-29T00:00:00"/>
    <x v="7"/>
    <x v="7"/>
    <n v="1"/>
    <n v="80"/>
    <n v="80"/>
  </r>
  <r>
    <d v="2020-09-29T00:00:00"/>
    <x v="8"/>
    <x v="8"/>
    <n v="1"/>
    <n v="90"/>
    <n v="90"/>
  </r>
  <r>
    <d v="2020-09-29T00:00:00"/>
    <x v="9"/>
    <x v="9"/>
    <n v="0"/>
    <n v="35"/>
    <n v="0"/>
  </r>
  <r>
    <d v="2020-09-29T00:00:00"/>
    <x v="10"/>
    <x v="10"/>
    <n v="1"/>
    <n v="140"/>
    <n v="140"/>
  </r>
  <r>
    <d v="2020-09-29T00:00:00"/>
    <x v="11"/>
    <x v="11"/>
    <n v="0"/>
    <n v="40"/>
    <n v="0"/>
  </r>
  <r>
    <d v="2020-09-29T00:00:00"/>
    <x v="12"/>
    <x v="12"/>
    <n v="1"/>
    <n v="150"/>
    <n v="150"/>
  </r>
  <r>
    <d v="2020-09-29T00:00:00"/>
    <x v="13"/>
    <x v="13"/>
    <n v="0"/>
    <n v="18"/>
    <n v="0"/>
  </r>
  <r>
    <d v="2020-09-29T00:00:00"/>
    <x v="14"/>
    <x v="14"/>
    <n v="0"/>
    <n v="35"/>
    <n v="0"/>
  </r>
  <r>
    <d v="2020-09-29T00:00:00"/>
    <x v="15"/>
    <x v="15"/>
    <n v="4"/>
    <n v="150"/>
    <n v="600"/>
  </r>
  <r>
    <d v="2020-09-29T00:00:00"/>
    <x v="16"/>
    <x v="16"/>
    <n v="0"/>
    <n v="130"/>
    <n v="0"/>
  </r>
  <r>
    <d v="2020-09-29T00:00:00"/>
    <x v="17"/>
    <x v="17"/>
    <n v="0"/>
    <n v="60"/>
    <n v="0"/>
  </r>
  <r>
    <d v="2020-09-29T00:00:00"/>
    <x v="18"/>
    <x v="18"/>
    <n v="0"/>
    <n v="190"/>
    <n v="0"/>
  </r>
  <r>
    <d v="2020-09-29T00:00:00"/>
    <x v="19"/>
    <x v="19"/>
    <n v="4"/>
    <n v="20"/>
    <n v="80"/>
  </r>
  <r>
    <d v="2020-09-29T00:00:00"/>
    <x v="20"/>
    <x v="20"/>
    <n v="2"/>
    <n v="70"/>
    <n v="140"/>
  </r>
  <r>
    <d v="2020-09-29T00:00:00"/>
    <x v="21"/>
    <x v="21"/>
    <n v="2"/>
    <n v="130"/>
    <n v="260"/>
  </r>
  <r>
    <d v="2020-09-29T00:00:00"/>
    <x v="22"/>
    <x v="22"/>
    <n v="3"/>
    <n v="70"/>
    <n v="210"/>
  </r>
  <r>
    <d v="2020-09-29T00:00:00"/>
    <x v="23"/>
    <x v="23"/>
    <n v="1"/>
    <n v="150"/>
    <n v="150"/>
  </r>
  <r>
    <d v="2020-09-29T00:00:00"/>
    <x v="24"/>
    <x v="24"/>
    <n v="1"/>
    <n v="18"/>
    <n v="18"/>
  </r>
  <r>
    <d v="2020-09-29T00:00:00"/>
    <x v="25"/>
    <x v="25"/>
    <n v="0"/>
    <n v="90"/>
    <n v="0"/>
  </r>
  <r>
    <d v="2020-09-29T00:00:00"/>
    <x v="26"/>
    <x v="26"/>
    <n v="1"/>
    <n v="20"/>
    <n v="20"/>
  </r>
  <r>
    <d v="2020-09-29T00:00:00"/>
    <x v="27"/>
    <x v="27"/>
    <n v="0"/>
    <n v="200"/>
    <n v="0"/>
  </r>
  <r>
    <d v="2020-09-29T00:00:00"/>
    <x v="28"/>
    <x v="28"/>
    <n v="2"/>
    <n v="45"/>
    <n v="90"/>
  </r>
  <r>
    <d v="2020-09-29T00:00:00"/>
    <x v="29"/>
    <x v="29"/>
    <n v="0"/>
    <n v="120"/>
    <n v="0"/>
  </r>
  <r>
    <d v="2020-09-29T00:00:00"/>
    <x v="30"/>
    <x v="30"/>
    <n v="1"/>
    <n v="150"/>
    <n v="150"/>
  </r>
  <r>
    <d v="2020-09-29T00:00:00"/>
    <x v="31"/>
    <x v="31"/>
    <n v="0"/>
    <n v="150"/>
    <n v="0"/>
  </r>
  <r>
    <d v="2020-09-29T00:00:00"/>
    <x v="32"/>
    <x v="32"/>
    <n v="0"/>
    <n v="200"/>
    <n v="0"/>
  </r>
  <r>
    <d v="2020-09-29T00:00:00"/>
    <x v="33"/>
    <x v="33"/>
    <n v="0"/>
    <n v="200"/>
    <n v="0"/>
  </r>
  <r>
    <d v="2020-09-29T00:00:00"/>
    <x v="34"/>
    <x v="34"/>
    <n v="0"/>
    <n v="120"/>
    <n v="0"/>
  </r>
  <r>
    <d v="2020-09-29T00:00:00"/>
    <x v="35"/>
    <x v="35"/>
    <n v="0"/>
    <n v="150"/>
    <n v="0"/>
  </r>
  <r>
    <d v="2020-09-29T00:00:00"/>
    <x v="36"/>
    <x v="36"/>
    <n v="0"/>
    <n v="170"/>
    <n v="0"/>
  </r>
  <r>
    <d v="2020-09-29T00:00:00"/>
    <x v="37"/>
    <x v="37"/>
    <n v="0"/>
    <n v="200"/>
    <n v="0"/>
  </r>
  <r>
    <d v="2020-09-29T00:00:00"/>
    <x v="38"/>
    <x v="38"/>
    <n v="0"/>
    <n v="160"/>
    <n v="0"/>
  </r>
  <r>
    <d v="2020-09-29T00:00:00"/>
    <x v="39"/>
    <x v="39"/>
    <n v="1"/>
    <n v="90"/>
    <n v="90"/>
  </r>
  <r>
    <d v="2020-09-29T00:00:00"/>
    <x v="40"/>
    <x v="40"/>
    <n v="0"/>
    <n v="40"/>
    <n v="0"/>
  </r>
  <r>
    <d v="2020-09-29T00:00:00"/>
    <x v="41"/>
    <x v="41"/>
    <n v="0"/>
    <n v="350"/>
    <n v="0"/>
  </r>
  <r>
    <d v="2020-09-29T00:00:00"/>
    <x v="42"/>
    <x v="42"/>
    <n v="1"/>
    <n v="110"/>
    <n v="110"/>
  </r>
  <r>
    <d v="2020-09-29T00:00:00"/>
    <x v="43"/>
    <x v="43"/>
    <n v="0"/>
    <n v="150"/>
    <n v="0"/>
  </r>
  <r>
    <d v="2020-09-29T00:00:00"/>
    <x v="44"/>
    <x v="44"/>
    <n v="1"/>
    <n v="160"/>
    <n v="160"/>
  </r>
  <r>
    <d v="2020-09-29T00:00:00"/>
    <x v="45"/>
    <x v="45"/>
    <n v="1"/>
    <n v="150"/>
    <n v="150"/>
  </r>
  <r>
    <d v="2020-09-29T00:00:00"/>
    <x v="46"/>
    <x v="46"/>
    <n v="1"/>
    <n v="70"/>
    <n v="70"/>
  </r>
  <r>
    <d v="2020-09-29T00:00:00"/>
    <x v="47"/>
    <x v="47"/>
    <n v="0"/>
    <n v="140"/>
    <n v="0"/>
  </r>
  <r>
    <d v="2020-09-29T00:00:00"/>
    <x v="48"/>
    <x v="48"/>
    <n v="0"/>
    <n v="220"/>
    <n v="0"/>
  </r>
  <r>
    <d v="2020-09-29T00:00:00"/>
    <x v="49"/>
    <x v="49"/>
    <n v="0"/>
    <n v="220"/>
    <n v="0"/>
  </r>
  <r>
    <d v="2020-09-30T00:00:00"/>
    <x v="0"/>
    <x v="0"/>
    <n v="127"/>
    <n v="15"/>
    <n v="1905"/>
  </r>
  <r>
    <d v="2020-09-30T00:00:00"/>
    <x v="1"/>
    <x v="1"/>
    <n v="20"/>
    <n v="12"/>
    <n v="240"/>
  </r>
  <r>
    <d v="2020-09-30T00:00:00"/>
    <x v="2"/>
    <x v="2"/>
    <n v="20"/>
    <n v="25"/>
    <n v="500"/>
  </r>
  <r>
    <d v="2020-09-30T00:00:00"/>
    <x v="3"/>
    <x v="3"/>
    <n v="4"/>
    <n v="10"/>
    <n v="40"/>
  </r>
  <r>
    <d v="2020-09-30T00:00:00"/>
    <x v="4"/>
    <x v="4"/>
    <n v="7"/>
    <n v="15"/>
    <n v="105"/>
  </r>
  <r>
    <d v="2020-09-30T00:00:00"/>
    <x v="5"/>
    <x v="5"/>
    <n v="16"/>
    <n v="50"/>
    <n v="800"/>
  </r>
  <r>
    <d v="2020-09-30T00:00:00"/>
    <x v="6"/>
    <x v="6"/>
    <n v="6"/>
    <n v="130"/>
    <n v="780"/>
  </r>
  <r>
    <d v="2020-09-30T00:00:00"/>
    <x v="7"/>
    <x v="7"/>
    <n v="6"/>
    <n v="80"/>
    <n v="480"/>
  </r>
  <r>
    <d v="2020-09-30T00:00:00"/>
    <x v="8"/>
    <x v="8"/>
    <n v="1"/>
    <n v="90"/>
    <n v="90"/>
  </r>
  <r>
    <d v="2020-09-30T00:00:00"/>
    <x v="9"/>
    <x v="9"/>
    <n v="4"/>
    <n v="35"/>
    <n v="140"/>
  </r>
  <r>
    <d v="2020-09-30T00:00:00"/>
    <x v="10"/>
    <x v="10"/>
    <n v="6"/>
    <n v="140"/>
    <n v="840"/>
  </r>
  <r>
    <d v="2020-09-30T00:00:00"/>
    <x v="11"/>
    <x v="11"/>
    <n v="2"/>
    <n v="40"/>
    <n v="80"/>
  </r>
  <r>
    <d v="2020-09-30T00:00:00"/>
    <x v="12"/>
    <x v="12"/>
    <n v="2"/>
    <n v="150"/>
    <n v="300"/>
  </r>
  <r>
    <d v="2020-09-30T00:00:00"/>
    <x v="13"/>
    <x v="13"/>
    <n v="0"/>
    <n v="18"/>
    <n v="0"/>
  </r>
  <r>
    <d v="2020-09-30T00:00:00"/>
    <x v="14"/>
    <x v="14"/>
    <n v="4"/>
    <n v="35"/>
    <n v="140"/>
  </r>
  <r>
    <d v="2020-09-30T00:00:00"/>
    <x v="15"/>
    <x v="15"/>
    <n v="4"/>
    <n v="150"/>
    <n v="600"/>
  </r>
  <r>
    <d v="2020-09-30T00:00:00"/>
    <x v="16"/>
    <x v="16"/>
    <n v="3"/>
    <n v="130"/>
    <n v="390"/>
  </r>
  <r>
    <d v="2020-09-30T00:00:00"/>
    <x v="17"/>
    <x v="17"/>
    <n v="0"/>
    <n v="60"/>
    <n v="0"/>
  </r>
  <r>
    <d v="2020-09-30T00:00:00"/>
    <x v="18"/>
    <x v="18"/>
    <n v="1"/>
    <n v="190"/>
    <n v="190"/>
  </r>
  <r>
    <d v="2020-09-30T00:00:00"/>
    <x v="19"/>
    <x v="19"/>
    <n v="8"/>
    <n v="20"/>
    <n v="160"/>
  </r>
  <r>
    <d v="2020-09-30T00:00:00"/>
    <x v="20"/>
    <x v="20"/>
    <n v="1"/>
    <n v="70"/>
    <n v="70"/>
  </r>
  <r>
    <d v="2020-09-30T00:00:00"/>
    <x v="21"/>
    <x v="21"/>
    <n v="2"/>
    <n v="130"/>
    <n v="260"/>
  </r>
  <r>
    <d v="2020-09-30T00:00:00"/>
    <x v="22"/>
    <x v="22"/>
    <n v="1"/>
    <n v="70"/>
    <n v="70"/>
  </r>
  <r>
    <d v="2020-09-30T00:00:00"/>
    <x v="23"/>
    <x v="23"/>
    <n v="3"/>
    <n v="150"/>
    <n v="450"/>
  </r>
  <r>
    <d v="2020-09-30T00:00:00"/>
    <x v="24"/>
    <x v="24"/>
    <n v="4"/>
    <n v="18"/>
    <n v="72"/>
  </r>
  <r>
    <d v="2020-09-30T00:00:00"/>
    <x v="25"/>
    <x v="25"/>
    <n v="1"/>
    <n v="90"/>
    <n v="90"/>
  </r>
  <r>
    <d v="2020-09-30T00:00:00"/>
    <x v="26"/>
    <x v="26"/>
    <n v="0"/>
    <n v="20"/>
    <n v="0"/>
  </r>
  <r>
    <d v="2020-09-30T00:00:00"/>
    <x v="27"/>
    <x v="27"/>
    <n v="0"/>
    <n v="200"/>
    <n v="0"/>
  </r>
  <r>
    <d v="2020-09-30T00:00:00"/>
    <x v="28"/>
    <x v="28"/>
    <n v="1"/>
    <n v="45"/>
    <n v="45"/>
  </r>
  <r>
    <d v="2020-09-30T00:00:00"/>
    <x v="29"/>
    <x v="29"/>
    <n v="0"/>
    <n v="120"/>
    <n v="0"/>
  </r>
  <r>
    <d v="2020-09-30T00:00:00"/>
    <x v="30"/>
    <x v="30"/>
    <n v="1"/>
    <n v="150"/>
    <n v="150"/>
  </r>
  <r>
    <d v="2020-09-30T00:00:00"/>
    <x v="31"/>
    <x v="31"/>
    <n v="0"/>
    <n v="150"/>
    <n v="0"/>
  </r>
  <r>
    <d v="2020-09-30T00:00:00"/>
    <x v="32"/>
    <x v="32"/>
    <n v="0"/>
    <n v="200"/>
    <n v="0"/>
  </r>
  <r>
    <d v="2020-09-30T00:00:00"/>
    <x v="33"/>
    <x v="33"/>
    <n v="4"/>
    <n v="200"/>
    <n v="800"/>
  </r>
  <r>
    <d v="2020-09-30T00:00:00"/>
    <x v="34"/>
    <x v="34"/>
    <n v="0"/>
    <n v="120"/>
    <n v="0"/>
  </r>
  <r>
    <d v="2020-09-30T00:00:00"/>
    <x v="35"/>
    <x v="35"/>
    <n v="2"/>
    <n v="150"/>
    <n v="300"/>
  </r>
  <r>
    <d v="2020-09-30T00:00:00"/>
    <x v="36"/>
    <x v="36"/>
    <n v="0"/>
    <n v="170"/>
    <n v="0"/>
  </r>
  <r>
    <d v="2020-09-30T00:00:00"/>
    <x v="37"/>
    <x v="37"/>
    <n v="1"/>
    <n v="200"/>
    <n v="200"/>
  </r>
  <r>
    <d v="2020-09-30T00:00:00"/>
    <x v="38"/>
    <x v="38"/>
    <n v="1"/>
    <n v="160"/>
    <n v="160"/>
  </r>
  <r>
    <d v="2020-09-30T00:00:00"/>
    <x v="39"/>
    <x v="39"/>
    <n v="0"/>
    <n v="90"/>
    <n v="0"/>
  </r>
  <r>
    <d v="2020-09-30T00:00:00"/>
    <x v="40"/>
    <x v="40"/>
    <n v="4"/>
    <n v="40"/>
    <n v="160"/>
  </r>
  <r>
    <d v="2020-09-30T00:00:00"/>
    <x v="41"/>
    <x v="41"/>
    <n v="0"/>
    <n v="350"/>
    <n v="0"/>
  </r>
  <r>
    <d v="2020-09-30T00:00:00"/>
    <x v="42"/>
    <x v="42"/>
    <n v="0"/>
    <n v="110"/>
    <n v="0"/>
  </r>
  <r>
    <d v="2020-09-30T00:00:00"/>
    <x v="43"/>
    <x v="43"/>
    <n v="1"/>
    <n v="150"/>
    <n v="150"/>
  </r>
  <r>
    <d v="2020-09-30T00:00:00"/>
    <x v="44"/>
    <x v="44"/>
    <n v="1"/>
    <n v="160"/>
    <n v="160"/>
  </r>
  <r>
    <d v="2020-09-30T00:00:00"/>
    <x v="45"/>
    <x v="45"/>
    <n v="2"/>
    <n v="150"/>
    <n v="300"/>
  </r>
  <r>
    <d v="2020-09-30T00:00:00"/>
    <x v="46"/>
    <x v="46"/>
    <n v="1"/>
    <n v="70"/>
    <n v="70"/>
  </r>
  <r>
    <d v="2020-09-30T00:00:00"/>
    <x v="47"/>
    <x v="47"/>
    <n v="0"/>
    <n v="140"/>
    <n v="0"/>
  </r>
  <r>
    <d v="2020-09-30T00:00:00"/>
    <x v="48"/>
    <x v="48"/>
    <n v="0"/>
    <n v="220"/>
    <n v="0"/>
  </r>
  <r>
    <d v="2020-09-30T00:00:00"/>
    <x v="49"/>
    <x v="49"/>
    <n v="0"/>
    <n v="22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0">
  <r>
    <x v="0"/>
    <s v="Parotta"/>
    <x v="0"/>
    <n v="174"/>
    <n v="15"/>
    <n v="2610"/>
    <x v="0"/>
  </r>
  <r>
    <x v="0"/>
    <s v="Idly"/>
    <x v="1"/>
    <n v="42"/>
    <n v="12"/>
    <n v="504"/>
    <x v="0"/>
  </r>
  <r>
    <x v="0"/>
    <s v="Chappathi"/>
    <x v="2"/>
    <n v="33"/>
    <n v="25"/>
    <n v="825"/>
    <x v="0"/>
  </r>
  <r>
    <x v="0"/>
    <s v="A/C"/>
    <x v="3"/>
    <n v="30"/>
    <n v="10"/>
    <n v="300"/>
    <x v="0"/>
  </r>
  <r>
    <x v="0"/>
    <s v="Omlet / Half fry"/>
    <x v="4"/>
    <n v="20"/>
    <n v="15"/>
    <n v="300"/>
    <x v="0"/>
  </r>
  <r>
    <x v="0"/>
    <s v="SPL Dosa"/>
    <x v="5"/>
    <n v="44"/>
    <n v="50"/>
    <n v="2200"/>
    <x v="0"/>
  </r>
  <r>
    <x v="0"/>
    <s v="Chicken Rice"/>
    <x v="6"/>
    <n v="11"/>
    <n v="130"/>
    <n v="1430"/>
    <x v="0"/>
  </r>
  <r>
    <x v="0"/>
    <s v="Kothu Parota"/>
    <x v="7"/>
    <n v="5"/>
    <n v="80"/>
    <n v="400"/>
    <x v="0"/>
  </r>
  <r>
    <x v="0"/>
    <s v="Chilly Parotta"/>
    <x v="8"/>
    <n v="13"/>
    <n v="90"/>
    <n v="1170"/>
    <x v="0"/>
  </r>
  <r>
    <x v="0"/>
    <s v="Dosa"/>
    <x v="9"/>
    <n v="4"/>
    <n v="35"/>
    <n v="140"/>
    <x v="0"/>
  </r>
  <r>
    <x v="0"/>
    <s v="BoneLess"/>
    <x v="10"/>
    <n v="10"/>
    <n v="140"/>
    <n v="1400"/>
    <x v="0"/>
  </r>
  <r>
    <x v="0"/>
    <s v="nice dosa"/>
    <x v="11"/>
    <n v="1"/>
    <n v="40"/>
    <n v="40"/>
    <x v="0"/>
  </r>
  <r>
    <x v="0"/>
    <s v="Chettinad chicken"/>
    <x v="12"/>
    <n v="6"/>
    <n v="150"/>
    <n v="900"/>
    <x v="0"/>
  </r>
  <r>
    <x v="0"/>
    <s v="Veg Parotta"/>
    <x v="13"/>
    <n v="15"/>
    <n v="18"/>
    <n v="270"/>
    <x v="0"/>
  </r>
  <r>
    <x v="0"/>
    <s v="kulfi stick"/>
    <x v="14"/>
    <n v="0"/>
    <n v="35"/>
    <n v="0"/>
    <x v="0"/>
  </r>
  <r>
    <x v="0"/>
    <s v="sukka"/>
    <x v="15"/>
    <n v="2"/>
    <n v="150"/>
    <n v="300"/>
    <x v="0"/>
  </r>
  <r>
    <x v="0"/>
    <s v="Chicken Noodles"/>
    <x v="16"/>
    <n v="3"/>
    <n v="130"/>
    <n v="390"/>
    <x v="0"/>
  </r>
  <r>
    <x v="0"/>
    <s v="Kulfi pot"/>
    <x v="17"/>
    <n v="7"/>
    <n v="60"/>
    <n v="420"/>
    <x v="0"/>
  </r>
  <r>
    <x v="0"/>
    <s v="LollyPop chicken"/>
    <x v="18"/>
    <n v="3"/>
    <n v="190"/>
    <n v="570"/>
    <x v="0"/>
  </r>
  <r>
    <x v="0"/>
    <s v="Valliyal"/>
    <x v="19"/>
    <n v="5"/>
    <n v="20"/>
    <n v="100"/>
    <x v="0"/>
  </r>
  <r>
    <x v="0"/>
    <s v="Onion Dosa"/>
    <x v="20"/>
    <n v="0"/>
    <n v="70"/>
    <n v="0"/>
    <x v="0"/>
  </r>
  <r>
    <x v="0"/>
    <s v="Booty"/>
    <x v="21"/>
    <n v="1"/>
    <n v="130"/>
    <n v="130"/>
    <x v="0"/>
  </r>
  <r>
    <x v="0"/>
    <s v="Ghee Roast"/>
    <x v="22"/>
    <n v="0"/>
    <n v="70"/>
    <n v="0"/>
    <x v="0"/>
  </r>
  <r>
    <x v="0"/>
    <s v="Pepper chicken"/>
    <x v="23"/>
    <n v="2"/>
    <n v="150"/>
    <n v="300"/>
    <x v="0"/>
  </r>
  <r>
    <x v="0"/>
    <s v="Veechu Parotta"/>
    <x v="24"/>
    <n v="0"/>
    <n v="18"/>
    <n v="0"/>
    <x v="0"/>
  </r>
  <r>
    <x v="0"/>
    <s v="Egg Parotta"/>
    <x v="25"/>
    <n v="0"/>
    <n v="90"/>
    <n v="0"/>
    <x v="0"/>
  </r>
  <r>
    <x v="0"/>
    <s v="Podimas"/>
    <x v="26"/>
    <n v="0"/>
    <n v="20"/>
    <n v="0"/>
    <x v="0"/>
  </r>
  <r>
    <x v="0"/>
    <s v="Chicken Parot"/>
    <x v="27"/>
    <n v="5"/>
    <n v="200"/>
    <n v="1000"/>
    <x v="0"/>
  </r>
  <r>
    <x v="0"/>
    <s v="Kon"/>
    <x v="28"/>
    <n v="0"/>
    <n v="45"/>
    <n v="0"/>
    <x v="0"/>
  </r>
  <r>
    <x v="0"/>
    <s v="Nalli"/>
    <x v="29"/>
    <n v="3"/>
    <n v="120"/>
    <n v="360"/>
    <x v="0"/>
  </r>
  <r>
    <x v="0"/>
    <s v="Paneer Butter Masala"/>
    <x v="30"/>
    <n v="4"/>
    <n v="150"/>
    <n v="600"/>
    <x v="0"/>
  </r>
  <r>
    <x v="0"/>
    <s v="Chilly chicken"/>
    <x v="31"/>
    <n v="2"/>
    <n v="150"/>
    <n v="300"/>
    <x v="0"/>
  </r>
  <r>
    <x v="0"/>
    <s v="Grill Chicken Half"/>
    <x v="32"/>
    <n v="0"/>
    <n v="200"/>
    <n v="0"/>
    <x v="0"/>
  </r>
  <r>
    <x v="0"/>
    <s v="mushroom  rice"/>
    <x v="33"/>
    <n v="0"/>
    <n v="200"/>
    <n v="0"/>
    <x v="0"/>
  </r>
  <r>
    <x v="0"/>
    <s v="Egg Rice"/>
    <x v="34"/>
    <n v="0"/>
    <n v="120"/>
    <n v="0"/>
    <x v="0"/>
  </r>
  <r>
    <x v="0"/>
    <s v="Mushroom masala"/>
    <x v="35"/>
    <n v="0"/>
    <n v="150"/>
    <n v="0"/>
    <x v="0"/>
  </r>
  <r>
    <x v="0"/>
    <s v="Liver"/>
    <x v="36"/>
    <n v="2"/>
    <n v="170"/>
    <n v="340"/>
    <x v="0"/>
  </r>
  <r>
    <x v="0"/>
    <s v="Mutton Dosa"/>
    <x v="37"/>
    <n v="0"/>
    <n v="200"/>
    <n v="0"/>
    <x v="0"/>
  </r>
  <r>
    <x v="0"/>
    <s v="nattukozli"/>
    <x v="38"/>
    <n v="0"/>
    <n v="160"/>
    <n v="0"/>
    <x v="0"/>
  </r>
  <r>
    <x v="0"/>
    <s v="ONION ROSET"/>
    <x v="39"/>
    <n v="3"/>
    <n v="90"/>
    <n v="270"/>
    <x v="0"/>
  </r>
  <r>
    <x v="0"/>
    <s v="Uthappam"/>
    <x v="40"/>
    <n v="0"/>
    <n v="40"/>
    <n v="0"/>
    <x v="0"/>
  </r>
  <r>
    <x v="0"/>
    <s v="Grill Chicken Full"/>
    <x v="41"/>
    <n v="2"/>
    <n v="350"/>
    <n v="700"/>
    <x v="0"/>
  </r>
  <r>
    <x v="0"/>
    <s v="Veg Rice"/>
    <x v="42"/>
    <n v="6"/>
    <n v="110"/>
    <n v="660"/>
    <x v="0"/>
  </r>
  <r>
    <x v="0"/>
    <s v="Andra chicken"/>
    <x v="43"/>
    <n v="0"/>
    <n v="150"/>
    <n v="0"/>
    <x v="0"/>
  </r>
  <r>
    <x v="0"/>
    <s v="Chicken manjurian"/>
    <x v="44"/>
    <n v="0"/>
    <n v="160"/>
    <n v="0"/>
    <x v="0"/>
  </r>
  <r>
    <x v="0"/>
    <s v="Mushroom &quot;65&quot;"/>
    <x v="45"/>
    <n v="0"/>
    <n v="150"/>
    <n v="0"/>
    <x v="0"/>
  </r>
  <r>
    <x v="0"/>
    <s v="Egg Roast Dosai"/>
    <x v="46"/>
    <n v="0"/>
    <n v="70"/>
    <n v="0"/>
    <x v="0"/>
  </r>
  <r>
    <x v="0"/>
    <s v="Booty fry"/>
    <x v="47"/>
    <n v="0"/>
    <n v="140"/>
    <n v="0"/>
    <x v="0"/>
  </r>
  <r>
    <x v="0"/>
    <s v="Mutton Rice"/>
    <x v="48"/>
    <n v="0"/>
    <n v="220"/>
    <n v="0"/>
    <x v="0"/>
  </r>
  <r>
    <x v="0"/>
    <s v="Mutton Parrota"/>
    <x v="49"/>
    <n v="0"/>
    <n v="220"/>
    <n v="0"/>
    <x v="0"/>
  </r>
  <r>
    <x v="1"/>
    <s v="Parotta"/>
    <x v="0"/>
    <n v="129"/>
    <n v="15"/>
    <n v="1935"/>
    <x v="1"/>
  </r>
  <r>
    <x v="1"/>
    <s v="Idly"/>
    <x v="1"/>
    <n v="42"/>
    <n v="12"/>
    <n v="504"/>
    <x v="1"/>
  </r>
  <r>
    <x v="1"/>
    <s v="Chappathi"/>
    <x v="2"/>
    <n v="17"/>
    <n v="25"/>
    <n v="425"/>
    <x v="1"/>
  </r>
  <r>
    <x v="1"/>
    <s v="A/C"/>
    <x v="3"/>
    <n v="22"/>
    <n v="10"/>
    <n v="220"/>
    <x v="1"/>
  </r>
  <r>
    <x v="1"/>
    <s v="Omlet / Half fry"/>
    <x v="4"/>
    <n v="14"/>
    <n v="15"/>
    <n v="210"/>
    <x v="1"/>
  </r>
  <r>
    <x v="1"/>
    <s v="SPL Dosa"/>
    <x v="5"/>
    <n v="25"/>
    <n v="50"/>
    <n v="1250"/>
    <x v="1"/>
  </r>
  <r>
    <x v="1"/>
    <s v="Chicken Rice"/>
    <x v="6"/>
    <n v="14"/>
    <n v="130"/>
    <n v="1820"/>
    <x v="1"/>
  </r>
  <r>
    <x v="1"/>
    <s v="Kothu Parota"/>
    <x v="7"/>
    <n v="4"/>
    <n v="80"/>
    <n v="320"/>
    <x v="1"/>
  </r>
  <r>
    <x v="1"/>
    <s v="Chilly Parotta"/>
    <x v="8"/>
    <n v="8"/>
    <n v="90"/>
    <n v="720"/>
    <x v="1"/>
  </r>
  <r>
    <x v="1"/>
    <s v="Dosa"/>
    <x v="9"/>
    <n v="4"/>
    <n v="35"/>
    <n v="140"/>
    <x v="1"/>
  </r>
  <r>
    <x v="1"/>
    <s v="BoneLess"/>
    <x v="10"/>
    <n v="4"/>
    <n v="140"/>
    <n v="560"/>
    <x v="1"/>
  </r>
  <r>
    <x v="1"/>
    <s v="nice dosa"/>
    <x v="11"/>
    <n v="4"/>
    <n v="40"/>
    <n v="160"/>
    <x v="1"/>
  </r>
  <r>
    <x v="1"/>
    <s v="Chettinad chicken"/>
    <x v="12"/>
    <n v="4"/>
    <n v="150"/>
    <n v="600"/>
    <x v="1"/>
  </r>
  <r>
    <x v="1"/>
    <s v="Veg Parotta"/>
    <x v="13"/>
    <n v="18"/>
    <n v="18"/>
    <n v="324"/>
    <x v="1"/>
  </r>
  <r>
    <x v="1"/>
    <s v="kulfi stick"/>
    <x v="14"/>
    <n v="0"/>
    <n v="35"/>
    <n v="0"/>
    <x v="1"/>
  </r>
  <r>
    <x v="1"/>
    <s v="sukka"/>
    <x v="15"/>
    <n v="5"/>
    <n v="150"/>
    <n v="750"/>
    <x v="1"/>
  </r>
  <r>
    <x v="1"/>
    <s v="Chicken Noodles"/>
    <x v="16"/>
    <n v="0"/>
    <n v="130"/>
    <n v="0"/>
    <x v="1"/>
  </r>
  <r>
    <x v="1"/>
    <s v="Kulfi pot"/>
    <x v="17"/>
    <n v="2"/>
    <n v="60"/>
    <n v="120"/>
    <x v="1"/>
  </r>
  <r>
    <x v="1"/>
    <s v="LollyPop chicken"/>
    <x v="18"/>
    <n v="1"/>
    <n v="190"/>
    <n v="190"/>
    <x v="1"/>
  </r>
  <r>
    <x v="1"/>
    <s v="Valliyal"/>
    <x v="19"/>
    <n v="5"/>
    <n v="20"/>
    <n v="100"/>
    <x v="1"/>
  </r>
  <r>
    <x v="1"/>
    <s v="Onion Dosa"/>
    <x v="20"/>
    <n v="1"/>
    <n v="70"/>
    <n v="70"/>
    <x v="1"/>
  </r>
  <r>
    <x v="1"/>
    <s v="Booty"/>
    <x v="21"/>
    <n v="2"/>
    <n v="130"/>
    <n v="260"/>
    <x v="1"/>
  </r>
  <r>
    <x v="1"/>
    <s v="Ghee Roast"/>
    <x v="22"/>
    <n v="2"/>
    <n v="70"/>
    <n v="140"/>
    <x v="1"/>
  </r>
  <r>
    <x v="1"/>
    <s v="Pepper chicken"/>
    <x v="23"/>
    <n v="0"/>
    <n v="150"/>
    <n v="0"/>
    <x v="1"/>
  </r>
  <r>
    <x v="1"/>
    <s v="Veechu Parotta"/>
    <x v="24"/>
    <n v="0"/>
    <n v="18"/>
    <n v="0"/>
    <x v="1"/>
  </r>
  <r>
    <x v="1"/>
    <s v="Egg Parotta"/>
    <x v="25"/>
    <n v="0"/>
    <n v="90"/>
    <n v="0"/>
    <x v="1"/>
  </r>
  <r>
    <x v="1"/>
    <s v="Podimas"/>
    <x v="26"/>
    <n v="0"/>
    <n v="20"/>
    <n v="0"/>
    <x v="1"/>
  </r>
  <r>
    <x v="1"/>
    <s v="Chicken Parot"/>
    <x v="27"/>
    <n v="1"/>
    <n v="200"/>
    <n v="200"/>
    <x v="1"/>
  </r>
  <r>
    <x v="1"/>
    <s v="Kon"/>
    <x v="28"/>
    <n v="0"/>
    <n v="45"/>
    <n v="0"/>
    <x v="1"/>
  </r>
  <r>
    <x v="1"/>
    <s v="Nalli"/>
    <x v="29"/>
    <n v="3"/>
    <n v="120"/>
    <n v="360"/>
    <x v="1"/>
  </r>
  <r>
    <x v="1"/>
    <s v="Paneer Butter Masala"/>
    <x v="30"/>
    <n v="0"/>
    <n v="150"/>
    <n v="0"/>
    <x v="1"/>
  </r>
  <r>
    <x v="1"/>
    <s v="Chilly chicken"/>
    <x v="31"/>
    <n v="1"/>
    <n v="150"/>
    <n v="150"/>
    <x v="1"/>
  </r>
  <r>
    <x v="1"/>
    <s v="Grill Chicken Half"/>
    <x v="32"/>
    <n v="1"/>
    <n v="200"/>
    <n v="200"/>
    <x v="1"/>
  </r>
  <r>
    <x v="1"/>
    <s v="mushroom  rice"/>
    <x v="33"/>
    <n v="0"/>
    <n v="200"/>
    <n v="0"/>
    <x v="1"/>
  </r>
  <r>
    <x v="1"/>
    <s v="Egg Rice"/>
    <x v="34"/>
    <n v="0"/>
    <n v="120"/>
    <n v="0"/>
    <x v="1"/>
  </r>
  <r>
    <x v="1"/>
    <s v="Mushroom masala"/>
    <x v="35"/>
    <n v="0"/>
    <n v="150"/>
    <n v="0"/>
    <x v="1"/>
  </r>
  <r>
    <x v="1"/>
    <s v="Liver"/>
    <x v="36"/>
    <n v="0"/>
    <n v="170"/>
    <n v="0"/>
    <x v="1"/>
  </r>
  <r>
    <x v="1"/>
    <s v="Mutton Dosa"/>
    <x v="37"/>
    <n v="0"/>
    <n v="200"/>
    <n v="0"/>
    <x v="1"/>
  </r>
  <r>
    <x v="1"/>
    <s v="nattukozli"/>
    <x v="38"/>
    <n v="2"/>
    <n v="160"/>
    <n v="320"/>
    <x v="1"/>
  </r>
  <r>
    <x v="1"/>
    <s v="ONION ROSET"/>
    <x v="39"/>
    <n v="1"/>
    <n v="90"/>
    <n v="90"/>
    <x v="1"/>
  </r>
  <r>
    <x v="1"/>
    <s v="Uthappam"/>
    <x v="40"/>
    <n v="0"/>
    <n v="40"/>
    <n v="0"/>
    <x v="1"/>
  </r>
  <r>
    <x v="1"/>
    <s v="Grill Chicken Full"/>
    <x v="41"/>
    <n v="1"/>
    <n v="350"/>
    <n v="350"/>
    <x v="1"/>
  </r>
  <r>
    <x v="1"/>
    <s v="Veg Rice"/>
    <x v="42"/>
    <n v="1"/>
    <n v="110"/>
    <n v="110"/>
    <x v="1"/>
  </r>
  <r>
    <x v="1"/>
    <s v="Andra chicken"/>
    <x v="43"/>
    <n v="1"/>
    <n v="150"/>
    <n v="150"/>
    <x v="1"/>
  </r>
  <r>
    <x v="1"/>
    <s v="Chicken manjurian"/>
    <x v="44"/>
    <n v="1"/>
    <n v="160"/>
    <n v="160"/>
    <x v="1"/>
  </r>
  <r>
    <x v="1"/>
    <s v="Mushroom &quot;65&quot;"/>
    <x v="45"/>
    <n v="0"/>
    <n v="150"/>
    <n v="0"/>
    <x v="1"/>
  </r>
  <r>
    <x v="1"/>
    <s v="Egg Roast Dosai"/>
    <x v="46"/>
    <n v="0"/>
    <n v="70"/>
    <n v="0"/>
    <x v="1"/>
  </r>
  <r>
    <x v="1"/>
    <s v="Booty fry"/>
    <x v="47"/>
    <n v="2"/>
    <n v="140"/>
    <n v="280"/>
    <x v="1"/>
  </r>
  <r>
    <x v="1"/>
    <s v="Mutton Rice"/>
    <x v="48"/>
    <n v="0"/>
    <n v="220"/>
    <n v="0"/>
    <x v="1"/>
  </r>
  <r>
    <x v="1"/>
    <s v="Mutton Parrota"/>
    <x v="49"/>
    <n v="0"/>
    <n v="220"/>
    <n v="0"/>
    <x v="1"/>
  </r>
  <r>
    <x v="2"/>
    <s v="Parotta"/>
    <x v="0"/>
    <n v="124"/>
    <n v="15"/>
    <n v="1860"/>
    <x v="2"/>
  </r>
  <r>
    <x v="2"/>
    <s v="Idly"/>
    <x v="1"/>
    <n v="45"/>
    <n v="12"/>
    <n v="540"/>
    <x v="2"/>
  </r>
  <r>
    <x v="2"/>
    <s v="Chappathi"/>
    <x v="2"/>
    <n v="26"/>
    <n v="25"/>
    <n v="650"/>
    <x v="2"/>
  </r>
  <r>
    <x v="2"/>
    <s v="A/C"/>
    <x v="3"/>
    <n v="5"/>
    <n v="10"/>
    <n v="50"/>
    <x v="2"/>
  </r>
  <r>
    <x v="2"/>
    <s v="Omlet / Half fry"/>
    <x v="4"/>
    <n v="17"/>
    <n v="15"/>
    <n v="255"/>
    <x v="2"/>
  </r>
  <r>
    <x v="2"/>
    <s v="SPL Dosa"/>
    <x v="5"/>
    <n v="23"/>
    <n v="50"/>
    <n v="1150"/>
    <x v="2"/>
  </r>
  <r>
    <x v="2"/>
    <s v="Chicken Rice"/>
    <x v="6"/>
    <n v="13"/>
    <n v="130"/>
    <n v="1690"/>
    <x v="2"/>
  </r>
  <r>
    <x v="2"/>
    <s v="Kothu Parota"/>
    <x v="7"/>
    <n v="5"/>
    <n v="80"/>
    <n v="400"/>
    <x v="2"/>
  </r>
  <r>
    <x v="2"/>
    <s v="Chilly Parotta"/>
    <x v="8"/>
    <n v="3"/>
    <n v="90"/>
    <n v="270"/>
    <x v="2"/>
  </r>
  <r>
    <x v="2"/>
    <s v="Dosa"/>
    <x v="9"/>
    <n v="9"/>
    <n v="35"/>
    <n v="315"/>
    <x v="2"/>
  </r>
  <r>
    <x v="2"/>
    <s v="BoneLess"/>
    <x v="10"/>
    <n v="4"/>
    <n v="140"/>
    <n v="560"/>
    <x v="2"/>
  </r>
  <r>
    <x v="2"/>
    <s v="nice dosa"/>
    <x v="11"/>
    <n v="5"/>
    <n v="40"/>
    <n v="200"/>
    <x v="2"/>
  </r>
  <r>
    <x v="2"/>
    <s v="Chettinad chicken"/>
    <x v="12"/>
    <n v="2"/>
    <n v="150"/>
    <n v="300"/>
    <x v="2"/>
  </r>
  <r>
    <x v="2"/>
    <s v="Veg Parotta"/>
    <x v="13"/>
    <n v="8"/>
    <n v="18"/>
    <n v="144"/>
    <x v="2"/>
  </r>
  <r>
    <x v="2"/>
    <s v="kulfi stick"/>
    <x v="14"/>
    <n v="0"/>
    <n v="35"/>
    <n v="0"/>
    <x v="2"/>
  </r>
  <r>
    <x v="2"/>
    <s v="sukka"/>
    <x v="15"/>
    <n v="1"/>
    <n v="150"/>
    <n v="150"/>
    <x v="2"/>
  </r>
  <r>
    <x v="2"/>
    <s v="Chicken Noodles"/>
    <x v="16"/>
    <n v="2"/>
    <n v="130"/>
    <n v="260"/>
    <x v="2"/>
  </r>
  <r>
    <x v="2"/>
    <s v="Kulfi pot"/>
    <x v="17"/>
    <n v="0"/>
    <n v="60"/>
    <n v="0"/>
    <x v="2"/>
  </r>
  <r>
    <x v="2"/>
    <s v="LollyPop chicken"/>
    <x v="18"/>
    <n v="0"/>
    <n v="190"/>
    <n v="0"/>
    <x v="2"/>
  </r>
  <r>
    <x v="2"/>
    <s v="Valliyal"/>
    <x v="19"/>
    <n v="4"/>
    <n v="20"/>
    <n v="80"/>
    <x v="2"/>
  </r>
  <r>
    <x v="2"/>
    <s v="Onion Dosa"/>
    <x v="20"/>
    <n v="0"/>
    <n v="70"/>
    <n v="0"/>
    <x v="2"/>
  </r>
  <r>
    <x v="2"/>
    <s v="Booty"/>
    <x v="21"/>
    <n v="6"/>
    <n v="130"/>
    <n v="780"/>
    <x v="2"/>
  </r>
  <r>
    <x v="2"/>
    <s v="Ghee Roast"/>
    <x v="22"/>
    <n v="0"/>
    <n v="70"/>
    <n v="0"/>
    <x v="2"/>
  </r>
  <r>
    <x v="2"/>
    <s v="Pepper chicken"/>
    <x v="23"/>
    <n v="2"/>
    <n v="150"/>
    <n v="300"/>
    <x v="2"/>
  </r>
  <r>
    <x v="2"/>
    <s v="Veechu Parotta"/>
    <x v="24"/>
    <n v="5"/>
    <n v="18"/>
    <n v="90"/>
    <x v="2"/>
  </r>
  <r>
    <x v="2"/>
    <s v="Egg Parotta"/>
    <x v="25"/>
    <n v="1"/>
    <n v="90"/>
    <n v="90"/>
    <x v="2"/>
  </r>
  <r>
    <x v="2"/>
    <s v="Podimas"/>
    <x v="26"/>
    <n v="0"/>
    <n v="20"/>
    <n v="0"/>
    <x v="2"/>
  </r>
  <r>
    <x v="2"/>
    <s v="Chicken Parot"/>
    <x v="27"/>
    <n v="1"/>
    <n v="200"/>
    <n v="200"/>
    <x v="2"/>
  </r>
  <r>
    <x v="2"/>
    <s v="Kon"/>
    <x v="28"/>
    <n v="0"/>
    <n v="45"/>
    <n v="0"/>
    <x v="2"/>
  </r>
  <r>
    <x v="2"/>
    <s v="Nalli"/>
    <x v="29"/>
    <n v="0"/>
    <n v="120"/>
    <n v="0"/>
    <x v="2"/>
  </r>
  <r>
    <x v="2"/>
    <s v="Paneer Butter Masala"/>
    <x v="30"/>
    <n v="0"/>
    <n v="150"/>
    <n v="0"/>
    <x v="2"/>
  </r>
  <r>
    <x v="2"/>
    <s v="Chilly chicken"/>
    <x v="31"/>
    <n v="2"/>
    <n v="150"/>
    <n v="300"/>
    <x v="2"/>
  </r>
  <r>
    <x v="2"/>
    <s v="Grill Chicken Half"/>
    <x v="32"/>
    <n v="0"/>
    <n v="200"/>
    <n v="0"/>
    <x v="2"/>
  </r>
  <r>
    <x v="2"/>
    <s v="mushroom  rice"/>
    <x v="33"/>
    <n v="0"/>
    <n v="200"/>
    <n v="0"/>
    <x v="2"/>
  </r>
  <r>
    <x v="2"/>
    <s v="Egg Rice"/>
    <x v="34"/>
    <n v="4"/>
    <n v="120"/>
    <n v="480"/>
    <x v="2"/>
  </r>
  <r>
    <x v="2"/>
    <s v="Mushroom masala"/>
    <x v="35"/>
    <n v="0"/>
    <n v="150"/>
    <n v="0"/>
    <x v="2"/>
  </r>
  <r>
    <x v="2"/>
    <s v="Liver"/>
    <x v="36"/>
    <n v="0"/>
    <n v="170"/>
    <n v="0"/>
    <x v="2"/>
  </r>
  <r>
    <x v="2"/>
    <s v="Mutton Dosa"/>
    <x v="37"/>
    <n v="1"/>
    <n v="200"/>
    <n v="200"/>
    <x v="2"/>
  </r>
  <r>
    <x v="2"/>
    <s v="nattukozli"/>
    <x v="38"/>
    <n v="1"/>
    <n v="160"/>
    <n v="160"/>
    <x v="2"/>
  </r>
  <r>
    <x v="2"/>
    <s v="ONION ROSET"/>
    <x v="39"/>
    <n v="0"/>
    <n v="90"/>
    <n v="0"/>
    <x v="2"/>
  </r>
  <r>
    <x v="2"/>
    <s v="Uthappam"/>
    <x v="40"/>
    <n v="1"/>
    <n v="40"/>
    <n v="40"/>
    <x v="2"/>
  </r>
  <r>
    <x v="2"/>
    <s v="Grill Chicken Full"/>
    <x v="41"/>
    <n v="2"/>
    <n v="350"/>
    <n v="700"/>
    <x v="2"/>
  </r>
  <r>
    <x v="2"/>
    <s v="Veg Rice"/>
    <x v="42"/>
    <n v="1"/>
    <n v="110"/>
    <n v="110"/>
    <x v="2"/>
  </r>
  <r>
    <x v="2"/>
    <s v="Andra chicken"/>
    <x v="43"/>
    <n v="0"/>
    <n v="150"/>
    <n v="0"/>
    <x v="2"/>
  </r>
  <r>
    <x v="2"/>
    <s v="Chicken manjurian"/>
    <x v="44"/>
    <n v="0"/>
    <n v="160"/>
    <n v="0"/>
    <x v="2"/>
  </r>
  <r>
    <x v="2"/>
    <s v="Mushroom &quot;65&quot;"/>
    <x v="45"/>
    <n v="0"/>
    <n v="150"/>
    <n v="0"/>
    <x v="2"/>
  </r>
  <r>
    <x v="2"/>
    <s v="Egg Roast Dosai"/>
    <x v="46"/>
    <n v="2"/>
    <n v="70"/>
    <n v="140"/>
    <x v="2"/>
  </r>
  <r>
    <x v="2"/>
    <s v="Booty fry"/>
    <x v="47"/>
    <n v="2"/>
    <n v="140"/>
    <n v="280"/>
    <x v="2"/>
  </r>
  <r>
    <x v="2"/>
    <s v="Mutton Rice"/>
    <x v="48"/>
    <n v="0"/>
    <n v="220"/>
    <n v="0"/>
    <x v="2"/>
  </r>
  <r>
    <x v="2"/>
    <s v="Mutton Parrota"/>
    <x v="49"/>
    <n v="0"/>
    <n v="220"/>
    <n v="0"/>
    <x v="2"/>
  </r>
  <r>
    <x v="3"/>
    <s v="Parotta"/>
    <x v="0"/>
    <n v="174"/>
    <n v="15"/>
    <n v="2610"/>
    <x v="3"/>
  </r>
  <r>
    <x v="3"/>
    <s v="Idly"/>
    <x v="1"/>
    <n v="50"/>
    <n v="12"/>
    <n v="600"/>
    <x v="3"/>
  </r>
  <r>
    <x v="3"/>
    <s v="Chappathi"/>
    <x v="2"/>
    <n v="32"/>
    <n v="25"/>
    <n v="800"/>
    <x v="3"/>
  </r>
  <r>
    <x v="3"/>
    <s v="A/C"/>
    <x v="3"/>
    <n v="28"/>
    <n v="10"/>
    <n v="280"/>
    <x v="3"/>
  </r>
  <r>
    <x v="3"/>
    <s v="Omlet / Half fry"/>
    <x v="4"/>
    <n v="26"/>
    <n v="15"/>
    <n v="390"/>
    <x v="3"/>
  </r>
  <r>
    <x v="3"/>
    <s v="SPL Dosa"/>
    <x v="5"/>
    <n v="39"/>
    <n v="50"/>
    <n v="1950"/>
    <x v="3"/>
  </r>
  <r>
    <x v="3"/>
    <s v="Chicken Rice"/>
    <x v="6"/>
    <n v="17"/>
    <n v="130"/>
    <n v="2210"/>
    <x v="3"/>
  </r>
  <r>
    <x v="3"/>
    <s v="Kothu Parota"/>
    <x v="7"/>
    <n v="16"/>
    <n v="80"/>
    <n v="1280"/>
    <x v="3"/>
  </r>
  <r>
    <x v="3"/>
    <s v="Chilly Parotta"/>
    <x v="8"/>
    <n v="12"/>
    <n v="90"/>
    <n v="1080"/>
    <x v="3"/>
  </r>
  <r>
    <x v="3"/>
    <s v="Dosa"/>
    <x v="9"/>
    <n v="18"/>
    <n v="35"/>
    <n v="630"/>
    <x v="3"/>
  </r>
  <r>
    <x v="3"/>
    <s v="BoneLess"/>
    <x v="10"/>
    <n v="5"/>
    <n v="140"/>
    <n v="700"/>
    <x v="3"/>
  </r>
  <r>
    <x v="3"/>
    <s v="nice dosa"/>
    <x v="11"/>
    <n v="4"/>
    <n v="40"/>
    <n v="160"/>
    <x v="3"/>
  </r>
  <r>
    <x v="3"/>
    <s v="Chettinad chicken"/>
    <x v="12"/>
    <n v="2"/>
    <n v="150"/>
    <n v="300"/>
    <x v="3"/>
  </r>
  <r>
    <x v="3"/>
    <s v="Veg Parotta"/>
    <x v="13"/>
    <n v="2"/>
    <n v="18"/>
    <n v="36"/>
    <x v="3"/>
  </r>
  <r>
    <x v="3"/>
    <s v="kulfi stick"/>
    <x v="14"/>
    <n v="0"/>
    <n v="35"/>
    <n v="0"/>
    <x v="3"/>
  </r>
  <r>
    <x v="3"/>
    <s v="sukka"/>
    <x v="15"/>
    <n v="3"/>
    <n v="150"/>
    <n v="450"/>
    <x v="3"/>
  </r>
  <r>
    <x v="3"/>
    <s v="Chicken Noodles"/>
    <x v="16"/>
    <n v="2"/>
    <n v="130"/>
    <n v="260"/>
    <x v="3"/>
  </r>
  <r>
    <x v="3"/>
    <s v="Kulfi pot"/>
    <x v="17"/>
    <n v="3"/>
    <n v="60"/>
    <n v="180"/>
    <x v="3"/>
  </r>
  <r>
    <x v="3"/>
    <s v="LollyPop chicken"/>
    <x v="18"/>
    <n v="5"/>
    <n v="190"/>
    <n v="950"/>
    <x v="3"/>
  </r>
  <r>
    <x v="3"/>
    <s v="Valliyal"/>
    <x v="19"/>
    <n v="1"/>
    <n v="20"/>
    <n v="20"/>
    <x v="3"/>
  </r>
  <r>
    <x v="3"/>
    <s v="Onion Dosa"/>
    <x v="20"/>
    <n v="0"/>
    <n v="70"/>
    <n v="0"/>
    <x v="3"/>
  </r>
  <r>
    <x v="3"/>
    <s v="Booty"/>
    <x v="21"/>
    <n v="1"/>
    <n v="130"/>
    <n v="130"/>
    <x v="3"/>
  </r>
  <r>
    <x v="3"/>
    <s v="Ghee Roast"/>
    <x v="22"/>
    <n v="6"/>
    <n v="70"/>
    <n v="420"/>
    <x v="3"/>
  </r>
  <r>
    <x v="3"/>
    <s v="Pepper chicken"/>
    <x v="23"/>
    <n v="2"/>
    <n v="150"/>
    <n v="300"/>
    <x v="3"/>
  </r>
  <r>
    <x v="3"/>
    <s v="Veechu Parotta"/>
    <x v="24"/>
    <n v="0"/>
    <n v="18"/>
    <n v="0"/>
    <x v="3"/>
  </r>
  <r>
    <x v="3"/>
    <s v="Egg Parotta"/>
    <x v="25"/>
    <n v="0"/>
    <n v="90"/>
    <n v="0"/>
    <x v="3"/>
  </r>
  <r>
    <x v="3"/>
    <s v="Podimas"/>
    <x v="26"/>
    <n v="3"/>
    <n v="20"/>
    <n v="60"/>
    <x v="3"/>
  </r>
  <r>
    <x v="3"/>
    <s v="Chicken Parot"/>
    <x v="27"/>
    <n v="0"/>
    <n v="200"/>
    <n v="0"/>
    <x v="3"/>
  </r>
  <r>
    <x v="3"/>
    <s v="Kon"/>
    <x v="28"/>
    <n v="0"/>
    <n v="45"/>
    <n v="0"/>
    <x v="3"/>
  </r>
  <r>
    <x v="3"/>
    <s v="Nalli"/>
    <x v="29"/>
    <n v="2"/>
    <n v="120"/>
    <n v="240"/>
    <x v="3"/>
  </r>
  <r>
    <x v="3"/>
    <s v="Paneer Butter Masala"/>
    <x v="30"/>
    <n v="1"/>
    <n v="150"/>
    <n v="150"/>
    <x v="3"/>
  </r>
  <r>
    <x v="3"/>
    <s v="Chilly chicken"/>
    <x v="31"/>
    <n v="3"/>
    <n v="150"/>
    <n v="450"/>
    <x v="3"/>
  </r>
  <r>
    <x v="3"/>
    <s v="Grill Chicken Half"/>
    <x v="32"/>
    <n v="5"/>
    <n v="200"/>
    <n v="1000"/>
    <x v="3"/>
  </r>
  <r>
    <x v="3"/>
    <s v="mushroom  rice"/>
    <x v="33"/>
    <n v="4"/>
    <n v="200"/>
    <n v="800"/>
    <x v="3"/>
  </r>
  <r>
    <x v="3"/>
    <s v="Egg Rice"/>
    <x v="34"/>
    <n v="2"/>
    <n v="120"/>
    <n v="240"/>
    <x v="3"/>
  </r>
  <r>
    <x v="3"/>
    <s v="Mushroom masala"/>
    <x v="35"/>
    <n v="1"/>
    <n v="150"/>
    <n v="150"/>
    <x v="3"/>
  </r>
  <r>
    <x v="3"/>
    <s v="Liver"/>
    <x v="36"/>
    <n v="5"/>
    <n v="170"/>
    <n v="850"/>
    <x v="3"/>
  </r>
  <r>
    <x v="3"/>
    <s v="Mutton Dosa"/>
    <x v="37"/>
    <n v="4"/>
    <n v="200"/>
    <n v="800"/>
    <x v="3"/>
  </r>
  <r>
    <x v="3"/>
    <s v="nattukozli"/>
    <x v="38"/>
    <n v="0"/>
    <n v="160"/>
    <n v="0"/>
    <x v="3"/>
  </r>
  <r>
    <x v="3"/>
    <s v="ONION ROSET"/>
    <x v="39"/>
    <n v="0"/>
    <n v="90"/>
    <n v="0"/>
    <x v="3"/>
  </r>
  <r>
    <x v="3"/>
    <s v="Uthappam"/>
    <x v="40"/>
    <n v="0"/>
    <n v="40"/>
    <n v="0"/>
    <x v="3"/>
  </r>
  <r>
    <x v="3"/>
    <s v="Grill Chicken Full"/>
    <x v="41"/>
    <n v="1"/>
    <n v="350"/>
    <n v="350"/>
    <x v="3"/>
  </r>
  <r>
    <x v="3"/>
    <s v="Veg Rice"/>
    <x v="42"/>
    <n v="2"/>
    <n v="110"/>
    <n v="220"/>
    <x v="3"/>
  </r>
  <r>
    <x v="3"/>
    <s v="Andra chicken"/>
    <x v="43"/>
    <n v="0"/>
    <n v="150"/>
    <n v="0"/>
    <x v="3"/>
  </r>
  <r>
    <x v="3"/>
    <s v="Chicken manjurian"/>
    <x v="44"/>
    <n v="0"/>
    <n v="160"/>
    <n v="0"/>
    <x v="3"/>
  </r>
  <r>
    <x v="3"/>
    <s v="Mushroom &quot;65&quot;"/>
    <x v="45"/>
    <n v="0"/>
    <n v="150"/>
    <n v="0"/>
    <x v="3"/>
  </r>
  <r>
    <x v="3"/>
    <s v="Egg Roast Dosai"/>
    <x v="46"/>
    <n v="0"/>
    <n v="70"/>
    <n v="0"/>
    <x v="3"/>
  </r>
  <r>
    <x v="3"/>
    <s v="Booty fry"/>
    <x v="47"/>
    <n v="0"/>
    <n v="140"/>
    <n v="0"/>
    <x v="3"/>
  </r>
  <r>
    <x v="3"/>
    <s v="Mutton Rice"/>
    <x v="48"/>
    <n v="4"/>
    <n v="220"/>
    <n v="880"/>
    <x v="3"/>
  </r>
  <r>
    <x v="3"/>
    <s v="Mutton Parrota"/>
    <x v="49"/>
    <n v="3"/>
    <n v="220"/>
    <n v="660"/>
    <x v="3"/>
  </r>
  <r>
    <x v="4"/>
    <s v="Parotta"/>
    <x v="0"/>
    <n v="171"/>
    <n v="15"/>
    <n v="2565"/>
    <x v="4"/>
  </r>
  <r>
    <x v="4"/>
    <s v="Idly"/>
    <x v="1"/>
    <n v="18"/>
    <n v="12"/>
    <n v="216"/>
    <x v="4"/>
  </r>
  <r>
    <x v="4"/>
    <s v="Chappathi"/>
    <x v="2"/>
    <n v="28"/>
    <n v="25"/>
    <n v="700"/>
    <x v="4"/>
  </r>
  <r>
    <x v="4"/>
    <s v="A/C"/>
    <x v="3"/>
    <n v="6"/>
    <n v="10"/>
    <n v="60"/>
    <x v="4"/>
  </r>
  <r>
    <x v="4"/>
    <s v="Omlet / Half fry"/>
    <x v="4"/>
    <n v="4"/>
    <n v="15"/>
    <n v="60"/>
    <x v="4"/>
  </r>
  <r>
    <x v="4"/>
    <s v="SPL Dosa"/>
    <x v="5"/>
    <n v="3"/>
    <n v="50"/>
    <n v="150"/>
    <x v="4"/>
  </r>
  <r>
    <x v="4"/>
    <s v="Chicken Rice"/>
    <x v="6"/>
    <n v="10"/>
    <n v="130"/>
    <n v="1300"/>
    <x v="4"/>
  </r>
  <r>
    <x v="4"/>
    <s v="Kothu Parota"/>
    <x v="7"/>
    <n v="4"/>
    <n v="80"/>
    <n v="320"/>
    <x v="4"/>
  </r>
  <r>
    <x v="4"/>
    <s v="Chilly Parotta"/>
    <x v="8"/>
    <n v="4"/>
    <n v="90"/>
    <n v="360"/>
    <x v="4"/>
  </r>
  <r>
    <x v="4"/>
    <s v="Dosa"/>
    <x v="9"/>
    <n v="1"/>
    <n v="35"/>
    <n v="35"/>
    <x v="4"/>
  </r>
  <r>
    <x v="4"/>
    <s v="BoneLess"/>
    <x v="10"/>
    <n v="2"/>
    <n v="140"/>
    <n v="280"/>
    <x v="4"/>
  </r>
  <r>
    <x v="4"/>
    <s v="nice dosa"/>
    <x v="11"/>
    <n v="1"/>
    <n v="40"/>
    <n v="40"/>
    <x v="4"/>
  </r>
  <r>
    <x v="4"/>
    <s v="Chettinad chicken"/>
    <x v="12"/>
    <n v="4"/>
    <n v="150"/>
    <n v="600"/>
    <x v="4"/>
  </r>
  <r>
    <x v="4"/>
    <s v="Veg Parotta"/>
    <x v="13"/>
    <n v="8"/>
    <n v="18"/>
    <n v="144"/>
    <x v="4"/>
  </r>
  <r>
    <x v="4"/>
    <s v="kulfi stick"/>
    <x v="14"/>
    <n v="0"/>
    <n v="35"/>
    <n v="0"/>
    <x v="4"/>
  </r>
  <r>
    <x v="4"/>
    <s v="sukka"/>
    <x v="15"/>
    <n v="2"/>
    <n v="150"/>
    <n v="300"/>
    <x v="4"/>
  </r>
  <r>
    <x v="4"/>
    <s v="Chicken Noodles"/>
    <x v="16"/>
    <n v="1"/>
    <n v="130"/>
    <n v="130"/>
    <x v="4"/>
  </r>
  <r>
    <x v="4"/>
    <s v="Kulfi pot"/>
    <x v="17"/>
    <n v="0"/>
    <n v="60"/>
    <n v="0"/>
    <x v="4"/>
  </r>
  <r>
    <x v="4"/>
    <s v="LollyPop chicken"/>
    <x v="18"/>
    <n v="1"/>
    <n v="190"/>
    <n v="190"/>
    <x v="4"/>
  </r>
  <r>
    <x v="4"/>
    <s v="Valliyal"/>
    <x v="19"/>
    <n v="0"/>
    <n v="20"/>
    <n v="0"/>
    <x v="4"/>
  </r>
  <r>
    <x v="4"/>
    <s v="Onion Dosa"/>
    <x v="20"/>
    <n v="0"/>
    <n v="70"/>
    <n v="0"/>
    <x v="4"/>
  </r>
  <r>
    <x v="4"/>
    <s v="Booty"/>
    <x v="21"/>
    <n v="1"/>
    <n v="130"/>
    <n v="130"/>
    <x v="4"/>
  </r>
  <r>
    <x v="4"/>
    <s v="Ghee Roast"/>
    <x v="22"/>
    <n v="1"/>
    <n v="70"/>
    <n v="70"/>
    <x v="4"/>
  </r>
  <r>
    <x v="4"/>
    <s v="Pepper chicken"/>
    <x v="23"/>
    <n v="1"/>
    <n v="150"/>
    <n v="150"/>
    <x v="4"/>
  </r>
  <r>
    <x v="4"/>
    <s v="Veechu Parotta"/>
    <x v="24"/>
    <n v="0"/>
    <n v="18"/>
    <n v="0"/>
    <x v="4"/>
  </r>
  <r>
    <x v="4"/>
    <s v="Egg Parotta"/>
    <x v="25"/>
    <n v="0"/>
    <n v="90"/>
    <n v="0"/>
    <x v="4"/>
  </r>
  <r>
    <x v="4"/>
    <s v="Podimas"/>
    <x v="26"/>
    <n v="2"/>
    <n v="20"/>
    <n v="40"/>
    <x v="4"/>
  </r>
  <r>
    <x v="4"/>
    <s v="Chicken Parot"/>
    <x v="27"/>
    <n v="1"/>
    <n v="200"/>
    <n v="200"/>
    <x v="4"/>
  </r>
  <r>
    <x v="4"/>
    <s v="Kon"/>
    <x v="28"/>
    <n v="0"/>
    <n v="45"/>
    <n v="0"/>
    <x v="4"/>
  </r>
  <r>
    <x v="4"/>
    <s v="Nalli"/>
    <x v="29"/>
    <n v="1"/>
    <n v="120"/>
    <n v="120"/>
    <x v="4"/>
  </r>
  <r>
    <x v="4"/>
    <s v="Paneer Butter Masala"/>
    <x v="30"/>
    <n v="2"/>
    <n v="150"/>
    <n v="300"/>
    <x v="4"/>
  </r>
  <r>
    <x v="4"/>
    <s v="Chilly chicken"/>
    <x v="31"/>
    <n v="0"/>
    <n v="150"/>
    <n v="0"/>
    <x v="4"/>
  </r>
  <r>
    <x v="4"/>
    <s v="Grill Chicken Half"/>
    <x v="32"/>
    <n v="0"/>
    <n v="200"/>
    <n v="0"/>
    <x v="4"/>
  </r>
  <r>
    <x v="4"/>
    <s v="mushroom  rice"/>
    <x v="33"/>
    <n v="0"/>
    <n v="200"/>
    <n v="0"/>
    <x v="4"/>
  </r>
  <r>
    <x v="4"/>
    <s v="Egg Rice"/>
    <x v="34"/>
    <n v="0"/>
    <n v="120"/>
    <n v="0"/>
    <x v="4"/>
  </r>
  <r>
    <x v="4"/>
    <s v="Mushroom masala"/>
    <x v="35"/>
    <n v="0"/>
    <n v="150"/>
    <n v="0"/>
    <x v="4"/>
  </r>
  <r>
    <x v="4"/>
    <s v="Liver"/>
    <x v="36"/>
    <n v="0"/>
    <n v="170"/>
    <n v="0"/>
    <x v="4"/>
  </r>
  <r>
    <x v="4"/>
    <s v="Mutton Dosa"/>
    <x v="37"/>
    <n v="3"/>
    <n v="200"/>
    <n v="600"/>
    <x v="4"/>
  </r>
  <r>
    <x v="4"/>
    <s v="nattukozli"/>
    <x v="38"/>
    <n v="2"/>
    <n v="160"/>
    <n v="320"/>
    <x v="4"/>
  </r>
  <r>
    <x v="4"/>
    <s v="ONION ROSET"/>
    <x v="39"/>
    <n v="2"/>
    <n v="90"/>
    <n v="180"/>
    <x v="4"/>
  </r>
  <r>
    <x v="4"/>
    <s v="Uthappam"/>
    <x v="40"/>
    <n v="1"/>
    <n v="40"/>
    <n v="40"/>
    <x v="4"/>
  </r>
  <r>
    <x v="4"/>
    <s v="Grill Chicken Full"/>
    <x v="41"/>
    <n v="0"/>
    <n v="350"/>
    <n v="0"/>
    <x v="4"/>
  </r>
  <r>
    <x v="4"/>
    <s v="Veg Rice"/>
    <x v="42"/>
    <n v="3"/>
    <n v="110"/>
    <n v="330"/>
    <x v="4"/>
  </r>
  <r>
    <x v="4"/>
    <s v="Andra chicken"/>
    <x v="43"/>
    <n v="0"/>
    <n v="150"/>
    <n v="0"/>
    <x v="4"/>
  </r>
  <r>
    <x v="4"/>
    <s v="Chicken manjurian"/>
    <x v="44"/>
    <n v="0"/>
    <n v="160"/>
    <n v="0"/>
    <x v="4"/>
  </r>
  <r>
    <x v="4"/>
    <s v="Mushroom &quot;65&quot;"/>
    <x v="45"/>
    <n v="0"/>
    <n v="150"/>
    <n v="0"/>
    <x v="4"/>
  </r>
  <r>
    <x v="4"/>
    <s v="Egg Roast Dosai"/>
    <x v="46"/>
    <n v="0"/>
    <n v="70"/>
    <n v="0"/>
    <x v="4"/>
  </r>
  <r>
    <x v="4"/>
    <s v="Booty fry"/>
    <x v="47"/>
    <n v="0"/>
    <n v="140"/>
    <n v="0"/>
    <x v="4"/>
  </r>
  <r>
    <x v="4"/>
    <s v="Mutton Rice"/>
    <x v="48"/>
    <n v="0"/>
    <n v="220"/>
    <n v="0"/>
    <x v="4"/>
  </r>
  <r>
    <x v="4"/>
    <s v="Mutton Parrota"/>
    <x v="49"/>
    <n v="0"/>
    <n v="220"/>
    <n v="0"/>
    <x v="4"/>
  </r>
  <r>
    <x v="5"/>
    <s v="Parotta"/>
    <x v="0"/>
    <n v="150"/>
    <n v="15"/>
    <n v="2250"/>
    <x v="5"/>
  </r>
  <r>
    <x v="5"/>
    <s v="Idly"/>
    <x v="1"/>
    <n v="25"/>
    <n v="12"/>
    <n v="300"/>
    <x v="5"/>
  </r>
  <r>
    <x v="5"/>
    <s v="Chappathi"/>
    <x v="2"/>
    <n v="12"/>
    <n v="25"/>
    <n v="300"/>
    <x v="5"/>
  </r>
  <r>
    <x v="5"/>
    <s v="A/C"/>
    <x v="3"/>
    <n v="14"/>
    <n v="10"/>
    <n v="140"/>
    <x v="5"/>
  </r>
  <r>
    <x v="5"/>
    <s v="Omlet / Half fry"/>
    <x v="4"/>
    <n v="15"/>
    <n v="15"/>
    <n v="225"/>
    <x v="5"/>
  </r>
  <r>
    <x v="5"/>
    <s v="SPL Dosa"/>
    <x v="5"/>
    <n v="19"/>
    <n v="50"/>
    <n v="950"/>
    <x v="5"/>
  </r>
  <r>
    <x v="5"/>
    <s v="Chicken Rice"/>
    <x v="6"/>
    <n v="5"/>
    <n v="130"/>
    <n v="650"/>
    <x v="5"/>
  </r>
  <r>
    <x v="5"/>
    <s v="Kothu Parota"/>
    <x v="7"/>
    <n v="5"/>
    <n v="80"/>
    <n v="400"/>
    <x v="5"/>
  </r>
  <r>
    <x v="5"/>
    <s v="Chilly Parotta"/>
    <x v="8"/>
    <n v="2"/>
    <n v="90"/>
    <n v="180"/>
    <x v="5"/>
  </r>
  <r>
    <x v="5"/>
    <s v="Dosa"/>
    <x v="9"/>
    <n v="1"/>
    <n v="35"/>
    <n v="35"/>
    <x v="5"/>
  </r>
  <r>
    <x v="5"/>
    <s v="BoneLess"/>
    <x v="10"/>
    <n v="6"/>
    <n v="140"/>
    <n v="840"/>
    <x v="5"/>
  </r>
  <r>
    <x v="5"/>
    <s v="nice dosa"/>
    <x v="11"/>
    <n v="5"/>
    <n v="40"/>
    <n v="200"/>
    <x v="5"/>
  </r>
  <r>
    <x v="5"/>
    <s v="Chettinad chicken"/>
    <x v="12"/>
    <n v="2"/>
    <n v="150"/>
    <n v="300"/>
    <x v="5"/>
  </r>
  <r>
    <x v="5"/>
    <s v="Veg Parotta"/>
    <x v="13"/>
    <n v="10"/>
    <n v="18"/>
    <n v="180"/>
    <x v="5"/>
  </r>
  <r>
    <x v="5"/>
    <s v="kulfi stick"/>
    <x v="14"/>
    <n v="2"/>
    <n v="35"/>
    <n v="70"/>
    <x v="5"/>
  </r>
  <r>
    <x v="5"/>
    <s v="sukka"/>
    <x v="15"/>
    <n v="4"/>
    <n v="150"/>
    <n v="600"/>
    <x v="5"/>
  </r>
  <r>
    <x v="5"/>
    <s v="Chicken Noodles"/>
    <x v="16"/>
    <n v="1"/>
    <n v="130"/>
    <n v="130"/>
    <x v="5"/>
  </r>
  <r>
    <x v="5"/>
    <s v="Kulfi pot"/>
    <x v="17"/>
    <n v="5"/>
    <n v="60"/>
    <n v="300"/>
    <x v="5"/>
  </r>
  <r>
    <x v="5"/>
    <s v="LollyPop chicken"/>
    <x v="18"/>
    <n v="0"/>
    <n v="190"/>
    <n v="0"/>
    <x v="5"/>
  </r>
  <r>
    <x v="5"/>
    <s v="Valliyal"/>
    <x v="19"/>
    <n v="3"/>
    <n v="20"/>
    <n v="60"/>
    <x v="5"/>
  </r>
  <r>
    <x v="5"/>
    <s v="Onion Dosa"/>
    <x v="20"/>
    <n v="2"/>
    <n v="70"/>
    <n v="140"/>
    <x v="5"/>
  </r>
  <r>
    <x v="5"/>
    <s v="Booty"/>
    <x v="21"/>
    <n v="0"/>
    <n v="130"/>
    <n v="0"/>
    <x v="5"/>
  </r>
  <r>
    <x v="5"/>
    <s v="Ghee Roast"/>
    <x v="22"/>
    <n v="3"/>
    <n v="70"/>
    <n v="210"/>
    <x v="5"/>
  </r>
  <r>
    <x v="5"/>
    <s v="Pepper chicken"/>
    <x v="23"/>
    <n v="1"/>
    <n v="150"/>
    <n v="150"/>
    <x v="5"/>
  </r>
  <r>
    <x v="5"/>
    <s v="Veechu Parotta"/>
    <x v="24"/>
    <n v="2"/>
    <n v="18"/>
    <n v="36"/>
    <x v="5"/>
  </r>
  <r>
    <x v="5"/>
    <s v="Egg Parotta"/>
    <x v="25"/>
    <n v="3"/>
    <n v="90"/>
    <n v="270"/>
    <x v="5"/>
  </r>
  <r>
    <x v="5"/>
    <s v="Podimas"/>
    <x v="26"/>
    <n v="1"/>
    <n v="20"/>
    <n v="20"/>
    <x v="5"/>
  </r>
  <r>
    <x v="5"/>
    <s v="Chicken Parot"/>
    <x v="27"/>
    <n v="1"/>
    <n v="200"/>
    <n v="200"/>
    <x v="5"/>
  </r>
  <r>
    <x v="5"/>
    <s v="Kon"/>
    <x v="28"/>
    <n v="2"/>
    <n v="45"/>
    <n v="90"/>
    <x v="5"/>
  </r>
  <r>
    <x v="5"/>
    <s v="Nalli"/>
    <x v="29"/>
    <n v="3"/>
    <n v="120"/>
    <n v="360"/>
    <x v="5"/>
  </r>
  <r>
    <x v="5"/>
    <s v="Paneer Butter Masala"/>
    <x v="30"/>
    <n v="0"/>
    <n v="150"/>
    <n v="0"/>
    <x v="5"/>
  </r>
  <r>
    <x v="5"/>
    <s v="Chilly chicken"/>
    <x v="31"/>
    <n v="0"/>
    <n v="150"/>
    <n v="0"/>
    <x v="5"/>
  </r>
  <r>
    <x v="5"/>
    <s v="Grill Chicken Half"/>
    <x v="32"/>
    <n v="1"/>
    <n v="200"/>
    <n v="200"/>
    <x v="5"/>
  </r>
  <r>
    <x v="5"/>
    <s v="mushroom  rice"/>
    <x v="33"/>
    <n v="0"/>
    <n v="200"/>
    <n v="0"/>
    <x v="5"/>
  </r>
  <r>
    <x v="5"/>
    <s v="Egg Rice"/>
    <x v="34"/>
    <n v="0"/>
    <n v="120"/>
    <n v="0"/>
    <x v="5"/>
  </r>
  <r>
    <x v="5"/>
    <s v="Mushroom masala"/>
    <x v="35"/>
    <n v="1"/>
    <n v="150"/>
    <n v="150"/>
    <x v="5"/>
  </r>
  <r>
    <x v="5"/>
    <s v="Liver"/>
    <x v="36"/>
    <n v="0"/>
    <n v="170"/>
    <n v="0"/>
    <x v="5"/>
  </r>
  <r>
    <x v="5"/>
    <s v="Mutton Dosa"/>
    <x v="37"/>
    <n v="0"/>
    <n v="200"/>
    <n v="0"/>
    <x v="5"/>
  </r>
  <r>
    <x v="5"/>
    <s v="nattukozli"/>
    <x v="38"/>
    <n v="1"/>
    <n v="160"/>
    <n v="160"/>
    <x v="5"/>
  </r>
  <r>
    <x v="5"/>
    <s v="ONION ROSET"/>
    <x v="39"/>
    <n v="0"/>
    <n v="90"/>
    <n v="0"/>
    <x v="5"/>
  </r>
  <r>
    <x v="5"/>
    <s v="Uthappam"/>
    <x v="40"/>
    <n v="0"/>
    <n v="40"/>
    <n v="0"/>
    <x v="5"/>
  </r>
  <r>
    <x v="5"/>
    <s v="Grill Chicken Full"/>
    <x v="41"/>
    <n v="1"/>
    <n v="350"/>
    <n v="350"/>
    <x v="5"/>
  </r>
  <r>
    <x v="5"/>
    <s v="Veg Rice"/>
    <x v="42"/>
    <n v="1"/>
    <n v="110"/>
    <n v="110"/>
    <x v="5"/>
  </r>
  <r>
    <x v="5"/>
    <s v="Andra chicken"/>
    <x v="43"/>
    <n v="0"/>
    <n v="150"/>
    <n v="0"/>
    <x v="5"/>
  </r>
  <r>
    <x v="5"/>
    <s v="Chicken manjurian"/>
    <x v="44"/>
    <n v="0"/>
    <n v="160"/>
    <n v="0"/>
    <x v="5"/>
  </r>
  <r>
    <x v="5"/>
    <s v="Mushroom &quot;65&quot;"/>
    <x v="45"/>
    <n v="0"/>
    <n v="150"/>
    <n v="0"/>
    <x v="5"/>
  </r>
  <r>
    <x v="5"/>
    <s v="Egg Roast Dosai"/>
    <x v="46"/>
    <n v="0"/>
    <n v="70"/>
    <n v="0"/>
    <x v="5"/>
  </r>
  <r>
    <x v="5"/>
    <s v="Booty fry"/>
    <x v="47"/>
    <n v="0"/>
    <n v="140"/>
    <n v="0"/>
    <x v="5"/>
  </r>
  <r>
    <x v="5"/>
    <s v="Mutton Rice"/>
    <x v="48"/>
    <n v="0"/>
    <n v="220"/>
    <n v="0"/>
    <x v="5"/>
  </r>
  <r>
    <x v="5"/>
    <s v="Mutton Parrota"/>
    <x v="49"/>
    <n v="0"/>
    <n v="220"/>
    <n v="0"/>
    <x v="5"/>
  </r>
  <r>
    <x v="6"/>
    <s v="Parotta"/>
    <x v="0"/>
    <n v="157"/>
    <n v="15"/>
    <n v="2355"/>
    <x v="6"/>
  </r>
  <r>
    <x v="6"/>
    <s v="Idly"/>
    <x v="1"/>
    <n v="34"/>
    <n v="12"/>
    <n v="408"/>
    <x v="6"/>
  </r>
  <r>
    <x v="6"/>
    <s v="Chappathi"/>
    <x v="2"/>
    <n v="15"/>
    <n v="25"/>
    <n v="375"/>
    <x v="6"/>
  </r>
  <r>
    <x v="6"/>
    <s v="A/C"/>
    <x v="3"/>
    <n v="10"/>
    <n v="10"/>
    <n v="100"/>
    <x v="6"/>
  </r>
  <r>
    <x v="6"/>
    <s v="Omlet / Half fry"/>
    <x v="4"/>
    <n v="8"/>
    <n v="15"/>
    <n v="120"/>
    <x v="6"/>
  </r>
  <r>
    <x v="6"/>
    <s v="SPL Dosa"/>
    <x v="5"/>
    <n v="21"/>
    <n v="50"/>
    <n v="1050"/>
    <x v="6"/>
  </r>
  <r>
    <x v="6"/>
    <s v="Chicken Rice"/>
    <x v="6"/>
    <n v="8"/>
    <n v="130"/>
    <n v="1040"/>
    <x v="6"/>
  </r>
  <r>
    <x v="6"/>
    <s v="Kothu Parota"/>
    <x v="7"/>
    <n v="13"/>
    <n v="80"/>
    <n v="1040"/>
    <x v="6"/>
  </r>
  <r>
    <x v="6"/>
    <s v="Chilly Parotta"/>
    <x v="8"/>
    <n v="7"/>
    <n v="90"/>
    <n v="630"/>
    <x v="6"/>
  </r>
  <r>
    <x v="6"/>
    <s v="Dosa"/>
    <x v="9"/>
    <n v="1"/>
    <n v="35"/>
    <n v="35"/>
    <x v="6"/>
  </r>
  <r>
    <x v="6"/>
    <s v="BoneLess"/>
    <x v="10"/>
    <n v="1"/>
    <n v="140"/>
    <n v="140"/>
    <x v="6"/>
  </r>
  <r>
    <x v="6"/>
    <s v="nice dosa"/>
    <x v="11"/>
    <n v="0"/>
    <n v="40"/>
    <n v="0"/>
    <x v="6"/>
  </r>
  <r>
    <x v="6"/>
    <s v="Chettinad chicken"/>
    <x v="12"/>
    <n v="4"/>
    <n v="150"/>
    <n v="600"/>
    <x v="6"/>
  </r>
  <r>
    <x v="6"/>
    <s v="Veg Parotta"/>
    <x v="13"/>
    <n v="0"/>
    <n v="18"/>
    <n v="0"/>
    <x v="6"/>
  </r>
  <r>
    <x v="6"/>
    <s v="kulfi stick"/>
    <x v="14"/>
    <n v="0"/>
    <n v="35"/>
    <n v="0"/>
    <x v="6"/>
  </r>
  <r>
    <x v="6"/>
    <s v="sukka"/>
    <x v="15"/>
    <n v="0"/>
    <n v="150"/>
    <n v="0"/>
    <x v="6"/>
  </r>
  <r>
    <x v="6"/>
    <s v="Chicken Noodles"/>
    <x v="16"/>
    <n v="0"/>
    <n v="130"/>
    <n v="0"/>
    <x v="6"/>
  </r>
  <r>
    <x v="6"/>
    <s v="Kulfi pot"/>
    <x v="17"/>
    <n v="0"/>
    <n v="60"/>
    <n v="0"/>
    <x v="6"/>
  </r>
  <r>
    <x v="6"/>
    <s v="LollyPop chicken"/>
    <x v="18"/>
    <n v="1"/>
    <n v="190"/>
    <n v="190"/>
    <x v="6"/>
  </r>
  <r>
    <x v="6"/>
    <s v="Valliyal"/>
    <x v="19"/>
    <n v="3"/>
    <n v="20"/>
    <n v="60"/>
    <x v="6"/>
  </r>
  <r>
    <x v="6"/>
    <s v="Onion Dosa"/>
    <x v="20"/>
    <n v="0"/>
    <n v="70"/>
    <n v="0"/>
    <x v="6"/>
  </r>
  <r>
    <x v="6"/>
    <s v="Booty"/>
    <x v="21"/>
    <n v="0"/>
    <n v="130"/>
    <n v="0"/>
    <x v="6"/>
  </r>
  <r>
    <x v="6"/>
    <s v="Ghee Roast"/>
    <x v="22"/>
    <n v="0"/>
    <n v="70"/>
    <n v="0"/>
    <x v="6"/>
  </r>
  <r>
    <x v="6"/>
    <s v="Pepper chicken"/>
    <x v="23"/>
    <n v="0"/>
    <n v="150"/>
    <n v="0"/>
    <x v="6"/>
  </r>
  <r>
    <x v="6"/>
    <s v="Veechu Parotta"/>
    <x v="24"/>
    <n v="2"/>
    <n v="18"/>
    <n v="36"/>
    <x v="6"/>
  </r>
  <r>
    <x v="6"/>
    <s v="Egg Parotta"/>
    <x v="25"/>
    <n v="0"/>
    <n v="90"/>
    <n v="0"/>
    <x v="6"/>
  </r>
  <r>
    <x v="6"/>
    <s v="Podimas"/>
    <x v="26"/>
    <n v="8"/>
    <n v="20"/>
    <n v="160"/>
    <x v="6"/>
  </r>
  <r>
    <x v="6"/>
    <s v="Chicken Parot"/>
    <x v="27"/>
    <n v="0"/>
    <n v="200"/>
    <n v="0"/>
    <x v="6"/>
  </r>
  <r>
    <x v="6"/>
    <s v="Kon"/>
    <x v="28"/>
    <n v="0"/>
    <n v="45"/>
    <n v="0"/>
    <x v="6"/>
  </r>
  <r>
    <x v="6"/>
    <s v="Nalli"/>
    <x v="29"/>
    <n v="0"/>
    <n v="120"/>
    <n v="0"/>
    <x v="6"/>
  </r>
  <r>
    <x v="6"/>
    <s v="Paneer Butter Masala"/>
    <x v="30"/>
    <n v="0"/>
    <n v="150"/>
    <n v="0"/>
    <x v="6"/>
  </r>
  <r>
    <x v="6"/>
    <s v="Chilly chicken"/>
    <x v="31"/>
    <n v="1"/>
    <n v="150"/>
    <n v="150"/>
    <x v="6"/>
  </r>
  <r>
    <x v="6"/>
    <s v="Grill Chicken Half"/>
    <x v="32"/>
    <n v="3"/>
    <n v="200"/>
    <n v="600"/>
    <x v="6"/>
  </r>
  <r>
    <x v="6"/>
    <s v="mushroom  rice"/>
    <x v="33"/>
    <n v="1"/>
    <n v="200"/>
    <n v="200"/>
    <x v="6"/>
  </r>
  <r>
    <x v="6"/>
    <s v="Egg Rice"/>
    <x v="34"/>
    <n v="2"/>
    <n v="120"/>
    <n v="240"/>
    <x v="6"/>
  </r>
  <r>
    <x v="6"/>
    <s v="Mushroom masala"/>
    <x v="35"/>
    <n v="1"/>
    <n v="150"/>
    <n v="150"/>
    <x v="6"/>
  </r>
  <r>
    <x v="6"/>
    <s v="Liver"/>
    <x v="36"/>
    <n v="0"/>
    <n v="170"/>
    <n v="0"/>
    <x v="6"/>
  </r>
  <r>
    <x v="6"/>
    <s v="Mutton Dosa"/>
    <x v="37"/>
    <n v="0"/>
    <n v="200"/>
    <n v="0"/>
    <x v="6"/>
  </r>
  <r>
    <x v="6"/>
    <s v="nattukozli"/>
    <x v="38"/>
    <n v="0"/>
    <n v="160"/>
    <n v="0"/>
    <x v="6"/>
  </r>
  <r>
    <x v="6"/>
    <s v="ONION ROSET"/>
    <x v="39"/>
    <n v="0"/>
    <n v="90"/>
    <n v="0"/>
    <x v="6"/>
  </r>
  <r>
    <x v="6"/>
    <s v="Uthappam"/>
    <x v="40"/>
    <n v="0"/>
    <n v="40"/>
    <n v="0"/>
    <x v="6"/>
  </r>
  <r>
    <x v="6"/>
    <s v="Grill Chicken Full"/>
    <x v="41"/>
    <n v="0"/>
    <n v="350"/>
    <n v="0"/>
    <x v="6"/>
  </r>
  <r>
    <x v="6"/>
    <s v="Veg Rice"/>
    <x v="42"/>
    <n v="0"/>
    <n v="110"/>
    <n v="0"/>
    <x v="6"/>
  </r>
  <r>
    <x v="6"/>
    <s v="Andra chicken"/>
    <x v="43"/>
    <n v="0"/>
    <n v="150"/>
    <n v="0"/>
    <x v="6"/>
  </r>
  <r>
    <x v="6"/>
    <s v="Chicken manjurian"/>
    <x v="44"/>
    <n v="0"/>
    <n v="160"/>
    <n v="0"/>
    <x v="6"/>
  </r>
  <r>
    <x v="6"/>
    <s v="Mushroom &quot;65&quot;"/>
    <x v="45"/>
    <n v="0"/>
    <n v="150"/>
    <n v="0"/>
    <x v="6"/>
  </r>
  <r>
    <x v="6"/>
    <s v="Egg Roast Dosai"/>
    <x v="46"/>
    <n v="0"/>
    <n v="70"/>
    <n v="0"/>
    <x v="6"/>
  </r>
  <r>
    <x v="6"/>
    <s v="Booty fry"/>
    <x v="47"/>
    <n v="0"/>
    <n v="140"/>
    <n v="0"/>
    <x v="6"/>
  </r>
  <r>
    <x v="6"/>
    <s v="Mutton Rice"/>
    <x v="48"/>
    <n v="0"/>
    <n v="220"/>
    <n v="0"/>
    <x v="6"/>
  </r>
  <r>
    <x v="6"/>
    <s v="Mutton Parrota"/>
    <x v="49"/>
    <n v="0"/>
    <n v="220"/>
    <n v="0"/>
    <x v="6"/>
  </r>
  <r>
    <x v="7"/>
    <s v="Parotta"/>
    <x v="0"/>
    <n v="183"/>
    <n v="15"/>
    <n v="2745"/>
    <x v="0"/>
  </r>
  <r>
    <x v="7"/>
    <s v="Idly"/>
    <x v="1"/>
    <n v="49"/>
    <n v="12"/>
    <n v="588"/>
    <x v="0"/>
  </r>
  <r>
    <x v="7"/>
    <s v="Chappathi"/>
    <x v="2"/>
    <n v="34"/>
    <n v="25"/>
    <n v="850"/>
    <x v="0"/>
  </r>
  <r>
    <x v="7"/>
    <s v="A/C"/>
    <x v="3"/>
    <n v="25"/>
    <n v="10"/>
    <n v="250"/>
    <x v="0"/>
  </r>
  <r>
    <x v="7"/>
    <s v="Omlet / Half fry"/>
    <x v="4"/>
    <n v="20"/>
    <n v="15"/>
    <n v="300"/>
    <x v="0"/>
  </r>
  <r>
    <x v="7"/>
    <s v="SPL Dosa"/>
    <x v="5"/>
    <n v="34"/>
    <n v="50"/>
    <n v="1700"/>
    <x v="0"/>
  </r>
  <r>
    <x v="7"/>
    <s v="Chicken Rice"/>
    <x v="6"/>
    <n v="15"/>
    <n v="130"/>
    <n v="1950"/>
    <x v="0"/>
  </r>
  <r>
    <x v="7"/>
    <s v="Kothu Parota"/>
    <x v="7"/>
    <n v="11"/>
    <n v="80"/>
    <n v="880"/>
    <x v="0"/>
  </r>
  <r>
    <x v="7"/>
    <s v="Chilly Parotta"/>
    <x v="8"/>
    <n v="6"/>
    <n v="90"/>
    <n v="540"/>
    <x v="0"/>
  </r>
  <r>
    <x v="7"/>
    <s v="Dosa"/>
    <x v="9"/>
    <n v="26"/>
    <n v="35"/>
    <n v="910"/>
    <x v="0"/>
  </r>
  <r>
    <x v="7"/>
    <s v="BoneLess"/>
    <x v="10"/>
    <n v="2"/>
    <n v="140"/>
    <n v="280"/>
    <x v="0"/>
  </r>
  <r>
    <x v="7"/>
    <s v="nice dosa"/>
    <x v="11"/>
    <n v="7"/>
    <n v="40"/>
    <n v="280"/>
    <x v="0"/>
  </r>
  <r>
    <x v="7"/>
    <s v="Chettinad chicken"/>
    <x v="12"/>
    <n v="1"/>
    <n v="150"/>
    <n v="150"/>
    <x v="0"/>
  </r>
  <r>
    <x v="7"/>
    <s v="Veg Parotta"/>
    <x v="13"/>
    <n v="6"/>
    <n v="18"/>
    <n v="108"/>
    <x v="0"/>
  </r>
  <r>
    <x v="7"/>
    <s v="kulfi stick"/>
    <x v="14"/>
    <n v="4"/>
    <n v="35"/>
    <n v="140"/>
    <x v="0"/>
  </r>
  <r>
    <x v="7"/>
    <s v="sukka"/>
    <x v="15"/>
    <n v="5"/>
    <n v="150"/>
    <n v="750"/>
    <x v="0"/>
  </r>
  <r>
    <x v="7"/>
    <s v="Chicken Noodles"/>
    <x v="16"/>
    <n v="5"/>
    <n v="130"/>
    <n v="650"/>
    <x v="0"/>
  </r>
  <r>
    <x v="7"/>
    <s v="Kulfi pot"/>
    <x v="17"/>
    <n v="3"/>
    <n v="60"/>
    <n v="180"/>
    <x v="0"/>
  </r>
  <r>
    <x v="7"/>
    <s v="LollyPop chicken"/>
    <x v="18"/>
    <n v="2"/>
    <n v="190"/>
    <n v="380"/>
    <x v="0"/>
  </r>
  <r>
    <x v="7"/>
    <s v="Valliyal"/>
    <x v="19"/>
    <n v="6"/>
    <n v="20"/>
    <n v="120"/>
    <x v="0"/>
  </r>
  <r>
    <x v="7"/>
    <s v="Onion Dosa"/>
    <x v="20"/>
    <n v="5"/>
    <n v="70"/>
    <n v="350"/>
    <x v="0"/>
  </r>
  <r>
    <x v="7"/>
    <s v="Booty"/>
    <x v="21"/>
    <n v="2"/>
    <n v="130"/>
    <n v="260"/>
    <x v="0"/>
  </r>
  <r>
    <x v="7"/>
    <s v="Ghee Roast"/>
    <x v="22"/>
    <n v="2"/>
    <n v="70"/>
    <n v="140"/>
    <x v="0"/>
  </r>
  <r>
    <x v="7"/>
    <s v="Pepper chicken"/>
    <x v="23"/>
    <n v="4"/>
    <n v="150"/>
    <n v="600"/>
    <x v="0"/>
  </r>
  <r>
    <x v="7"/>
    <s v="Veechu Parotta"/>
    <x v="24"/>
    <n v="0"/>
    <n v="18"/>
    <n v="0"/>
    <x v="0"/>
  </r>
  <r>
    <x v="7"/>
    <s v="Egg Parotta"/>
    <x v="25"/>
    <n v="0"/>
    <n v="90"/>
    <n v="0"/>
    <x v="0"/>
  </r>
  <r>
    <x v="7"/>
    <s v="Podimas"/>
    <x v="26"/>
    <n v="7"/>
    <n v="20"/>
    <n v="140"/>
    <x v="0"/>
  </r>
  <r>
    <x v="7"/>
    <s v="Chicken Parot"/>
    <x v="27"/>
    <n v="1"/>
    <n v="200"/>
    <n v="200"/>
    <x v="0"/>
  </r>
  <r>
    <x v="7"/>
    <s v="Kon"/>
    <x v="28"/>
    <n v="0"/>
    <n v="45"/>
    <n v="0"/>
    <x v="0"/>
  </r>
  <r>
    <x v="7"/>
    <s v="Nalli"/>
    <x v="29"/>
    <n v="3"/>
    <n v="120"/>
    <n v="360"/>
    <x v="0"/>
  </r>
  <r>
    <x v="7"/>
    <s v="Paneer Butter Masala"/>
    <x v="30"/>
    <n v="0"/>
    <n v="150"/>
    <n v="0"/>
    <x v="0"/>
  </r>
  <r>
    <x v="7"/>
    <s v="Chilly chicken"/>
    <x v="31"/>
    <n v="1"/>
    <n v="150"/>
    <n v="150"/>
    <x v="0"/>
  </r>
  <r>
    <x v="7"/>
    <s v="Grill Chicken Half"/>
    <x v="32"/>
    <n v="2"/>
    <n v="200"/>
    <n v="400"/>
    <x v="0"/>
  </r>
  <r>
    <x v="7"/>
    <s v="mushroom  rice"/>
    <x v="33"/>
    <n v="3"/>
    <n v="200"/>
    <n v="600"/>
    <x v="0"/>
  </r>
  <r>
    <x v="7"/>
    <s v="Egg Rice"/>
    <x v="34"/>
    <n v="0"/>
    <n v="120"/>
    <n v="0"/>
    <x v="0"/>
  </r>
  <r>
    <x v="7"/>
    <s v="Mushroom masala"/>
    <x v="35"/>
    <n v="0"/>
    <n v="150"/>
    <n v="0"/>
    <x v="0"/>
  </r>
  <r>
    <x v="7"/>
    <s v="Liver"/>
    <x v="36"/>
    <n v="0"/>
    <n v="170"/>
    <n v="0"/>
    <x v="0"/>
  </r>
  <r>
    <x v="7"/>
    <s v="Mutton Dosa"/>
    <x v="37"/>
    <n v="0"/>
    <n v="200"/>
    <n v="0"/>
    <x v="0"/>
  </r>
  <r>
    <x v="7"/>
    <s v="nattukozli"/>
    <x v="38"/>
    <n v="1"/>
    <n v="160"/>
    <n v="160"/>
    <x v="0"/>
  </r>
  <r>
    <x v="7"/>
    <s v="ONION ROSET"/>
    <x v="39"/>
    <n v="3"/>
    <n v="90"/>
    <n v="270"/>
    <x v="0"/>
  </r>
  <r>
    <x v="7"/>
    <s v="Uthappam"/>
    <x v="40"/>
    <n v="0"/>
    <n v="40"/>
    <n v="0"/>
    <x v="0"/>
  </r>
  <r>
    <x v="7"/>
    <s v="Grill Chicken Full"/>
    <x v="41"/>
    <n v="2"/>
    <n v="350"/>
    <n v="700"/>
    <x v="0"/>
  </r>
  <r>
    <x v="7"/>
    <s v="Veg Rice"/>
    <x v="42"/>
    <n v="3"/>
    <n v="110"/>
    <n v="330"/>
    <x v="0"/>
  </r>
  <r>
    <x v="7"/>
    <s v="Andra chicken"/>
    <x v="43"/>
    <n v="0"/>
    <n v="150"/>
    <n v="0"/>
    <x v="0"/>
  </r>
  <r>
    <x v="7"/>
    <s v="Chicken manjurian"/>
    <x v="44"/>
    <n v="0"/>
    <n v="160"/>
    <n v="0"/>
    <x v="0"/>
  </r>
  <r>
    <x v="7"/>
    <s v="Mushroom &quot;65&quot;"/>
    <x v="45"/>
    <n v="1"/>
    <n v="150"/>
    <n v="150"/>
    <x v="0"/>
  </r>
  <r>
    <x v="7"/>
    <s v="Egg Roast Dosai"/>
    <x v="46"/>
    <n v="0"/>
    <n v="70"/>
    <n v="0"/>
    <x v="0"/>
  </r>
  <r>
    <x v="7"/>
    <s v="Booty fry"/>
    <x v="47"/>
    <n v="1"/>
    <n v="140"/>
    <n v="140"/>
    <x v="0"/>
  </r>
  <r>
    <x v="7"/>
    <s v="Mutton Rice"/>
    <x v="48"/>
    <n v="2"/>
    <n v="220"/>
    <n v="440"/>
    <x v="0"/>
  </r>
  <r>
    <x v="7"/>
    <s v="Mutton Parrota"/>
    <x v="49"/>
    <n v="0"/>
    <n v="220"/>
    <n v="0"/>
    <x v="0"/>
  </r>
  <r>
    <x v="8"/>
    <s v="Parotta"/>
    <x v="0"/>
    <n v="263"/>
    <n v="15"/>
    <n v="3945"/>
    <x v="1"/>
  </r>
  <r>
    <x v="8"/>
    <s v="Idly"/>
    <x v="1"/>
    <n v="49"/>
    <n v="12"/>
    <n v="588"/>
    <x v="1"/>
  </r>
  <r>
    <x v="8"/>
    <s v="Chappathi"/>
    <x v="2"/>
    <n v="12"/>
    <n v="25"/>
    <n v="300"/>
    <x v="1"/>
  </r>
  <r>
    <x v="8"/>
    <s v="A/C"/>
    <x v="3"/>
    <n v="22"/>
    <n v="10"/>
    <n v="220"/>
    <x v="1"/>
  </r>
  <r>
    <x v="8"/>
    <s v="Omlet / Half fry"/>
    <x v="4"/>
    <n v="9"/>
    <n v="15"/>
    <n v="135"/>
    <x v="1"/>
  </r>
  <r>
    <x v="8"/>
    <s v="SPL Dosa"/>
    <x v="5"/>
    <n v="19"/>
    <n v="50"/>
    <n v="950"/>
    <x v="1"/>
  </r>
  <r>
    <x v="8"/>
    <s v="Chicken Rice"/>
    <x v="6"/>
    <n v="16"/>
    <n v="130"/>
    <n v="2080"/>
    <x v="1"/>
  </r>
  <r>
    <x v="8"/>
    <s v="Kothu Parota"/>
    <x v="7"/>
    <n v="8"/>
    <n v="80"/>
    <n v="640"/>
    <x v="1"/>
  </r>
  <r>
    <x v="8"/>
    <s v="Chilly Parotta"/>
    <x v="8"/>
    <n v="9"/>
    <n v="90"/>
    <n v="810"/>
    <x v="1"/>
  </r>
  <r>
    <x v="8"/>
    <s v="Dosa"/>
    <x v="9"/>
    <n v="9"/>
    <n v="35"/>
    <n v="315"/>
    <x v="1"/>
  </r>
  <r>
    <x v="8"/>
    <s v="BoneLess"/>
    <x v="10"/>
    <n v="7"/>
    <n v="140"/>
    <n v="980"/>
    <x v="1"/>
  </r>
  <r>
    <x v="8"/>
    <s v="nice dosa"/>
    <x v="11"/>
    <n v="4"/>
    <n v="40"/>
    <n v="160"/>
    <x v="1"/>
  </r>
  <r>
    <x v="8"/>
    <s v="Chettinad chicken"/>
    <x v="12"/>
    <n v="6"/>
    <n v="150"/>
    <n v="900"/>
    <x v="1"/>
  </r>
  <r>
    <x v="8"/>
    <s v="Veg Parotta"/>
    <x v="13"/>
    <n v="25"/>
    <n v="18"/>
    <n v="450"/>
    <x v="1"/>
  </r>
  <r>
    <x v="8"/>
    <s v="kulfi stick"/>
    <x v="14"/>
    <n v="0"/>
    <n v="35"/>
    <n v="0"/>
    <x v="1"/>
  </r>
  <r>
    <x v="8"/>
    <s v="sukka"/>
    <x v="15"/>
    <n v="1"/>
    <n v="150"/>
    <n v="150"/>
    <x v="1"/>
  </r>
  <r>
    <x v="8"/>
    <s v="Chicken Noodles"/>
    <x v="16"/>
    <n v="2"/>
    <n v="130"/>
    <n v="260"/>
    <x v="1"/>
  </r>
  <r>
    <x v="8"/>
    <s v="Kulfi pot"/>
    <x v="17"/>
    <n v="0"/>
    <n v="60"/>
    <n v="0"/>
    <x v="1"/>
  </r>
  <r>
    <x v="8"/>
    <s v="LollyPop chicken"/>
    <x v="18"/>
    <n v="2"/>
    <n v="190"/>
    <n v="380"/>
    <x v="1"/>
  </r>
  <r>
    <x v="8"/>
    <s v="Valliyal"/>
    <x v="19"/>
    <n v="9"/>
    <n v="20"/>
    <n v="180"/>
    <x v="1"/>
  </r>
  <r>
    <x v="8"/>
    <s v="Onion Dosa"/>
    <x v="20"/>
    <n v="1"/>
    <n v="70"/>
    <n v="70"/>
    <x v="1"/>
  </r>
  <r>
    <x v="8"/>
    <s v="Booty"/>
    <x v="21"/>
    <n v="1"/>
    <n v="130"/>
    <n v="130"/>
    <x v="1"/>
  </r>
  <r>
    <x v="8"/>
    <s v="Ghee Roast"/>
    <x v="22"/>
    <n v="3"/>
    <n v="70"/>
    <n v="210"/>
    <x v="1"/>
  </r>
  <r>
    <x v="8"/>
    <s v="Pepper chicken"/>
    <x v="23"/>
    <n v="2"/>
    <n v="150"/>
    <n v="300"/>
    <x v="1"/>
  </r>
  <r>
    <x v="8"/>
    <s v="Veechu Parotta"/>
    <x v="24"/>
    <n v="0"/>
    <n v="18"/>
    <n v="0"/>
    <x v="1"/>
  </r>
  <r>
    <x v="8"/>
    <s v="Egg Parotta"/>
    <x v="25"/>
    <n v="4"/>
    <n v="90"/>
    <n v="360"/>
    <x v="1"/>
  </r>
  <r>
    <x v="8"/>
    <s v="Podimas"/>
    <x v="26"/>
    <n v="0"/>
    <n v="20"/>
    <n v="0"/>
    <x v="1"/>
  </r>
  <r>
    <x v="8"/>
    <s v="Chicken Parot"/>
    <x v="27"/>
    <n v="3"/>
    <n v="200"/>
    <n v="600"/>
    <x v="1"/>
  </r>
  <r>
    <x v="8"/>
    <s v="Kon"/>
    <x v="28"/>
    <n v="1"/>
    <n v="45"/>
    <n v="45"/>
    <x v="1"/>
  </r>
  <r>
    <x v="8"/>
    <s v="Nalli"/>
    <x v="29"/>
    <n v="0"/>
    <n v="120"/>
    <n v="0"/>
    <x v="1"/>
  </r>
  <r>
    <x v="8"/>
    <s v="Paneer Butter Masala"/>
    <x v="30"/>
    <n v="0"/>
    <n v="150"/>
    <n v="0"/>
    <x v="1"/>
  </r>
  <r>
    <x v="8"/>
    <s v="Chilly chicken"/>
    <x v="31"/>
    <n v="0"/>
    <n v="150"/>
    <n v="0"/>
    <x v="1"/>
  </r>
  <r>
    <x v="8"/>
    <s v="Grill Chicken Half"/>
    <x v="32"/>
    <n v="0"/>
    <n v="200"/>
    <n v="0"/>
    <x v="1"/>
  </r>
  <r>
    <x v="8"/>
    <s v="mushroom  rice"/>
    <x v="33"/>
    <n v="0"/>
    <n v="200"/>
    <n v="0"/>
    <x v="1"/>
  </r>
  <r>
    <x v="8"/>
    <s v="Egg Rice"/>
    <x v="34"/>
    <n v="0"/>
    <n v="120"/>
    <n v="0"/>
    <x v="1"/>
  </r>
  <r>
    <x v="8"/>
    <s v="Mushroom masala"/>
    <x v="35"/>
    <n v="1"/>
    <n v="150"/>
    <n v="150"/>
    <x v="1"/>
  </r>
  <r>
    <x v="8"/>
    <s v="Liver"/>
    <x v="36"/>
    <n v="0"/>
    <n v="170"/>
    <n v="0"/>
    <x v="1"/>
  </r>
  <r>
    <x v="8"/>
    <s v="Mutton Dosa"/>
    <x v="37"/>
    <n v="0"/>
    <n v="200"/>
    <n v="0"/>
    <x v="1"/>
  </r>
  <r>
    <x v="8"/>
    <s v="nattukozli"/>
    <x v="38"/>
    <n v="1"/>
    <n v="160"/>
    <n v="160"/>
    <x v="1"/>
  </r>
  <r>
    <x v="8"/>
    <s v="ONION ROSET"/>
    <x v="39"/>
    <n v="0"/>
    <n v="90"/>
    <n v="0"/>
    <x v="1"/>
  </r>
  <r>
    <x v="8"/>
    <s v="Uthappam"/>
    <x v="40"/>
    <n v="10"/>
    <n v="40"/>
    <n v="400"/>
    <x v="1"/>
  </r>
  <r>
    <x v="8"/>
    <s v="Grill Chicken Full"/>
    <x v="41"/>
    <n v="2"/>
    <n v="350"/>
    <n v="700"/>
    <x v="1"/>
  </r>
  <r>
    <x v="8"/>
    <s v="Veg Rice"/>
    <x v="42"/>
    <n v="0"/>
    <n v="110"/>
    <n v="0"/>
    <x v="1"/>
  </r>
  <r>
    <x v="8"/>
    <s v="Andra chicken"/>
    <x v="43"/>
    <n v="0"/>
    <n v="150"/>
    <n v="0"/>
    <x v="1"/>
  </r>
  <r>
    <x v="8"/>
    <s v="Chicken manjurian"/>
    <x v="44"/>
    <n v="1"/>
    <n v="160"/>
    <n v="160"/>
    <x v="1"/>
  </r>
  <r>
    <x v="8"/>
    <s v="Mushroom &quot;65&quot;"/>
    <x v="45"/>
    <n v="0"/>
    <n v="150"/>
    <n v="0"/>
    <x v="1"/>
  </r>
  <r>
    <x v="8"/>
    <s v="Egg Roast Dosai"/>
    <x v="46"/>
    <n v="0"/>
    <n v="70"/>
    <n v="0"/>
    <x v="1"/>
  </r>
  <r>
    <x v="8"/>
    <s v="Booty fry"/>
    <x v="47"/>
    <n v="0"/>
    <n v="140"/>
    <n v="0"/>
    <x v="1"/>
  </r>
  <r>
    <x v="8"/>
    <s v="Mutton Rice"/>
    <x v="48"/>
    <n v="2"/>
    <n v="220"/>
    <n v="440"/>
    <x v="1"/>
  </r>
  <r>
    <x v="8"/>
    <s v="Mutton Parrota"/>
    <x v="49"/>
    <n v="0"/>
    <n v="220"/>
    <n v="0"/>
    <x v="1"/>
  </r>
  <r>
    <x v="9"/>
    <s v="Parotta"/>
    <x v="0"/>
    <n v="171"/>
    <n v="15"/>
    <n v="2565"/>
    <x v="2"/>
  </r>
  <r>
    <x v="9"/>
    <s v="Idly"/>
    <x v="1"/>
    <n v="43"/>
    <n v="12"/>
    <n v="516"/>
    <x v="2"/>
  </r>
  <r>
    <x v="9"/>
    <s v="Chappathi"/>
    <x v="2"/>
    <n v="41"/>
    <n v="25"/>
    <n v="1025"/>
    <x v="2"/>
  </r>
  <r>
    <x v="9"/>
    <s v="A/C"/>
    <x v="3"/>
    <n v="63"/>
    <n v="10"/>
    <n v="630"/>
    <x v="2"/>
  </r>
  <r>
    <x v="9"/>
    <s v="Omlet / Half fry"/>
    <x v="4"/>
    <n v="43"/>
    <n v="15"/>
    <n v="645"/>
    <x v="2"/>
  </r>
  <r>
    <x v="9"/>
    <s v="SPL Dosa"/>
    <x v="5"/>
    <n v="76"/>
    <n v="50"/>
    <n v="3800"/>
    <x v="2"/>
  </r>
  <r>
    <x v="9"/>
    <s v="Chicken Rice"/>
    <x v="6"/>
    <n v="24"/>
    <n v="130"/>
    <n v="3120"/>
    <x v="2"/>
  </r>
  <r>
    <x v="9"/>
    <s v="Kothu Parota"/>
    <x v="7"/>
    <n v="9"/>
    <n v="80"/>
    <n v="720"/>
    <x v="2"/>
  </r>
  <r>
    <x v="9"/>
    <s v="Chilly Parotta"/>
    <x v="8"/>
    <n v="1"/>
    <n v="90"/>
    <n v="90"/>
    <x v="2"/>
  </r>
  <r>
    <x v="9"/>
    <s v="Dosa"/>
    <x v="9"/>
    <n v="8"/>
    <n v="35"/>
    <n v="280"/>
    <x v="2"/>
  </r>
  <r>
    <x v="9"/>
    <s v="BoneLess"/>
    <x v="10"/>
    <n v="7"/>
    <n v="140"/>
    <n v="980"/>
    <x v="2"/>
  </r>
  <r>
    <x v="9"/>
    <s v="nice dosa"/>
    <x v="11"/>
    <n v="2"/>
    <n v="40"/>
    <n v="80"/>
    <x v="2"/>
  </r>
  <r>
    <x v="9"/>
    <s v="Chettinad chicken"/>
    <x v="12"/>
    <n v="2"/>
    <n v="150"/>
    <n v="300"/>
    <x v="2"/>
  </r>
  <r>
    <x v="9"/>
    <s v="Veg Parotta"/>
    <x v="13"/>
    <n v="18"/>
    <n v="18"/>
    <n v="324"/>
    <x v="2"/>
  </r>
  <r>
    <x v="9"/>
    <s v="kulfi stick"/>
    <x v="14"/>
    <n v="3"/>
    <n v="35"/>
    <n v="105"/>
    <x v="2"/>
  </r>
  <r>
    <x v="9"/>
    <s v="sukka"/>
    <x v="15"/>
    <n v="5"/>
    <n v="150"/>
    <n v="750"/>
    <x v="2"/>
  </r>
  <r>
    <x v="9"/>
    <s v="Chicken Noodles"/>
    <x v="16"/>
    <n v="2"/>
    <n v="130"/>
    <n v="260"/>
    <x v="2"/>
  </r>
  <r>
    <x v="9"/>
    <s v="Kulfi pot"/>
    <x v="17"/>
    <n v="2"/>
    <n v="60"/>
    <n v="120"/>
    <x v="2"/>
  </r>
  <r>
    <x v="9"/>
    <s v="LollyPop chicken"/>
    <x v="18"/>
    <n v="3"/>
    <n v="190"/>
    <n v="570"/>
    <x v="2"/>
  </r>
  <r>
    <x v="9"/>
    <s v="Valliyal"/>
    <x v="19"/>
    <n v="7"/>
    <n v="20"/>
    <n v="140"/>
    <x v="2"/>
  </r>
  <r>
    <x v="9"/>
    <s v="Onion Dosa"/>
    <x v="20"/>
    <n v="5"/>
    <n v="70"/>
    <n v="350"/>
    <x v="2"/>
  </r>
  <r>
    <x v="9"/>
    <s v="Booty"/>
    <x v="21"/>
    <n v="3"/>
    <n v="130"/>
    <n v="390"/>
    <x v="2"/>
  </r>
  <r>
    <x v="9"/>
    <s v="Ghee Roast"/>
    <x v="22"/>
    <n v="0"/>
    <n v="70"/>
    <n v="0"/>
    <x v="2"/>
  </r>
  <r>
    <x v="9"/>
    <s v="Pepper chicken"/>
    <x v="23"/>
    <n v="3"/>
    <n v="150"/>
    <n v="450"/>
    <x v="2"/>
  </r>
  <r>
    <x v="9"/>
    <s v="Veechu Parotta"/>
    <x v="24"/>
    <n v="0"/>
    <n v="18"/>
    <n v="0"/>
    <x v="2"/>
  </r>
  <r>
    <x v="9"/>
    <s v="Egg Parotta"/>
    <x v="25"/>
    <n v="2"/>
    <n v="90"/>
    <n v="180"/>
    <x v="2"/>
  </r>
  <r>
    <x v="9"/>
    <s v="Podimas"/>
    <x v="26"/>
    <n v="1"/>
    <n v="20"/>
    <n v="20"/>
    <x v="2"/>
  </r>
  <r>
    <x v="9"/>
    <s v="Chicken Parot"/>
    <x v="27"/>
    <n v="3"/>
    <n v="200"/>
    <n v="600"/>
    <x v="2"/>
  </r>
  <r>
    <x v="9"/>
    <s v="Kon"/>
    <x v="28"/>
    <n v="5"/>
    <n v="45"/>
    <n v="225"/>
    <x v="2"/>
  </r>
  <r>
    <x v="9"/>
    <s v="Nalli"/>
    <x v="29"/>
    <n v="0"/>
    <n v="120"/>
    <n v="0"/>
    <x v="2"/>
  </r>
  <r>
    <x v="9"/>
    <s v="Paneer Butter Masala"/>
    <x v="30"/>
    <n v="1"/>
    <n v="150"/>
    <n v="150"/>
    <x v="2"/>
  </r>
  <r>
    <x v="9"/>
    <s v="Chilly chicken"/>
    <x v="31"/>
    <n v="3"/>
    <n v="150"/>
    <n v="450"/>
    <x v="2"/>
  </r>
  <r>
    <x v="9"/>
    <s v="Grill Chicken Half"/>
    <x v="32"/>
    <n v="2"/>
    <n v="200"/>
    <n v="400"/>
    <x v="2"/>
  </r>
  <r>
    <x v="9"/>
    <s v="mushroom  rice"/>
    <x v="33"/>
    <n v="2"/>
    <n v="200"/>
    <n v="400"/>
    <x v="2"/>
  </r>
  <r>
    <x v="9"/>
    <s v="Egg Rice"/>
    <x v="34"/>
    <n v="1"/>
    <n v="120"/>
    <n v="120"/>
    <x v="2"/>
  </r>
  <r>
    <x v="9"/>
    <s v="Mushroom masala"/>
    <x v="35"/>
    <n v="1"/>
    <n v="150"/>
    <n v="150"/>
    <x v="2"/>
  </r>
  <r>
    <x v="9"/>
    <s v="Liver"/>
    <x v="36"/>
    <n v="0"/>
    <n v="170"/>
    <n v="0"/>
    <x v="2"/>
  </r>
  <r>
    <x v="9"/>
    <s v="Mutton Dosa"/>
    <x v="37"/>
    <n v="0"/>
    <n v="200"/>
    <n v="0"/>
    <x v="2"/>
  </r>
  <r>
    <x v="9"/>
    <s v="nattukozli"/>
    <x v="38"/>
    <n v="1"/>
    <n v="160"/>
    <n v="160"/>
    <x v="2"/>
  </r>
  <r>
    <x v="9"/>
    <s v="ONION ROSET"/>
    <x v="39"/>
    <n v="1"/>
    <n v="90"/>
    <n v="90"/>
    <x v="2"/>
  </r>
  <r>
    <x v="9"/>
    <s v="Uthappam"/>
    <x v="40"/>
    <n v="6"/>
    <n v="40"/>
    <n v="240"/>
    <x v="2"/>
  </r>
  <r>
    <x v="9"/>
    <s v="Grill Chicken Full"/>
    <x v="41"/>
    <n v="3"/>
    <n v="350"/>
    <n v="1050"/>
    <x v="2"/>
  </r>
  <r>
    <x v="9"/>
    <s v="Veg Rice"/>
    <x v="42"/>
    <n v="4"/>
    <n v="110"/>
    <n v="440"/>
    <x v="2"/>
  </r>
  <r>
    <x v="9"/>
    <s v="Andra chicken"/>
    <x v="43"/>
    <n v="1"/>
    <n v="150"/>
    <n v="150"/>
    <x v="2"/>
  </r>
  <r>
    <x v="9"/>
    <s v="Chicken manjurian"/>
    <x v="44"/>
    <n v="0"/>
    <n v="160"/>
    <n v="0"/>
    <x v="2"/>
  </r>
  <r>
    <x v="9"/>
    <s v="Mushroom &quot;65&quot;"/>
    <x v="45"/>
    <n v="1"/>
    <n v="150"/>
    <n v="150"/>
    <x v="2"/>
  </r>
  <r>
    <x v="9"/>
    <s v="Egg Roast Dosai"/>
    <x v="46"/>
    <n v="1"/>
    <n v="70"/>
    <n v="70"/>
    <x v="2"/>
  </r>
  <r>
    <x v="9"/>
    <s v="Booty fry"/>
    <x v="47"/>
    <n v="0"/>
    <n v="140"/>
    <n v="0"/>
    <x v="2"/>
  </r>
  <r>
    <x v="9"/>
    <s v="Mutton Rice"/>
    <x v="48"/>
    <n v="1"/>
    <n v="220"/>
    <n v="220"/>
    <x v="2"/>
  </r>
  <r>
    <x v="9"/>
    <s v="Mutton Parrota"/>
    <x v="49"/>
    <n v="0"/>
    <n v="220"/>
    <n v="0"/>
    <x v="2"/>
  </r>
  <r>
    <x v="10"/>
    <s v="Parotta"/>
    <x v="0"/>
    <n v="226"/>
    <n v="15"/>
    <n v="3390"/>
    <x v="3"/>
  </r>
  <r>
    <x v="10"/>
    <s v="Idly"/>
    <x v="1"/>
    <n v="37"/>
    <n v="12"/>
    <n v="444"/>
    <x v="3"/>
  </r>
  <r>
    <x v="10"/>
    <s v="Chappathi"/>
    <x v="2"/>
    <n v="33"/>
    <n v="25"/>
    <n v="825"/>
    <x v="3"/>
  </r>
  <r>
    <x v="10"/>
    <s v="A/C"/>
    <x v="3"/>
    <n v="0"/>
    <n v="10"/>
    <n v="0"/>
    <x v="3"/>
  </r>
  <r>
    <x v="10"/>
    <s v="Omlet / Half fry"/>
    <x v="4"/>
    <n v="26"/>
    <n v="15"/>
    <n v="390"/>
    <x v="3"/>
  </r>
  <r>
    <x v="10"/>
    <s v="SPL Dosa"/>
    <x v="5"/>
    <n v="40"/>
    <n v="50"/>
    <n v="2000"/>
    <x v="3"/>
  </r>
  <r>
    <x v="10"/>
    <s v="Chicken Rice"/>
    <x v="6"/>
    <n v="29"/>
    <n v="130"/>
    <n v="3770"/>
    <x v="3"/>
  </r>
  <r>
    <x v="10"/>
    <s v="Kothu Parota"/>
    <x v="7"/>
    <n v="15"/>
    <n v="80"/>
    <n v="1200"/>
    <x v="3"/>
  </r>
  <r>
    <x v="10"/>
    <s v="Chilly Parotta"/>
    <x v="8"/>
    <n v="8"/>
    <n v="90"/>
    <n v="720"/>
    <x v="3"/>
  </r>
  <r>
    <x v="10"/>
    <s v="Dosa"/>
    <x v="9"/>
    <n v="6"/>
    <n v="35"/>
    <n v="210"/>
    <x v="3"/>
  </r>
  <r>
    <x v="10"/>
    <s v="BoneLess"/>
    <x v="10"/>
    <n v="10"/>
    <n v="140"/>
    <n v="1400"/>
    <x v="3"/>
  </r>
  <r>
    <x v="10"/>
    <s v="nice dosa"/>
    <x v="11"/>
    <n v="3"/>
    <n v="40"/>
    <n v="120"/>
    <x v="3"/>
  </r>
  <r>
    <x v="10"/>
    <s v="Chettinad chicken"/>
    <x v="12"/>
    <n v="6"/>
    <n v="150"/>
    <n v="900"/>
    <x v="3"/>
  </r>
  <r>
    <x v="10"/>
    <s v="Veg Parotta"/>
    <x v="13"/>
    <n v="4"/>
    <n v="18"/>
    <n v="72"/>
    <x v="3"/>
  </r>
  <r>
    <x v="10"/>
    <s v="kulfi stick"/>
    <x v="14"/>
    <n v="0"/>
    <n v="35"/>
    <n v="0"/>
    <x v="3"/>
  </r>
  <r>
    <x v="10"/>
    <s v="sukka"/>
    <x v="15"/>
    <n v="7"/>
    <n v="150"/>
    <n v="1050"/>
    <x v="3"/>
  </r>
  <r>
    <x v="10"/>
    <s v="Chicken Noodles"/>
    <x v="16"/>
    <n v="7"/>
    <n v="130"/>
    <n v="910"/>
    <x v="3"/>
  </r>
  <r>
    <x v="10"/>
    <s v="Kulfi pot"/>
    <x v="17"/>
    <n v="0"/>
    <n v="60"/>
    <n v="0"/>
    <x v="3"/>
  </r>
  <r>
    <x v="10"/>
    <s v="LollyPop chicken"/>
    <x v="18"/>
    <n v="2"/>
    <n v="190"/>
    <n v="380"/>
    <x v="3"/>
  </r>
  <r>
    <x v="10"/>
    <s v="Valliyal"/>
    <x v="19"/>
    <n v="9"/>
    <n v="20"/>
    <n v="180"/>
    <x v="3"/>
  </r>
  <r>
    <x v="10"/>
    <s v="Onion Dosa"/>
    <x v="20"/>
    <n v="0"/>
    <n v="70"/>
    <n v="0"/>
    <x v="3"/>
  </r>
  <r>
    <x v="10"/>
    <s v="Booty"/>
    <x v="21"/>
    <n v="2"/>
    <n v="130"/>
    <n v="260"/>
    <x v="3"/>
  </r>
  <r>
    <x v="10"/>
    <s v="Ghee Roast"/>
    <x v="22"/>
    <n v="0"/>
    <n v="70"/>
    <n v="0"/>
    <x v="3"/>
  </r>
  <r>
    <x v="10"/>
    <s v="Pepper chicken"/>
    <x v="23"/>
    <n v="4"/>
    <n v="150"/>
    <n v="600"/>
    <x v="3"/>
  </r>
  <r>
    <x v="10"/>
    <s v="Veechu Parotta"/>
    <x v="24"/>
    <n v="2"/>
    <n v="18"/>
    <n v="36"/>
    <x v="3"/>
  </r>
  <r>
    <x v="10"/>
    <s v="Egg Parotta"/>
    <x v="25"/>
    <n v="2"/>
    <n v="90"/>
    <n v="180"/>
    <x v="3"/>
  </r>
  <r>
    <x v="10"/>
    <s v="Podimas"/>
    <x v="26"/>
    <n v="1"/>
    <n v="20"/>
    <n v="20"/>
    <x v="3"/>
  </r>
  <r>
    <x v="10"/>
    <s v="Chicken Parot"/>
    <x v="27"/>
    <n v="2"/>
    <n v="200"/>
    <n v="400"/>
    <x v="3"/>
  </r>
  <r>
    <x v="10"/>
    <s v="Kon"/>
    <x v="28"/>
    <n v="0"/>
    <n v="45"/>
    <n v="0"/>
    <x v="3"/>
  </r>
  <r>
    <x v="10"/>
    <s v="Nalli"/>
    <x v="29"/>
    <n v="0"/>
    <n v="120"/>
    <n v="0"/>
    <x v="3"/>
  </r>
  <r>
    <x v="10"/>
    <s v="Paneer Butter Masala"/>
    <x v="30"/>
    <n v="2"/>
    <n v="150"/>
    <n v="300"/>
    <x v="3"/>
  </r>
  <r>
    <x v="10"/>
    <s v="Chilly chicken"/>
    <x v="31"/>
    <n v="0"/>
    <n v="150"/>
    <n v="0"/>
    <x v="3"/>
  </r>
  <r>
    <x v="10"/>
    <s v="Grill Chicken Half"/>
    <x v="32"/>
    <n v="5"/>
    <n v="200"/>
    <n v="1000"/>
    <x v="3"/>
  </r>
  <r>
    <x v="10"/>
    <s v="mushroom  rice"/>
    <x v="33"/>
    <n v="1"/>
    <n v="200"/>
    <n v="200"/>
    <x v="3"/>
  </r>
  <r>
    <x v="10"/>
    <s v="Egg Rice"/>
    <x v="34"/>
    <n v="1"/>
    <n v="120"/>
    <n v="120"/>
    <x v="3"/>
  </r>
  <r>
    <x v="10"/>
    <s v="Mushroom masala"/>
    <x v="35"/>
    <n v="2"/>
    <n v="150"/>
    <n v="300"/>
    <x v="3"/>
  </r>
  <r>
    <x v="10"/>
    <s v="Liver"/>
    <x v="36"/>
    <n v="0"/>
    <n v="170"/>
    <n v="0"/>
    <x v="3"/>
  </r>
  <r>
    <x v="10"/>
    <s v="Mutton Dosa"/>
    <x v="37"/>
    <n v="5"/>
    <n v="200"/>
    <n v="1000"/>
    <x v="3"/>
  </r>
  <r>
    <x v="10"/>
    <s v="nattukozli"/>
    <x v="38"/>
    <n v="0"/>
    <n v="160"/>
    <n v="0"/>
    <x v="3"/>
  </r>
  <r>
    <x v="10"/>
    <s v="ONION ROSET"/>
    <x v="39"/>
    <n v="1"/>
    <n v="90"/>
    <n v="90"/>
    <x v="3"/>
  </r>
  <r>
    <x v="10"/>
    <s v="Uthappam"/>
    <x v="40"/>
    <n v="3"/>
    <n v="40"/>
    <n v="120"/>
    <x v="3"/>
  </r>
  <r>
    <x v="10"/>
    <s v="Grill Chicken Full"/>
    <x v="41"/>
    <n v="1"/>
    <n v="350"/>
    <n v="350"/>
    <x v="3"/>
  </r>
  <r>
    <x v="10"/>
    <s v="Veg Rice"/>
    <x v="42"/>
    <n v="2"/>
    <n v="110"/>
    <n v="220"/>
    <x v="3"/>
  </r>
  <r>
    <x v="10"/>
    <s v="Andra chicken"/>
    <x v="43"/>
    <n v="0"/>
    <n v="150"/>
    <n v="0"/>
    <x v="3"/>
  </r>
  <r>
    <x v="10"/>
    <s v="Chicken manjurian"/>
    <x v="44"/>
    <n v="0"/>
    <n v="160"/>
    <n v="0"/>
    <x v="3"/>
  </r>
  <r>
    <x v="10"/>
    <s v="Mushroom &quot;65&quot;"/>
    <x v="45"/>
    <n v="1"/>
    <n v="150"/>
    <n v="150"/>
    <x v="3"/>
  </r>
  <r>
    <x v="10"/>
    <s v="Egg Roast Dosai"/>
    <x v="46"/>
    <n v="0"/>
    <n v="70"/>
    <n v="0"/>
    <x v="3"/>
  </r>
  <r>
    <x v="10"/>
    <s v="Booty fry"/>
    <x v="47"/>
    <n v="0"/>
    <n v="140"/>
    <n v="0"/>
    <x v="3"/>
  </r>
  <r>
    <x v="10"/>
    <s v="Mutton Rice"/>
    <x v="48"/>
    <n v="0"/>
    <n v="220"/>
    <n v="0"/>
    <x v="3"/>
  </r>
  <r>
    <x v="10"/>
    <s v="Mutton Parrota"/>
    <x v="49"/>
    <n v="0"/>
    <n v="220"/>
    <n v="0"/>
    <x v="3"/>
  </r>
  <r>
    <x v="11"/>
    <s v="Parotta"/>
    <x v="0"/>
    <n v="230"/>
    <n v="15"/>
    <n v="3450"/>
    <x v="4"/>
  </r>
  <r>
    <x v="11"/>
    <s v="Idly"/>
    <x v="1"/>
    <n v="45"/>
    <n v="12"/>
    <n v="540"/>
    <x v="4"/>
  </r>
  <r>
    <x v="11"/>
    <s v="Chappathi"/>
    <x v="2"/>
    <n v="36"/>
    <n v="25"/>
    <n v="900"/>
    <x v="4"/>
  </r>
  <r>
    <x v="11"/>
    <s v="A/C"/>
    <x v="3"/>
    <n v="0"/>
    <n v="10"/>
    <n v="0"/>
    <x v="4"/>
  </r>
  <r>
    <x v="11"/>
    <s v="Omlet / Half fry"/>
    <x v="4"/>
    <n v="10"/>
    <n v="15"/>
    <n v="150"/>
    <x v="4"/>
  </r>
  <r>
    <x v="11"/>
    <s v="SPL Dosa"/>
    <x v="5"/>
    <n v="27"/>
    <n v="50"/>
    <n v="1350"/>
    <x v="4"/>
  </r>
  <r>
    <x v="11"/>
    <s v="Chicken Rice"/>
    <x v="6"/>
    <n v="17"/>
    <n v="130"/>
    <n v="2210"/>
    <x v="4"/>
  </r>
  <r>
    <x v="11"/>
    <s v="Kothu Parota"/>
    <x v="7"/>
    <n v="15"/>
    <n v="80"/>
    <n v="1200"/>
    <x v="4"/>
  </r>
  <r>
    <x v="11"/>
    <s v="Chilly Parotta"/>
    <x v="8"/>
    <n v="7"/>
    <n v="90"/>
    <n v="630"/>
    <x v="4"/>
  </r>
  <r>
    <x v="11"/>
    <s v="Dosa"/>
    <x v="9"/>
    <n v="11"/>
    <n v="35"/>
    <n v="385"/>
    <x v="4"/>
  </r>
  <r>
    <x v="11"/>
    <s v="BoneLess"/>
    <x v="10"/>
    <n v="11"/>
    <n v="140"/>
    <n v="1540"/>
    <x v="4"/>
  </r>
  <r>
    <x v="11"/>
    <s v="nice dosa"/>
    <x v="11"/>
    <n v="6"/>
    <n v="40"/>
    <n v="240"/>
    <x v="4"/>
  </r>
  <r>
    <x v="11"/>
    <s v="Chettinad chicken"/>
    <x v="12"/>
    <n v="4"/>
    <n v="150"/>
    <n v="600"/>
    <x v="4"/>
  </r>
  <r>
    <x v="11"/>
    <s v="Veg Parotta"/>
    <x v="13"/>
    <n v="12"/>
    <n v="18"/>
    <n v="216"/>
    <x v="4"/>
  </r>
  <r>
    <x v="11"/>
    <s v="kulfi stick"/>
    <x v="14"/>
    <n v="1"/>
    <n v="35"/>
    <n v="35"/>
    <x v="4"/>
  </r>
  <r>
    <x v="11"/>
    <s v="sukka"/>
    <x v="15"/>
    <n v="2"/>
    <n v="150"/>
    <n v="300"/>
    <x v="4"/>
  </r>
  <r>
    <x v="11"/>
    <s v="Chicken Noodles"/>
    <x v="16"/>
    <n v="3"/>
    <n v="130"/>
    <n v="390"/>
    <x v="4"/>
  </r>
  <r>
    <x v="11"/>
    <s v="Kulfi pot"/>
    <x v="17"/>
    <n v="0"/>
    <n v="60"/>
    <n v="0"/>
    <x v="4"/>
  </r>
  <r>
    <x v="11"/>
    <s v="LollyPop chicken"/>
    <x v="18"/>
    <n v="0"/>
    <n v="190"/>
    <n v="0"/>
    <x v="4"/>
  </r>
  <r>
    <x v="11"/>
    <s v="Valliyal"/>
    <x v="19"/>
    <n v="14"/>
    <n v="20"/>
    <n v="280"/>
    <x v="4"/>
  </r>
  <r>
    <x v="11"/>
    <s v="Onion Dosa"/>
    <x v="20"/>
    <n v="1"/>
    <n v="70"/>
    <n v="70"/>
    <x v="4"/>
  </r>
  <r>
    <x v="11"/>
    <s v="Booty"/>
    <x v="21"/>
    <n v="1"/>
    <n v="130"/>
    <n v="130"/>
    <x v="4"/>
  </r>
  <r>
    <x v="11"/>
    <s v="Ghee Roast"/>
    <x v="22"/>
    <n v="1"/>
    <n v="70"/>
    <n v="70"/>
    <x v="4"/>
  </r>
  <r>
    <x v="11"/>
    <s v="Pepper chicken"/>
    <x v="23"/>
    <n v="1"/>
    <n v="150"/>
    <n v="150"/>
    <x v="4"/>
  </r>
  <r>
    <x v="11"/>
    <s v="Veechu Parotta"/>
    <x v="24"/>
    <n v="0"/>
    <n v="18"/>
    <n v="0"/>
    <x v="4"/>
  </r>
  <r>
    <x v="11"/>
    <s v="Egg Parotta"/>
    <x v="25"/>
    <n v="4"/>
    <n v="90"/>
    <n v="360"/>
    <x v="4"/>
  </r>
  <r>
    <x v="11"/>
    <s v="Podimas"/>
    <x v="26"/>
    <n v="1"/>
    <n v="20"/>
    <n v="20"/>
    <x v="4"/>
  </r>
  <r>
    <x v="11"/>
    <s v="Chicken Parot"/>
    <x v="27"/>
    <n v="2"/>
    <n v="200"/>
    <n v="400"/>
    <x v="4"/>
  </r>
  <r>
    <x v="11"/>
    <s v="Kon"/>
    <x v="28"/>
    <n v="1"/>
    <n v="45"/>
    <n v="45"/>
    <x v="4"/>
  </r>
  <r>
    <x v="11"/>
    <s v="Nalli"/>
    <x v="29"/>
    <n v="0"/>
    <n v="120"/>
    <n v="0"/>
    <x v="4"/>
  </r>
  <r>
    <x v="11"/>
    <s v="Paneer Butter Masala"/>
    <x v="30"/>
    <n v="2"/>
    <n v="150"/>
    <n v="300"/>
    <x v="4"/>
  </r>
  <r>
    <x v="11"/>
    <s v="Chilly chicken"/>
    <x v="31"/>
    <n v="2"/>
    <n v="150"/>
    <n v="300"/>
    <x v="4"/>
  </r>
  <r>
    <x v="11"/>
    <s v="Grill Chicken Half"/>
    <x v="32"/>
    <n v="4"/>
    <n v="200"/>
    <n v="800"/>
    <x v="4"/>
  </r>
  <r>
    <x v="11"/>
    <s v="mushroom  rice"/>
    <x v="33"/>
    <n v="0"/>
    <n v="200"/>
    <n v="0"/>
    <x v="4"/>
  </r>
  <r>
    <x v="11"/>
    <s v="Egg Rice"/>
    <x v="34"/>
    <n v="1"/>
    <n v="120"/>
    <n v="120"/>
    <x v="4"/>
  </r>
  <r>
    <x v="11"/>
    <s v="Mushroom masala"/>
    <x v="35"/>
    <n v="1"/>
    <n v="150"/>
    <n v="150"/>
    <x v="4"/>
  </r>
  <r>
    <x v="11"/>
    <s v="Liver"/>
    <x v="36"/>
    <n v="0"/>
    <n v="170"/>
    <n v="0"/>
    <x v="4"/>
  </r>
  <r>
    <x v="11"/>
    <s v="Mutton Dosa"/>
    <x v="37"/>
    <n v="0"/>
    <n v="200"/>
    <n v="0"/>
    <x v="4"/>
  </r>
  <r>
    <x v="11"/>
    <s v="nattukozli"/>
    <x v="38"/>
    <n v="1"/>
    <n v="160"/>
    <n v="160"/>
    <x v="4"/>
  </r>
  <r>
    <x v="11"/>
    <s v="ONION ROSET"/>
    <x v="39"/>
    <n v="0"/>
    <n v="90"/>
    <n v="0"/>
    <x v="4"/>
  </r>
  <r>
    <x v="11"/>
    <s v="Uthappam"/>
    <x v="40"/>
    <n v="2"/>
    <n v="40"/>
    <n v="80"/>
    <x v="4"/>
  </r>
  <r>
    <x v="11"/>
    <s v="Grill Chicken Full"/>
    <x v="41"/>
    <n v="0"/>
    <n v="350"/>
    <n v="0"/>
    <x v="4"/>
  </r>
  <r>
    <x v="11"/>
    <s v="Veg Rice"/>
    <x v="42"/>
    <n v="1"/>
    <n v="110"/>
    <n v="110"/>
    <x v="4"/>
  </r>
  <r>
    <x v="11"/>
    <s v="Andra chicken"/>
    <x v="43"/>
    <n v="0"/>
    <n v="150"/>
    <n v="0"/>
    <x v="4"/>
  </r>
  <r>
    <x v="11"/>
    <s v="Chicken manjurian"/>
    <x v="44"/>
    <n v="1"/>
    <n v="160"/>
    <n v="160"/>
    <x v="4"/>
  </r>
  <r>
    <x v="11"/>
    <s v="Mushroom &quot;65&quot;"/>
    <x v="45"/>
    <n v="0"/>
    <n v="150"/>
    <n v="0"/>
    <x v="4"/>
  </r>
  <r>
    <x v="11"/>
    <s v="Egg Roast Dosai"/>
    <x v="46"/>
    <n v="2"/>
    <n v="70"/>
    <n v="140"/>
    <x v="4"/>
  </r>
  <r>
    <x v="11"/>
    <s v="Booty fry"/>
    <x v="47"/>
    <n v="0"/>
    <n v="140"/>
    <n v="0"/>
    <x v="4"/>
  </r>
  <r>
    <x v="11"/>
    <s v="Mutton Rice"/>
    <x v="48"/>
    <n v="0"/>
    <n v="220"/>
    <n v="0"/>
    <x v="4"/>
  </r>
  <r>
    <x v="11"/>
    <s v="Mutton Parrota"/>
    <x v="49"/>
    <n v="2"/>
    <n v="220"/>
    <n v="440"/>
    <x v="4"/>
  </r>
  <r>
    <x v="12"/>
    <s v="Parotta"/>
    <x v="0"/>
    <n v="184"/>
    <n v="15"/>
    <n v="2760"/>
    <x v="5"/>
  </r>
  <r>
    <x v="12"/>
    <s v="Idly"/>
    <x v="1"/>
    <n v="48"/>
    <n v="12"/>
    <n v="576"/>
    <x v="5"/>
  </r>
  <r>
    <x v="12"/>
    <s v="Chappathi"/>
    <x v="2"/>
    <n v="34"/>
    <n v="25"/>
    <n v="850"/>
    <x v="5"/>
  </r>
  <r>
    <x v="12"/>
    <s v="A/C"/>
    <x v="3"/>
    <n v="20"/>
    <n v="10"/>
    <n v="200"/>
    <x v="5"/>
  </r>
  <r>
    <x v="12"/>
    <s v="Omlet / Half fry"/>
    <x v="4"/>
    <n v="21"/>
    <n v="15"/>
    <n v="315"/>
    <x v="5"/>
  </r>
  <r>
    <x v="12"/>
    <s v="SPL Dosa"/>
    <x v="5"/>
    <n v="33"/>
    <n v="50"/>
    <n v="1650"/>
    <x v="5"/>
  </r>
  <r>
    <x v="12"/>
    <s v="Chicken Rice"/>
    <x v="6"/>
    <n v="4"/>
    <n v="130"/>
    <n v="520"/>
    <x v="5"/>
  </r>
  <r>
    <x v="12"/>
    <s v="Kothu Parota"/>
    <x v="7"/>
    <n v="9"/>
    <n v="80"/>
    <n v="720"/>
    <x v="5"/>
  </r>
  <r>
    <x v="12"/>
    <s v="Chilly Parotta"/>
    <x v="8"/>
    <n v="5"/>
    <n v="90"/>
    <n v="450"/>
    <x v="5"/>
  </r>
  <r>
    <x v="12"/>
    <s v="Dosa"/>
    <x v="9"/>
    <n v="3"/>
    <n v="35"/>
    <n v="105"/>
    <x v="5"/>
  </r>
  <r>
    <x v="12"/>
    <s v="BoneLess"/>
    <x v="10"/>
    <n v="4"/>
    <n v="140"/>
    <n v="560"/>
    <x v="5"/>
  </r>
  <r>
    <x v="12"/>
    <s v="nice dosa"/>
    <x v="11"/>
    <n v="4"/>
    <n v="40"/>
    <n v="160"/>
    <x v="5"/>
  </r>
  <r>
    <x v="12"/>
    <s v="Chettinad chicken"/>
    <x v="12"/>
    <n v="1"/>
    <n v="150"/>
    <n v="150"/>
    <x v="5"/>
  </r>
  <r>
    <x v="12"/>
    <s v="Veg Parotta"/>
    <x v="13"/>
    <n v="13"/>
    <n v="18"/>
    <n v="234"/>
    <x v="5"/>
  </r>
  <r>
    <x v="12"/>
    <s v="kulfi stick"/>
    <x v="14"/>
    <n v="4"/>
    <n v="35"/>
    <n v="140"/>
    <x v="5"/>
  </r>
  <r>
    <x v="12"/>
    <s v="sukka"/>
    <x v="15"/>
    <n v="7"/>
    <n v="150"/>
    <n v="1050"/>
    <x v="5"/>
  </r>
  <r>
    <x v="12"/>
    <s v="Chicken Noodles"/>
    <x v="16"/>
    <n v="3"/>
    <n v="130"/>
    <n v="390"/>
    <x v="5"/>
  </r>
  <r>
    <x v="12"/>
    <s v="Kulfi pot"/>
    <x v="17"/>
    <n v="2"/>
    <n v="60"/>
    <n v="120"/>
    <x v="5"/>
  </r>
  <r>
    <x v="12"/>
    <s v="LollyPop chicken"/>
    <x v="18"/>
    <n v="2"/>
    <n v="190"/>
    <n v="380"/>
    <x v="5"/>
  </r>
  <r>
    <x v="12"/>
    <s v="Valliyal"/>
    <x v="19"/>
    <n v="2"/>
    <n v="20"/>
    <n v="40"/>
    <x v="5"/>
  </r>
  <r>
    <x v="12"/>
    <s v="Onion Dosa"/>
    <x v="20"/>
    <n v="1"/>
    <n v="70"/>
    <n v="70"/>
    <x v="5"/>
  </r>
  <r>
    <x v="12"/>
    <s v="Booty"/>
    <x v="21"/>
    <n v="1"/>
    <n v="130"/>
    <n v="130"/>
    <x v="5"/>
  </r>
  <r>
    <x v="12"/>
    <s v="Ghee Roast"/>
    <x v="22"/>
    <n v="2"/>
    <n v="70"/>
    <n v="140"/>
    <x v="5"/>
  </r>
  <r>
    <x v="12"/>
    <s v="Pepper chicken"/>
    <x v="23"/>
    <n v="0"/>
    <n v="150"/>
    <n v="0"/>
    <x v="5"/>
  </r>
  <r>
    <x v="12"/>
    <s v="Veechu Parotta"/>
    <x v="24"/>
    <n v="0"/>
    <n v="18"/>
    <n v="0"/>
    <x v="5"/>
  </r>
  <r>
    <x v="12"/>
    <s v="Egg Parotta"/>
    <x v="25"/>
    <n v="0"/>
    <n v="90"/>
    <n v="0"/>
    <x v="5"/>
  </r>
  <r>
    <x v="12"/>
    <s v="Podimas"/>
    <x v="26"/>
    <n v="0"/>
    <n v="20"/>
    <n v="0"/>
    <x v="5"/>
  </r>
  <r>
    <x v="12"/>
    <s v="Chicken Parot"/>
    <x v="27"/>
    <n v="1"/>
    <n v="200"/>
    <n v="200"/>
    <x v="5"/>
  </r>
  <r>
    <x v="12"/>
    <s v="Kon"/>
    <x v="28"/>
    <n v="5"/>
    <n v="45"/>
    <n v="225"/>
    <x v="5"/>
  </r>
  <r>
    <x v="12"/>
    <s v="Nalli"/>
    <x v="29"/>
    <n v="1"/>
    <n v="120"/>
    <n v="120"/>
    <x v="5"/>
  </r>
  <r>
    <x v="12"/>
    <s v="Paneer Butter Masala"/>
    <x v="30"/>
    <n v="1"/>
    <n v="150"/>
    <n v="150"/>
    <x v="5"/>
  </r>
  <r>
    <x v="12"/>
    <s v="Chilly chicken"/>
    <x v="31"/>
    <n v="1"/>
    <n v="150"/>
    <n v="150"/>
    <x v="5"/>
  </r>
  <r>
    <x v="12"/>
    <s v="Grill Chicken Half"/>
    <x v="32"/>
    <n v="2"/>
    <n v="200"/>
    <n v="400"/>
    <x v="5"/>
  </r>
  <r>
    <x v="12"/>
    <s v="mushroom  rice"/>
    <x v="33"/>
    <n v="1"/>
    <n v="200"/>
    <n v="200"/>
    <x v="5"/>
  </r>
  <r>
    <x v="12"/>
    <s v="Egg Rice"/>
    <x v="34"/>
    <n v="3"/>
    <n v="120"/>
    <n v="360"/>
    <x v="5"/>
  </r>
  <r>
    <x v="12"/>
    <s v="Mushroom masala"/>
    <x v="35"/>
    <n v="1"/>
    <n v="150"/>
    <n v="150"/>
    <x v="5"/>
  </r>
  <r>
    <x v="12"/>
    <s v="Liver"/>
    <x v="36"/>
    <n v="3"/>
    <n v="170"/>
    <n v="510"/>
    <x v="5"/>
  </r>
  <r>
    <x v="12"/>
    <s v="Mutton Dosa"/>
    <x v="37"/>
    <n v="1"/>
    <n v="200"/>
    <n v="200"/>
    <x v="5"/>
  </r>
  <r>
    <x v="12"/>
    <s v="nattukozli"/>
    <x v="38"/>
    <n v="1"/>
    <n v="160"/>
    <n v="160"/>
    <x v="5"/>
  </r>
  <r>
    <x v="12"/>
    <s v="ONION ROSET"/>
    <x v="39"/>
    <n v="0"/>
    <n v="90"/>
    <n v="0"/>
    <x v="5"/>
  </r>
  <r>
    <x v="12"/>
    <s v="Uthappam"/>
    <x v="40"/>
    <n v="0"/>
    <n v="40"/>
    <n v="0"/>
    <x v="5"/>
  </r>
  <r>
    <x v="12"/>
    <s v="Grill Chicken Full"/>
    <x v="41"/>
    <n v="0"/>
    <n v="350"/>
    <n v="0"/>
    <x v="5"/>
  </r>
  <r>
    <x v="12"/>
    <s v="Veg Rice"/>
    <x v="42"/>
    <n v="0"/>
    <n v="110"/>
    <n v="0"/>
    <x v="5"/>
  </r>
  <r>
    <x v="12"/>
    <s v="Andra chicken"/>
    <x v="43"/>
    <n v="0"/>
    <n v="150"/>
    <n v="0"/>
    <x v="5"/>
  </r>
  <r>
    <x v="12"/>
    <s v="Chicken manjurian"/>
    <x v="44"/>
    <n v="0"/>
    <n v="160"/>
    <n v="0"/>
    <x v="5"/>
  </r>
  <r>
    <x v="12"/>
    <s v="Mushroom &quot;65&quot;"/>
    <x v="45"/>
    <n v="0"/>
    <n v="150"/>
    <n v="0"/>
    <x v="5"/>
  </r>
  <r>
    <x v="12"/>
    <s v="Egg Roast Dosai"/>
    <x v="46"/>
    <n v="1"/>
    <n v="70"/>
    <n v="70"/>
    <x v="5"/>
  </r>
  <r>
    <x v="12"/>
    <s v="Booty fry"/>
    <x v="47"/>
    <n v="0"/>
    <n v="140"/>
    <n v="0"/>
    <x v="5"/>
  </r>
  <r>
    <x v="12"/>
    <s v="Mutton Rice"/>
    <x v="48"/>
    <n v="0"/>
    <n v="220"/>
    <n v="0"/>
    <x v="5"/>
  </r>
  <r>
    <x v="12"/>
    <s v="Mutton Parrota"/>
    <x v="49"/>
    <n v="0"/>
    <n v="220"/>
    <n v="0"/>
    <x v="5"/>
  </r>
  <r>
    <x v="13"/>
    <s v="Parotta"/>
    <x v="0"/>
    <n v="155"/>
    <n v="15"/>
    <n v="2325"/>
    <x v="6"/>
  </r>
  <r>
    <x v="13"/>
    <s v="Idly"/>
    <x v="1"/>
    <n v="34"/>
    <n v="12"/>
    <n v="408"/>
    <x v="6"/>
  </r>
  <r>
    <x v="13"/>
    <s v="Chappathi"/>
    <x v="2"/>
    <n v="35"/>
    <n v="25"/>
    <n v="875"/>
    <x v="6"/>
  </r>
  <r>
    <x v="13"/>
    <s v="A/C"/>
    <x v="3"/>
    <n v="61"/>
    <n v="10"/>
    <n v="610"/>
    <x v="6"/>
  </r>
  <r>
    <x v="13"/>
    <s v="Omlet / Half fry"/>
    <x v="4"/>
    <n v="11"/>
    <n v="15"/>
    <n v="165"/>
    <x v="6"/>
  </r>
  <r>
    <x v="13"/>
    <s v="SPL Dosa"/>
    <x v="5"/>
    <n v="42"/>
    <n v="50"/>
    <n v="2100"/>
    <x v="6"/>
  </r>
  <r>
    <x v="13"/>
    <s v="Chicken Rice"/>
    <x v="6"/>
    <n v="10"/>
    <n v="130"/>
    <n v="1300"/>
    <x v="6"/>
  </r>
  <r>
    <x v="13"/>
    <s v="Kothu Parota"/>
    <x v="7"/>
    <n v="5"/>
    <n v="80"/>
    <n v="400"/>
    <x v="6"/>
  </r>
  <r>
    <x v="13"/>
    <s v="Chilly Parotta"/>
    <x v="8"/>
    <n v="21"/>
    <n v="90"/>
    <n v="1890"/>
    <x v="6"/>
  </r>
  <r>
    <x v="13"/>
    <s v="Dosa"/>
    <x v="9"/>
    <n v="2"/>
    <n v="35"/>
    <n v="70"/>
    <x v="6"/>
  </r>
  <r>
    <x v="13"/>
    <s v="BoneLess"/>
    <x v="10"/>
    <n v="9"/>
    <n v="140"/>
    <n v="1260"/>
    <x v="6"/>
  </r>
  <r>
    <x v="13"/>
    <s v="nice dosa"/>
    <x v="11"/>
    <n v="1"/>
    <n v="40"/>
    <n v="40"/>
    <x v="6"/>
  </r>
  <r>
    <x v="13"/>
    <s v="Chettinad chicken"/>
    <x v="12"/>
    <n v="3"/>
    <n v="150"/>
    <n v="450"/>
    <x v="6"/>
  </r>
  <r>
    <x v="13"/>
    <s v="Veg Parotta"/>
    <x v="13"/>
    <n v="6"/>
    <n v="18"/>
    <n v="108"/>
    <x v="6"/>
  </r>
  <r>
    <x v="13"/>
    <s v="kulfi stick"/>
    <x v="14"/>
    <n v="14"/>
    <n v="35"/>
    <n v="490"/>
    <x v="6"/>
  </r>
  <r>
    <x v="13"/>
    <s v="sukka"/>
    <x v="15"/>
    <n v="7"/>
    <n v="150"/>
    <n v="1050"/>
    <x v="6"/>
  </r>
  <r>
    <x v="13"/>
    <s v="Chicken Noodles"/>
    <x v="16"/>
    <n v="2"/>
    <n v="130"/>
    <n v="260"/>
    <x v="6"/>
  </r>
  <r>
    <x v="13"/>
    <s v="Kulfi pot"/>
    <x v="17"/>
    <n v="0"/>
    <n v="60"/>
    <n v="0"/>
    <x v="6"/>
  </r>
  <r>
    <x v="13"/>
    <s v="LollyPop chicken"/>
    <x v="18"/>
    <n v="4"/>
    <n v="190"/>
    <n v="760"/>
    <x v="6"/>
  </r>
  <r>
    <x v="13"/>
    <s v="Valliyal"/>
    <x v="19"/>
    <n v="6"/>
    <n v="20"/>
    <n v="120"/>
    <x v="6"/>
  </r>
  <r>
    <x v="13"/>
    <s v="Onion Dosa"/>
    <x v="20"/>
    <n v="2"/>
    <n v="70"/>
    <n v="140"/>
    <x v="6"/>
  </r>
  <r>
    <x v="13"/>
    <s v="Booty"/>
    <x v="21"/>
    <n v="3"/>
    <n v="130"/>
    <n v="390"/>
    <x v="6"/>
  </r>
  <r>
    <x v="13"/>
    <s v="Ghee Roast"/>
    <x v="22"/>
    <n v="1"/>
    <n v="70"/>
    <n v="70"/>
    <x v="6"/>
  </r>
  <r>
    <x v="13"/>
    <s v="Pepper chicken"/>
    <x v="23"/>
    <n v="4"/>
    <n v="150"/>
    <n v="600"/>
    <x v="6"/>
  </r>
  <r>
    <x v="13"/>
    <s v="Veechu Parotta"/>
    <x v="24"/>
    <n v="0"/>
    <n v="18"/>
    <n v="0"/>
    <x v="6"/>
  </r>
  <r>
    <x v="13"/>
    <s v="Egg Parotta"/>
    <x v="25"/>
    <n v="2"/>
    <n v="90"/>
    <n v="180"/>
    <x v="6"/>
  </r>
  <r>
    <x v="13"/>
    <s v="Podimas"/>
    <x v="26"/>
    <n v="0"/>
    <n v="20"/>
    <n v="0"/>
    <x v="6"/>
  </r>
  <r>
    <x v="13"/>
    <s v="Chicken Parot"/>
    <x v="27"/>
    <n v="4"/>
    <n v="200"/>
    <n v="800"/>
    <x v="6"/>
  </r>
  <r>
    <x v="13"/>
    <s v="Kon"/>
    <x v="28"/>
    <n v="7"/>
    <n v="45"/>
    <n v="315"/>
    <x v="6"/>
  </r>
  <r>
    <x v="13"/>
    <s v="Nalli"/>
    <x v="29"/>
    <n v="0"/>
    <n v="120"/>
    <n v="0"/>
    <x v="6"/>
  </r>
  <r>
    <x v="13"/>
    <s v="Paneer Butter Masala"/>
    <x v="30"/>
    <n v="3"/>
    <n v="150"/>
    <n v="450"/>
    <x v="6"/>
  </r>
  <r>
    <x v="13"/>
    <s v="Chilly chicken"/>
    <x v="31"/>
    <n v="2"/>
    <n v="150"/>
    <n v="300"/>
    <x v="6"/>
  </r>
  <r>
    <x v="13"/>
    <s v="Grill Chicken Half"/>
    <x v="32"/>
    <n v="0"/>
    <n v="200"/>
    <n v="0"/>
    <x v="6"/>
  </r>
  <r>
    <x v="13"/>
    <s v="mushroom  rice"/>
    <x v="33"/>
    <n v="3"/>
    <n v="200"/>
    <n v="600"/>
    <x v="6"/>
  </r>
  <r>
    <x v="13"/>
    <s v="Egg Rice"/>
    <x v="34"/>
    <n v="1"/>
    <n v="120"/>
    <n v="120"/>
    <x v="6"/>
  </r>
  <r>
    <x v="13"/>
    <s v="Mushroom masala"/>
    <x v="35"/>
    <n v="1"/>
    <n v="150"/>
    <n v="150"/>
    <x v="6"/>
  </r>
  <r>
    <x v="13"/>
    <s v="Liver"/>
    <x v="36"/>
    <n v="3"/>
    <n v="170"/>
    <n v="510"/>
    <x v="6"/>
  </r>
  <r>
    <x v="13"/>
    <s v="Mutton Dosa"/>
    <x v="37"/>
    <n v="4"/>
    <n v="200"/>
    <n v="800"/>
    <x v="6"/>
  </r>
  <r>
    <x v="13"/>
    <s v="nattukozli"/>
    <x v="38"/>
    <n v="0"/>
    <n v="160"/>
    <n v="0"/>
    <x v="6"/>
  </r>
  <r>
    <x v="13"/>
    <s v="ONION ROSET"/>
    <x v="39"/>
    <n v="1"/>
    <n v="90"/>
    <n v="90"/>
    <x v="6"/>
  </r>
  <r>
    <x v="13"/>
    <s v="Uthappam"/>
    <x v="40"/>
    <n v="5"/>
    <n v="40"/>
    <n v="200"/>
    <x v="6"/>
  </r>
  <r>
    <x v="13"/>
    <s v="Grill Chicken Full"/>
    <x v="41"/>
    <n v="0"/>
    <n v="350"/>
    <n v="0"/>
    <x v="6"/>
  </r>
  <r>
    <x v="13"/>
    <s v="Veg Rice"/>
    <x v="42"/>
    <n v="1"/>
    <n v="110"/>
    <n v="110"/>
    <x v="6"/>
  </r>
  <r>
    <x v="13"/>
    <s v="Andra chicken"/>
    <x v="43"/>
    <n v="1"/>
    <n v="150"/>
    <n v="150"/>
    <x v="6"/>
  </r>
  <r>
    <x v="13"/>
    <s v="Chicken manjurian"/>
    <x v="44"/>
    <n v="3"/>
    <n v="160"/>
    <n v="480"/>
    <x v="6"/>
  </r>
  <r>
    <x v="13"/>
    <s v="Mushroom &quot;65&quot;"/>
    <x v="45"/>
    <n v="2"/>
    <n v="150"/>
    <n v="300"/>
    <x v="6"/>
  </r>
  <r>
    <x v="13"/>
    <s v="Egg Roast Dosai"/>
    <x v="46"/>
    <n v="0"/>
    <n v="70"/>
    <n v="0"/>
    <x v="6"/>
  </r>
  <r>
    <x v="13"/>
    <s v="Booty fry"/>
    <x v="47"/>
    <n v="0"/>
    <n v="140"/>
    <n v="0"/>
    <x v="6"/>
  </r>
  <r>
    <x v="13"/>
    <s v="Mutton Rice"/>
    <x v="48"/>
    <n v="2"/>
    <n v="220"/>
    <n v="440"/>
    <x v="6"/>
  </r>
  <r>
    <x v="13"/>
    <s v="Mutton Parrota"/>
    <x v="49"/>
    <n v="0"/>
    <n v="220"/>
    <n v="0"/>
    <x v="6"/>
  </r>
  <r>
    <x v="14"/>
    <s v="Parotta"/>
    <x v="0"/>
    <n v="167"/>
    <n v="15"/>
    <n v="2505"/>
    <x v="0"/>
  </r>
  <r>
    <x v="14"/>
    <s v="Idly"/>
    <x v="1"/>
    <n v="48"/>
    <n v="12"/>
    <n v="576"/>
    <x v="0"/>
  </r>
  <r>
    <x v="14"/>
    <s v="Chappathi"/>
    <x v="2"/>
    <n v="34"/>
    <n v="25"/>
    <n v="850"/>
    <x v="0"/>
  </r>
  <r>
    <x v="14"/>
    <s v="A/C"/>
    <x v="3"/>
    <n v="22"/>
    <n v="10"/>
    <n v="220"/>
    <x v="0"/>
  </r>
  <r>
    <x v="14"/>
    <s v="Omlet / Half fry"/>
    <x v="4"/>
    <n v="17"/>
    <n v="15"/>
    <n v="255"/>
    <x v="0"/>
  </r>
  <r>
    <x v="14"/>
    <s v="SPL Dosa"/>
    <x v="5"/>
    <n v="28"/>
    <n v="50"/>
    <n v="1400"/>
    <x v="0"/>
  </r>
  <r>
    <x v="14"/>
    <s v="Chicken Rice"/>
    <x v="6"/>
    <n v="10"/>
    <n v="130"/>
    <n v="1300"/>
    <x v="0"/>
  </r>
  <r>
    <x v="14"/>
    <s v="Kothu Parota"/>
    <x v="7"/>
    <n v="7"/>
    <n v="80"/>
    <n v="560"/>
    <x v="0"/>
  </r>
  <r>
    <x v="14"/>
    <s v="Chilly Parotta"/>
    <x v="8"/>
    <n v="12"/>
    <n v="90"/>
    <n v="1080"/>
    <x v="0"/>
  </r>
  <r>
    <x v="14"/>
    <s v="Dosa"/>
    <x v="9"/>
    <n v="4"/>
    <n v="35"/>
    <n v="140"/>
    <x v="0"/>
  </r>
  <r>
    <x v="14"/>
    <s v="BoneLess"/>
    <x v="10"/>
    <n v="5"/>
    <n v="140"/>
    <n v="700"/>
    <x v="0"/>
  </r>
  <r>
    <x v="14"/>
    <s v="nice dosa"/>
    <x v="11"/>
    <n v="21"/>
    <n v="40"/>
    <n v="840"/>
    <x v="0"/>
  </r>
  <r>
    <x v="14"/>
    <s v="Chettinad chicken"/>
    <x v="12"/>
    <n v="2"/>
    <n v="150"/>
    <n v="300"/>
    <x v="0"/>
  </r>
  <r>
    <x v="14"/>
    <s v="Veg Parotta"/>
    <x v="13"/>
    <n v="0"/>
    <n v="18"/>
    <n v="0"/>
    <x v="0"/>
  </r>
  <r>
    <x v="14"/>
    <s v="kulfi stick"/>
    <x v="14"/>
    <n v="3"/>
    <n v="35"/>
    <n v="105"/>
    <x v="0"/>
  </r>
  <r>
    <x v="14"/>
    <s v="sukka"/>
    <x v="15"/>
    <n v="5"/>
    <n v="150"/>
    <n v="750"/>
    <x v="0"/>
  </r>
  <r>
    <x v="14"/>
    <s v="Chicken Noodles"/>
    <x v="16"/>
    <n v="2"/>
    <n v="130"/>
    <n v="260"/>
    <x v="0"/>
  </r>
  <r>
    <x v="14"/>
    <s v="Kulfi pot"/>
    <x v="17"/>
    <n v="7"/>
    <n v="60"/>
    <n v="420"/>
    <x v="0"/>
  </r>
  <r>
    <x v="14"/>
    <s v="LollyPop chicken"/>
    <x v="18"/>
    <n v="2"/>
    <n v="190"/>
    <n v="380"/>
    <x v="0"/>
  </r>
  <r>
    <x v="14"/>
    <s v="Valliyal"/>
    <x v="19"/>
    <n v="4"/>
    <n v="20"/>
    <n v="80"/>
    <x v="0"/>
  </r>
  <r>
    <x v="14"/>
    <s v="Onion Dosa"/>
    <x v="20"/>
    <n v="0"/>
    <n v="70"/>
    <n v="0"/>
    <x v="0"/>
  </r>
  <r>
    <x v="14"/>
    <s v="Booty"/>
    <x v="21"/>
    <n v="1"/>
    <n v="130"/>
    <n v="130"/>
    <x v="0"/>
  </r>
  <r>
    <x v="14"/>
    <s v="Ghee Roast"/>
    <x v="22"/>
    <n v="0"/>
    <n v="70"/>
    <n v="0"/>
    <x v="0"/>
  </r>
  <r>
    <x v="14"/>
    <s v="Pepper chicken"/>
    <x v="23"/>
    <n v="4"/>
    <n v="150"/>
    <n v="600"/>
    <x v="0"/>
  </r>
  <r>
    <x v="14"/>
    <s v="Veechu Parotta"/>
    <x v="24"/>
    <n v="4"/>
    <n v="18"/>
    <n v="72"/>
    <x v="0"/>
  </r>
  <r>
    <x v="14"/>
    <s v="Egg Parotta"/>
    <x v="25"/>
    <n v="2"/>
    <n v="90"/>
    <n v="180"/>
    <x v="0"/>
  </r>
  <r>
    <x v="14"/>
    <s v="Podimas"/>
    <x v="26"/>
    <n v="2"/>
    <n v="20"/>
    <n v="40"/>
    <x v="0"/>
  </r>
  <r>
    <x v="14"/>
    <s v="Chicken Parot"/>
    <x v="27"/>
    <n v="2"/>
    <n v="200"/>
    <n v="400"/>
    <x v="0"/>
  </r>
  <r>
    <x v="14"/>
    <s v="Kon"/>
    <x v="28"/>
    <n v="0"/>
    <n v="45"/>
    <n v="0"/>
    <x v="0"/>
  </r>
  <r>
    <x v="14"/>
    <s v="Nalli"/>
    <x v="29"/>
    <n v="1"/>
    <n v="120"/>
    <n v="120"/>
    <x v="0"/>
  </r>
  <r>
    <x v="14"/>
    <s v="Paneer Butter Masala"/>
    <x v="30"/>
    <n v="1"/>
    <n v="150"/>
    <n v="150"/>
    <x v="0"/>
  </r>
  <r>
    <x v="14"/>
    <s v="Chilly chicken"/>
    <x v="31"/>
    <n v="1"/>
    <n v="150"/>
    <n v="150"/>
    <x v="0"/>
  </r>
  <r>
    <x v="14"/>
    <s v="Grill Chicken Half"/>
    <x v="32"/>
    <n v="0"/>
    <n v="200"/>
    <n v="0"/>
    <x v="0"/>
  </r>
  <r>
    <x v="14"/>
    <s v="mushroom  rice"/>
    <x v="33"/>
    <n v="0"/>
    <n v="200"/>
    <n v="0"/>
    <x v="0"/>
  </r>
  <r>
    <x v="14"/>
    <s v="Egg Rice"/>
    <x v="34"/>
    <n v="0"/>
    <n v="120"/>
    <n v="0"/>
    <x v="0"/>
  </r>
  <r>
    <x v="14"/>
    <s v="Mushroom masala"/>
    <x v="35"/>
    <n v="0"/>
    <n v="150"/>
    <n v="0"/>
    <x v="0"/>
  </r>
  <r>
    <x v="14"/>
    <s v="Liver"/>
    <x v="36"/>
    <n v="0"/>
    <n v="170"/>
    <n v="0"/>
    <x v="0"/>
  </r>
  <r>
    <x v="14"/>
    <s v="Mutton Dosa"/>
    <x v="37"/>
    <n v="0"/>
    <n v="200"/>
    <n v="0"/>
    <x v="0"/>
  </r>
  <r>
    <x v="14"/>
    <s v="nattukozli"/>
    <x v="38"/>
    <n v="0"/>
    <n v="160"/>
    <n v="0"/>
    <x v="0"/>
  </r>
  <r>
    <x v="14"/>
    <s v="ONION ROSET"/>
    <x v="39"/>
    <n v="2"/>
    <n v="90"/>
    <n v="180"/>
    <x v="0"/>
  </r>
  <r>
    <x v="14"/>
    <s v="Uthappam"/>
    <x v="40"/>
    <n v="0"/>
    <n v="40"/>
    <n v="0"/>
    <x v="0"/>
  </r>
  <r>
    <x v="14"/>
    <s v="Grill Chicken Full"/>
    <x v="41"/>
    <n v="0"/>
    <n v="350"/>
    <n v="0"/>
    <x v="0"/>
  </r>
  <r>
    <x v="14"/>
    <s v="Veg Rice"/>
    <x v="42"/>
    <n v="0"/>
    <n v="110"/>
    <n v="0"/>
    <x v="0"/>
  </r>
  <r>
    <x v="14"/>
    <s v="Andra chicken"/>
    <x v="43"/>
    <n v="0"/>
    <n v="150"/>
    <n v="0"/>
    <x v="0"/>
  </r>
  <r>
    <x v="14"/>
    <s v="Chicken manjurian"/>
    <x v="44"/>
    <n v="0"/>
    <n v="160"/>
    <n v="0"/>
    <x v="0"/>
  </r>
  <r>
    <x v="14"/>
    <s v="Mushroom &quot;65&quot;"/>
    <x v="45"/>
    <n v="1"/>
    <n v="150"/>
    <n v="150"/>
    <x v="0"/>
  </r>
  <r>
    <x v="14"/>
    <s v="Egg Roast Dosai"/>
    <x v="46"/>
    <n v="0"/>
    <n v="70"/>
    <n v="0"/>
    <x v="0"/>
  </r>
  <r>
    <x v="14"/>
    <s v="Booty fry"/>
    <x v="47"/>
    <n v="0"/>
    <n v="140"/>
    <n v="0"/>
    <x v="0"/>
  </r>
  <r>
    <x v="14"/>
    <s v="Mutton Rice"/>
    <x v="48"/>
    <n v="0"/>
    <n v="220"/>
    <n v="0"/>
    <x v="0"/>
  </r>
  <r>
    <x v="14"/>
    <s v="Mutton Parrota"/>
    <x v="49"/>
    <n v="1"/>
    <n v="220"/>
    <n v="220"/>
    <x v="0"/>
  </r>
  <r>
    <x v="15"/>
    <s v="Parotta"/>
    <x v="0"/>
    <n v="188"/>
    <n v="15"/>
    <n v="2820"/>
    <x v="1"/>
  </r>
  <r>
    <x v="15"/>
    <s v="Idly"/>
    <x v="1"/>
    <n v="34"/>
    <n v="12"/>
    <n v="408"/>
    <x v="1"/>
  </r>
  <r>
    <x v="15"/>
    <s v="Chappathi"/>
    <x v="2"/>
    <n v="20"/>
    <n v="25"/>
    <n v="500"/>
    <x v="1"/>
  </r>
  <r>
    <x v="15"/>
    <s v="A/C"/>
    <x v="3"/>
    <n v="37"/>
    <n v="10"/>
    <n v="370"/>
    <x v="1"/>
  </r>
  <r>
    <x v="15"/>
    <s v="Omlet / Half fry"/>
    <x v="4"/>
    <n v="22"/>
    <n v="15"/>
    <n v="330"/>
    <x v="1"/>
  </r>
  <r>
    <x v="15"/>
    <s v="SPL Dosa"/>
    <x v="5"/>
    <n v="41"/>
    <n v="50"/>
    <n v="2050"/>
    <x v="1"/>
  </r>
  <r>
    <x v="15"/>
    <s v="Chicken Rice"/>
    <x v="6"/>
    <n v="15"/>
    <n v="130"/>
    <n v="1950"/>
    <x v="1"/>
  </r>
  <r>
    <x v="15"/>
    <s v="Kothu Parota"/>
    <x v="7"/>
    <n v="8"/>
    <n v="80"/>
    <n v="640"/>
    <x v="1"/>
  </r>
  <r>
    <x v="15"/>
    <s v="Chilly Parotta"/>
    <x v="8"/>
    <n v="7"/>
    <n v="90"/>
    <n v="630"/>
    <x v="1"/>
  </r>
  <r>
    <x v="15"/>
    <s v="Dosa"/>
    <x v="9"/>
    <n v="1"/>
    <n v="35"/>
    <n v="35"/>
    <x v="1"/>
  </r>
  <r>
    <x v="15"/>
    <s v="BoneLess"/>
    <x v="10"/>
    <n v="10"/>
    <n v="140"/>
    <n v="1400"/>
    <x v="1"/>
  </r>
  <r>
    <x v="15"/>
    <s v="nice dosa"/>
    <x v="11"/>
    <n v="1"/>
    <n v="40"/>
    <n v="40"/>
    <x v="1"/>
  </r>
  <r>
    <x v="15"/>
    <s v="Chettinad chicken"/>
    <x v="12"/>
    <n v="11"/>
    <n v="150"/>
    <n v="1650"/>
    <x v="1"/>
  </r>
  <r>
    <x v="15"/>
    <s v="Veg Parotta"/>
    <x v="13"/>
    <n v="3"/>
    <n v="18"/>
    <n v="54"/>
    <x v="1"/>
  </r>
  <r>
    <x v="15"/>
    <s v="kulfi stick"/>
    <x v="14"/>
    <n v="0"/>
    <n v="35"/>
    <n v="0"/>
    <x v="1"/>
  </r>
  <r>
    <x v="15"/>
    <s v="sukka"/>
    <x v="15"/>
    <n v="7"/>
    <n v="150"/>
    <n v="1050"/>
    <x v="1"/>
  </r>
  <r>
    <x v="15"/>
    <s v="Chicken Noodles"/>
    <x v="16"/>
    <n v="3"/>
    <n v="130"/>
    <n v="390"/>
    <x v="1"/>
  </r>
  <r>
    <x v="15"/>
    <s v="Kulfi pot"/>
    <x v="17"/>
    <n v="3"/>
    <n v="60"/>
    <n v="180"/>
    <x v="1"/>
  </r>
  <r>
    <x v="15"/>
    <s v="LollyPop chicken"/>
    <x v="18"/>
    <n v="3"/>
    <n v="190"/>
    <n v="570"/>
    <x v="1"/>
  </r>
  <r>
    <x v="15"/>
    <s v="Valliyal"/>
    <x v="19"/>
    <n v="1"/>
    <n v="20"/>
    <n v="20"/>
    <x v="1"/>
  </r>
  <r>
    <x v="15"/>
    <s v="Onion Dosa"/>
    <x v="20"/>
    <n v="0"/>
    <n v="70"/>
    <n v="0"/>
    <x v="1"/>
  </r>
  <r>
    <x v="15"/>
    <s v="Booty"/>
    <x v="21"/>
    <n v="0"/>
    <n v="130"/>
    <n v="0"/>
    <x v="1"/>
  </r>
  <r>
    <x v="15"/>
    <s v="Ghee Roast"/>
    <x v="22"/>
    <n v="2"/>
    <n v="70"/>
    <n v="140"/>
    <x v="1"/>
  </r>
  <r>
    <x v="15"/>
    <s v="Pepper chicken"/>
    <x v="23"/>
    <n v="4"/>
    <n v="150"/>
    <n v="600"/>
    <x v="1"/>
  </r>
  <r>
    <x v="15"/>
    <s v="Veechu Parotta"/>
    <x v="24"/>
    <n v="4"/>
    <n v="18"/>
    <n v="72"/>
    <x v="1"/>
  </r>
  <r>
    <x v="15"/>
    <s v="Egg Parotta"/>
    <x v="25"/>
    <n v="0"/>
    <n v="90"/>
    <n v="0"/>
    <x v="1"/>
  </r>
  <r>
    <x v="15"/>
    <s v="Podimas"/>
    <x v="26"/>
    <n v="1"/>
    <n v="20"/>
    <n v="20"/>
    <x v="1"/>
  </r>
  <r>
    <x v="15"/>
    <s v="Chicken Parot"/>
    <x v="27"/>
    <n v="0"/>
    <n v="200"/>
    <n v="0"/>
    <x v="1"/>
  </r>
  <r>
    <x v="15"/>
    <s v="Kon"/>
    <x v="28"/>
    <n v="0"/>
    <n v="45"/>
    <n v="0"/>
    <x v="1"/>
  </r>
  <r>
    <x v="15"/>
    <s v="Nalli"/>
    <x v="29"/>
    <n v="1"/>
    <n v="120"/>
    <n v="120"/>
    <x v="1"/>
  </r>
  <r>
    <x v="15"/>
    <s v="Paneer Butter Masala"/>
    <x v="30"/>
    <n v="2"/>
    <n v="150"/>
    <n v="300"/>
    <x v="1"/>
  </r>
  <r>
    <x v="15"/>
    <s v="Chilly chicken"/>
    <x v="31"/>
    <n v="2"/>
    <n v="150"/>
    <n v="300"/>
    <x v="1"/>
  </r>
  <r>
    <x v="15"/>
    <s v="Grill Chicken Half"/>
    <x v="32"/>
    <n v="0"/>
    <n v="200"/>
    <n v="0"/>
    <x v="1"/>
  </r>
  <r>
    <x v="15"/>
    <s v="mushroom  rice"/>
    <x v="33"/>
    <n v="0"/>
    <n v="200"/>
    <n v="0"/>
    <x v="1"/>
  </r>
  <r>
    <x v="15"/>
    <s v="Egg Rice"/>
    <x v="34"/>
    <n v="1"/>
    <n v="120"/>
    <n v="120"/>
    <x v="1"/>
  </r>
  <r>
    <x v="15"/>
    <s v="Mushroom masala"/>
    <x v="35"/>
    <n v="0"/>
    <n v="150"/>
    <n v="0"/>
    <x v="1"/>
  </r>
  <r>
    <x v="15"/>
    <s v="Liver"/>
    <x v="36"/>
    <n v="0"/>
    <n v="170"/>
    <n v="0"/>
    <x v="1"/>
  </r>
  <r>
    <x v="15"/>
    <s v="Mutton Dosa"/>
    <x v="37"/>
    <n v="0"/>
    <n v="200"/>
    <n v="0"/>
    <x v="1"/>
  </r>
  <r>
    <x v="15"/>
    <s v="nattukozli"/>
    <x v="38"/>
    <n v="2"/>
    <n v="160"/>
    <n v="320"/>
    <x v="1"/>
  </r>
  <r>
    <x v="15"/>
    <s v="ONION ROSET"/>
    <x v="39"/>
    <n v="0"/>
    <n v="90"/>
    <n v="0"/>
    <x v="1"/>
  </r>
  <r>
    <x v="15"/>
    <s v="Uthappam"/>
    <x v="40"/>
    <n v="5"/>
    <n v="40"/>
    <n v="200"/>
    <x v="1"/>
  </r>
  <r>
    <x v="15"/>
    <s v="Grill Chicken Full"/>
    <x v="41"/>
    <n v="0"/>
    <n v="350"/>
    <n v="0"/>
    <x v="1"/>
  </r>
  <r>
    <x v="15"/>
    <s v="Veg Rice"/>
    <x v="42"/>
    <n v="2"/>
    <n v="110"/>
    <n v="220"/>
    <x v="1"/>
  </r>
  <r>
    <x v="15"/>
    <s v="Andra chicken"/>
    <x v="43"/>
    <n v="0"/>
    <n v="150"/>
    <n v="0"/>
    <x v="1"/>
  </r>
  <r>
    <x v="15"/>
    <s v="Chicken manjurian"/>
    <x v="44"/>
    <n v="0"/>
    <n v="160"/>
    <n v="0"/>
    <x v="1"/>
  </r>
  <r>
    <x v="15"/>
    <s v="Mushroom &quot;65&quot;"/>
    <x v="45"/>
    <n v="1"/>
    <n v="150"/>
    <n v="150"/>
    <x v="1"/>
  </r>
  <r>
    <x v="15"/>
    <s v="Egg Roast Dosai"/>
    <x v="46"/>
    <n v="0"/>
    <n v="70"/>
    <n v="0"/>
    <x v="1"/>
  </r>
  <r>
    <x v="15"/>
    <s v="Booty fry"/>
    <x v="47"/>
    <n v="2"/>
    <n v="140"/>
    <n v="280"/>
    <x v="1"/>
  </r>
  <r>
    <x v="15"/>
    <s v="Mutton Rice"/>
    <x v="48"/>
    <n v="0"/>
    <n v="220"/>
    <n v="0"/>
    <x v="1"/>
  </r>
  <r>
    <x v="15"/>
    <s v="Mutton Parrota"/>
    <x v="49"/>
    <n v="2"/>
    <n v="220"/>
    <n v="440"/>
    <x v="1"/>
  </r>
  <r>
    <x v="16"/>
    <s v="Parotta"/>
    <x v="0"/>
    <n v="199"/>
    <n v="15"/>
    <n v="2985"/>
    <x v="2"/>
  </r>
  <r>
    <x v="16"/>
    <s v="Idly"/>
    <x v="1"/>
    <n v="42"/>
    <n v="12"/>
    <n v="504"/>
    <x v="2"/>
  </r>
  <r>
    <x v="16"/>
    <s v="Chappathi"/>
    <x v="2"/>
    <n v="24"/>
    <n v="25"/>
    <n v="600"/>
    <x v="2"/>
  </r>
  <r>
    <x v="16"/>
    <s v="A/C"/>
    <x v="3"/>
    <n v="22"/>
    <n v="10"/>
    <n v="220"/>
    <x v="2"/>
  </r>
  <r>
    <x v="16"/>
    <s v="Omlet / Half fry"/>
    <x v="4"/>
    <n v="19"/>
    <n v="15"/>
    <n v="285"/>
    <x v="2"/>
  </r>
  <r>
    <x v="16"/>
    <s v="SPL Dosa"/>
    <x v="5"/>
    <n v="30"/>
    <n v="50"/>
    <n v="1500"/>
    <x v="2"/>
  </r>
  <r>
    <x v="16"/>
    <s v="Chicken Rice"/>
    <x v="6"/>
    <n v="6"/>
    <n v="130"/>
    <n v="780"/>
    <x v="2"/>
  </r>
  <r>
    <x v="16"/>
    <s v="Kothu Parota"/>
    <x v="7"/>
    <n v="6"/>
    <n v="80"/>
    <n v="480"/>
    <x v="2"/>
  </r>
  <r>
    <x v="16"/>
    <s v="Chilly Parotta"/>
    <x v="8"/>
    <n v="5"/>
    <n v="90"/>
    <n v="450"/>
    <x v="2"/>
  </r>
  <r>
    <x v="16"/>
    <s v="Dosa"/>
    <x v="9"/>
    <n v="10"/>
    <n v="35"/>
    <n v="350"/>
    <x v="2"/>
  </r>
  <r>
    <x v="16"/>
    <s v="BoneLess"/>
    <x v="10"/>
    <n v="5"/>
    <n v="140"/>
    <n v="700"/>
    <x v="2"/>
  </r>
  <r>
    <x v="16"/>
    <s v="nice dosa"/>
    <x v="11"/>
    <n v="1"/>
    <n v="40"/>
    <n v="40"/>
    <x v="2"/>
  </r>
  <r>
    <x v="16"/>
    <s v="Chettinad chicken"/>
    <x v="12"/>
    <n v="3"/>
    <n v="150"/>
    <n v="450"/>
    <x v="2"/>
  </r>
  <r>
    <x v="16"/>
    <s v="Veg Parotta"/>
    <x v="13"/>
    <n v="1"/>
    <n v="18"/>
    <n v="18"/>
    <x v="2"/>
  </r>
  <r>
    <x v="16"/>
    <s v="kulfi stick"/>
    <x v="14"/>
    <n v="0"/>
    <n v="35"/>
    <n v="0"/>
    <x v="2"/>
  </r>
  <r>
    <x v="16"/>
    <s v="sukka"/>
    <x v="15"/>
    <n v="11"/>
    <n v="150"/>
    <n v="1650"/>
    <x v="2"/>
  </r>
  <r>
    <x v="16"/>
    <s v="Chicken Noodles"/>
    <x v="16"/>
    <n v="1"/>
    <n v="130"/>
    <n v="130"/>
    <x v="2"/>
  </r>
  <r>
    <x v="16"/>
    <s v="Kulfi pot"/>
    <x v="17"/>
    <n v="6"/>
    <n v="60"/>
    <n v="360"/>
    <x v="2"/>
  </r>
  <r>
    <x v="16"/>
    <s v="LollyPop chicken"/>
    <x v="18"/>
    <n v="2"/>
    <n v="190"/>
    <n v="380"/>
    <x v="2"/>
  </r>
  <r>
    <x v="16"/>
    <s v="Valliyal"/>
    <x v="19"/>
    <n v="3"/>
    <n v="20"/>
    <n v="60"/>
    <x v="2"/>
  </r>
  <r>
    <x v="16"/>
    <s v="Onion Dosa"/>
    <x v="20"/>
    <n v="3"/>
    <n v="70"/>
    <n v="210"/>
    <x v="2"/>
  </r>
  <r>
    <x v="16"/>
    <s v="Booty"/>
    <x v="21"/>
    <n v="3"/>
    <n v="130"/>
    <n v="390"/>
    <x v="2"/>
  </r>
  <r>
    <x v="16"/>
    <s v="Ghee Roast"/>
    <x v="22"/>
    <n v="1"/>
    <n v="70"/>
    <n v="70"/>
    <x v="2"/>
  </r>
  <r>
    <x v="16"/>
    <s v="Pepper chicken"/>
    <x v="23"/>
    <n v="2"/>
    <n v="150"/>
    <n v="300"/>
    <x v="2"/>
  </r>
  <r>
    <x v="16"/>
    <s v="Veechu Parotta"/>
    <x v="24"/>
    <n v="10"/>
    <n v="18"/>
    <n v="180"/>
    <x v="2"/>
  </r>
  <r>
    <x v="16"/>
    <s v="Egg Parotta"/>
    <x v="25"/>
    <n v="1"/>
    <n v="90"/>
    <n v="90"/>
    <x v="2"/>
  </r>
  <r>
    <x v="16"/>
    <s v="Podimas"/>
    <x v="26"/>
    <n v="0"/>
    <n v="20"/>
    <n v="0"/>
    <x v="2"/>
  </r>
  <r>
    <x v="16"/>
    <s v="Chicken Parot"/>
    <x v="27"/>
    <n v="2"/>
    <n v="200"/>
    <n v="400"/>
    <x v="2"/>
  </r>
  <r>
    <x v="16"/>
    <s v="Kon"/>
    <x v="28"/>
    <n v="0"/>
    <n v="45"/>
    <n v="0"/>
    <x v="2"/>
  </r>
  <r>
    <x v="16"/>
    <s v="Nalli"/>
    <x v="29"/>
    <n v="4"/>
    <n v="120"/>
    <n v="480"/>
    <x v="2"/>
  </r>
  <r>
    <x v="16"/>
    <s v="Paneer Butter Masala"/>
    <x v="30"/>
    <n v="2"/>
    <n v="150"/>
    <n v="300"/>
    <x v="2"/>
  </r>
  <r>
    <x v="16"/>
    <s v="Chilly chicken"/>
    <x v="31"/>
    <n v="0"/>
    <n v="150"/>
    <n v="0"/>
    <x v="2"/>
  </r>
  <r>
    <x v="16"/>
    <s v="Grill Chicken Half"/>
    <x v="32"/>
    <n v="2"/>
    <n v="200"/>
    <n v="400"/>
    <x v="2"/>
  </r>
  <r>
    <x v="16"/>
    <s v="mushroom  rice"/>
    <x v="33"/>
    <n v="0"/>
    <n v="200"/>
    <n v="0"/>
    <x v="2"/>
  </r>
  <r>
    <x v="16"/>
    <s v="Egg Rice"/>
    <x v="34"/>
    <n v="1"/>
    <n v="120"/>
    <n v="120"/>
    <x v="2"/>
  </r>
  <r>
    <x v="16"/>
    <s v="Mushroom masala"/>
    <x v="35"/>
    <n v="2"/>
    <n v="150"/>
    <n v="300"/>
    <x v="2"/>
  </r>
  <r>
    <x v="16"/>
    <s v="Liver"/>
    <x v="36"/>
    <n v="0"/>
    <n v="170"/>
    <n v="0"/>
    <x v="2"/>
  </r>
  <r>
    <x v="16"/>
    <s v="Mutton Dosa"/>
    <x v="37"/>
    <n v="0"/>
    <n v="200"/>
    <n v="0"/>
    <x v="2"/>
  </r>
  <r>
    <x v="16"/>
    <s v="nattukozli"/>
    <x v="38"/>
    <n v="0"/>
    <n v="160"/>
    <n v="0"/>
    <x v="2"/>
  </r>
  <r>
    <x v="16"/>
    <s v="ONION ROSET"/>
    <x v="39"/>
    <n v="1"/>
    <n v="90"/>
    <n v="90"/>
    <x v="2"/>
  </r>
  <r>
    <x v="16"/>
    <s v="Uthappam"/>
    <x v="40"/>
    <n v="0"/>
    <n v="40"/>
    <n v="0"/>
    <x v="2"/>
  </r>
  <r>
    <x v="16"/>
    <s v="Grill Chicken Full"/>
    <x v="41"/>
    <n v="0"/>
    <n v="350"/>
    <n v="0"/>
    <x v="2"/>
  </r>
  <r>
    <x v="16"/>
    <s v="Veg Rice"/>
    <x v="42"/>
    <n v="0"/>
    <n v="110"/>
    <n v="0"/>
    <x v="2"/>
  </r>
  <r>
    <x v="16"/>
    <s v="Andra chicken"/>
    <x v="43"/>
    <n v="5"/>
    <n v="150"/>
    <n v="750"/>
    <x v="2"/>
  </r>
  <r>
    <x v="16"/>
    <s v="Chicken manjurian"/>
    <x v="44"/>
    <n v="1"/>
    <n v="160"/>
    <n v="160"/>
    <x v="2"/>
  </r>
  <r>
    <x v="16"/>
    <s v="Mushroom &quot;65&quot;"/>
    <x v="45"/>
    <n v="2"/>
    <n v="150"/>
    <n v="300"/>
    <x v="2"/>
  </r>
  <r>
    <x v="16"/>
    <s v="Egg Roast Dosai"/>
    <x v="46"/>
    <n v="2"/>
    <n v="70"/>
    <n v="140"/>
    <x v="2"/>
  </r>
  <r>
    <x v="16"/>
    <s v="Booty fry"/>
    <x v="47"/>
    <n v="0"/>
    <n v="140"/>
    <n v="0"/>
    <x v="2"/>
  </r>
  <r>
    <x v="16"/>
    <s v="Mutton Rice"/>
    <x v="48"/>
    <n v="0"/>
    <n v="220"/>
    <n v="0"/>
    <x v="2"/>
  </r>
  <r>
    <x v="16"/>
    <s v="Mutton Parrota"/>
    <x v="49"/>
    <n v="0"/>
    <n v="220"/>
    <n v="0"/>
    <x v="2"/>
  </r>
  <r>
    <x v="17"/>
    <s v="Parotta"/>
    <x v="0"/>
    <n v="141"/>
    <n v="15"/>
    <n v="2115"/>
    <x v="3"/>
  </r>
  <r>
    <x v="17"/>
    <s v="Idly"/>
    <x v="1"/>
    <n v="47"/>
    <n v="12"/>
    <n v="564"/>
    <x v="3"/>
  </r>
  <r>
    <x v="17"/>
    <s v="Chappathi"/>
    <x v="2"/>
    <n v="6"/>
    <n v="25"/>
    <n v="150"/>
    <x v="3"/>
  </r>
  <r>
    <x v="17"/>
    <s v="A/C"/>
    <x v="3"/>
    <n v="11"/>
    <n v="10"/>
    <n v="110"/>
    <x v="3"/>
  </r>
  <r>
    <x v="17"/>
    <s v="Omlet / Half fry"/>
    <x v="4"/>
    <n v="32"/>
    <n v="15"/>
    <n v="480"/>
    <x v="3"/>
  </r>
  <r>
    <x v="17"/>
    <s v="SPL Dosa"/>
    <x v="5"/>
    <n v="18"/>
    <n v="50"/>
    <n v="900"/>
    <x v="3"/>
  </r>
  <r>
    <x v="17"/>
    <s v="Chicken Rice"/>
    <x v="6"/>
    <n v="3"/>
    <n v="130"/>
    <n v="390"/>
    <x v="3"/>
  </r>
  <r>
    <x v="17"/>
    <s v="Kothu Parota"/>
    <x v="7"/>
    <n v="4"/>
    <n v="80"/>
    <n v="320"/>
    <x v="3"/>
  </r>
  <r>
    <x v="17"/>
    <s v="Chilly Parotta"/>
    <x v="8"/>
    <n v="10"/>
    <n v="90"/>
    <n v="900"/>
    <x v="3"/>
  </r>
  <r>
    <x v="17"/>
    <s v="Dosa"/>
    <x v="9"/>
    <n v="7"/>
    <n v="35"/>
    <n v="245"/>
    <x v="3"/>
  </r>
  <r>
    <x v="17"/>
    <s v="BoneLess"/>
    <x v="10"/>
    <n v="4"/>
    <n v="140"/>
    <n v="560"/>
    <x v="3"/>
  </r>
  <r>
    <x v="17"/>
    <s v="nice dosa"/>
    <x v="11"/>
    <n v="0"/>
    <n v="40"/>
    <n v="0"/>
    <x v="3"/>
  </r>
  <r>
    <x v="17"/>
    <s v="Chettinad chicken"/>
    <x v="12"/>
    <n v="3"/>
    <n v="150"/>
    <n v="450"/>
    <x v="3"/>
  </r>
  <r>
    <x v="17"/>
    <s v="Veg Parotta"/>
    <x v="13"/>
    <n v="3"/>
    <n v="18"/>
    <n v="54"/>
    <x v="3"/>
  </r>
  <r>
    <x v="17"/>
    <s v="kulfi stick"/>
    <x v="14"/>
    <n v="0"/>
    <n v="35"/>
    <n v="0"/>
    <x v="3"/>
  </r>
  <r>
    <x v="17"/>
    <s v="sukka"/>
    <x v="15"/>
    <n v="3"/>
    <n v="150"/>
    <n v="450"/>
    <x v="3"/>
  </r>
  <r>
    <x v="17"/>
    <s v="Chicken Noodles"/>
    <x v="16"/>
    <n v="1"/>
    <n v="130"/>
    <n v="130"/>
    <x v="3"/>
  </r>
  <r>
    <x v="17"/>
    <s v="Kulfi pot"/>
    <x v="17"/>
    <n v="2"/>
    <n v="60"/>
    <n v="120"/>
    <x v="3"/>
  </r>
  <r>
    <x v="17"/>
    <s v="LollyPop chicken"/>
    <x v="18"/>
    <n v="1"/>
    <n v="190"/>
    <n v="190"/>
    <x v="3"/>
  </r>
  <r>
    <x v="17"/>
    <s v="Valliyal"/>
    <x v="19"/>
    <n v="1"/>
    <n v="20"/>
    <n v="20"/>
    <x v="3"/>
  </r>
  <r>
    <x v="17"/>
    <s v="Onion Dosa"/>
    <x v="20"/>
    <n v="2"/>
    <n v="70"/>
    <n v="140"/>
    <x v="3"/>
  </r>
  <r>
    <x v="17"/>
    <s v="Booty"/>
    <x v="21"/>
    <n v="0"/>
    <n v="130"/>
    <n v="0"/>
    <x v="3"/>
  </r>
  <r>
    <x v="17"/>
    <s v="Ghee Roast"/>
    <x v="22"/>
    <n v="0"/>
    <n v="70"/>
    <n v="0"/>
    <x v="3"/>
  </r>
  <r>
    <x v="17"/>
    <s v="Pepper chicken"/>
    <x v="23"/>
    <n v="1"/>
    <n v="150"/>
    <n v="150"/>
    <x v="3"/>
  </r>
  <r>
    <x v="17"/>
    <s v="Veechu Parotta"/>
    <x v="24"/>
    <n v="6"/>
    <n v="18"/>
    <n v="108"/>
    <x v="3"/>
  </r>
  <r>
    <x v="17"/>
    <s v="Egg Parotta"/>
    <x v="25"/>
    <n v="1"/>
    <n v="90"/>
    <n v="90"/>
    <x v="3"/>
  </r>
  <r>
    <x v="17"/>
    <s v="Podimas"/>
    <x v="26"/>
    <n v="2"/>
    <n v="20"/>
    <n v="40"/>
    <x v="3"/>
  </r>
  <r>
    <x v="17"/>
    <s v="Chicken Parot"/>
    <x v="27"/>
    <n v="0"/>
    <n v="200"/>
    <n v="0"/>
    <x v="3"/>
  </r>
  <r>
    <x v="17"/>
    <s v="Kon"/>
    <x v="28"/>
    <n v="0"/>
    <n v="45"/>
    <n v="0"/>
    <x v="3"/>
  </r>
  <r>
    <x v="17"/>
    <s v="Nalli"/>
    <x v="29"/>
    <n v="0"/>
    <n v="120"/>
    <n v="0"/>
    <x v="3"/>
  </r>
  <r>
    <x v="17"/>
    <s v="Paneer Butter Masala"/>
    <x v="30"/>
    <n v="1"/>
    <n v="150"/>
    <n v="150"/>
    <x v="3"/>
  </r>
  <r>
    <x v="17"/>
    <s v="Chilly chicken"/>
    <x v="31"/>
    <n v="0"/>
    <n v="150"/>
    <n v="0"/>
    <x v="3"/>
  </r>
  <r>
    <x v="17"/>
    <s v="Grill Chicken Half"/>
    <x v="32"/>
    <n v="0"/>
    <n v="200"/>
    <n v="0"/>
    <x v="3"/>
  </r>
  <r>
    <x v="17"/>
    <s v="mushroom  rice"/>
    <x v="33"/>
    <n v="1"/>
    <n v="200"/>
    <n v="200"/>
    <x v="3"/>
  </r>
  <r>
    <x v="17"/>
    <s v="Egg Rice"/>
    <x v="34"/>
    <n v="1"/>
    <n v="120"/>
    <n v="120"/>
    <x v="3"/>
  </r>
  <r>
    <x v="17"/>
    <s v="Mushroom masala"/>
    <x v="35"/>
    <n v="0"/>
    <n v="150"/>
    <n v="0"/>
    <x v="3"/>
  </r>
  <r>
    <x v="17"/>
    <s v="Liver"/>
    <x v="36"/>
    <n v="0"/>
    <n v="170"/>
    <n v="0"/>
    <x v="3"/>
  </r>
  <r>
    <x v="17"/>
    <s v="Mutton Dosa"/>
    <x v="37"/>
    <n v="0"/>
    <n v="200"/>
    <n v="0"/>
    <x v="3"/>
  </r>
  <r>
    <x v="17"/>
    <s v="nattukozli"/>
    <x v="38"/>
    <n v="1"/>
    <n v="160"/>
    <n v="160"/>
    <x v="3"/>
  </r>
  <r>
    <x v="17"/>
    <s v="ONION ROSET"/>
    <x v="39"/>
    <n v="0"/>
    <n v="90"/>
    <n v="0"/>
    <x v="3"/>
  </r>
  <r>
    <x v="17"/>
    <s v="Uthappam"/>
    <x v="40"/>
    <n v="0"/>
    <n v="40"/>
    <n v="0"/>
    <x v="3"/>
  </r>
  <r>
    <x v="17"/>
    <s v="Grill Chicken Full"/>
    <x v="41"/>
    <n v="0"/>
    <n v="350"/>
    <n v="0"/>
    <x v="3"/>
  </r>
  <r>
    <x v="17"/>
    <s v="Veg Rice"/>
    <x v="42"/>
    <n v="0"/>
    <n v="110"/>
    <n v="0"/>
    <x v="3"/>
  </r>
  <r>
    <x v="17"/>
    <s v="Andra chicken"/>
    <x v="43"/>
    <n v="0"/>
    <n v="150"/>
    <n v="0"/>
    <x v="3"/>
  </r>
  <r>
    <x v="17"/>
    <s v="Chicken manjurian"/>
    <x v="44"/>
    <n v="1"/>
    <n v="160"/>
    <n v="160"/>
    <x v="3"/>
  </r>
  <r>
    <x v="17"/>
    <s v="Mushroom &quot;65&quot;"/>
    <x v="45"/>
    <n v="1"/>
    <n v="150"/>
    <n v="150"/>
    <x v="3"/>
  </r>
  <r>
    <x v="17"/>
    <s v="Egg Roast Dosai"/>
    <x v="46"/>
    <n v="0"/>
    <n v="70"/>
    <n v="0"/>
    <x v="3"/>
  </r>
  <r>
    <x v="17"/>
    <s v="Booty fry"/>
    <x v="47"/>
    <n v="0"/>
    <n v="140"/>
    <n v="0"/>
    <x v="3"/>
  </r>
  <r>
    <x v="17"/>
    <s v="Mutton Rice"/>
    <x v="48"/>
    <n v="0"/>
    <n v="220"/>
    <n v="0"/>
    <x v="3"/>
  </r>
  <r>
    <x v="17"/>
    <s v="Mutton Parrota"/>
    <x v="49"/>
    <n v="0"/>
    <n v="220"/>
    <n v="0"/>
    <x v="3"/>
  </r>
  <r>
    <x v="18"/>
    <s v="Parotta"/>
    <x v="0"/>
    <n v="118"/>
    <n v="15"/>
    <n v="1770"/>
    <x v="4"/>
  </r>
  <r>
    <x v="18"/>
    <s v="Idly"/>
    <x v="1"/>
    <n v="37"/>
    <n v="12"/>
    <n v="444"/>
    <x v="4"/>
  </r>
  <r>
    <x v="18"/>
    <s v="Chappathi"/>
    <x v="2"/>
    <n v="35"/>
    <n v="25"/>
    <n v="875"/>
    <x v="4"/>
  </r>
  <r>
    <x v="18"/>
    <s v="A/C"/>
    <x v="3"/>
    <n v="8"/>
    <n v="10"/>
    <n v="80"/>
    <x v="4"/>
  </r>
  <r>
    <x v="18"/>
    <s v="Omlet / Half fry"/>
    <x v="4"/>
    <n v="17"/>
    <n v="15"/>
    <n v="255"/>
    <x v="4"/>
  </r>
  <r>
    <x v="18"/>
    <s v="SPL Dosa"/>
    <x v="5"/>
    <n v="16"/>
    <n v="50"/>
    <n v="800"/>
    <x v="4"/>
  </r>
  <r>
    <x v="18"/>
    <s v="Chicken Rice"/>
    <x v="6"/>
    <n v="10"/>
    <n v="130"/>
    <n v="1300"/>
    <x v="4"/>
  </r>
  <r>
    <x v="18"/>
    <s v="Kothu Parota"/>
    <x v="7"/>
    <n v="4"/>
    <n v="80"/>
    <n v="320"/>
    <x v="4"/>
  </r>
  <r>
    <x v="18"/>
    <s v="Chilly Parotta"/>
    <x v="8"/>
    <n v="7"/>
    <n v="90"/>
    <n v="630"/>
    <x v="4"/>
  </r>
  <r>
    <x v="18"/>
    <s v="Dosa"/>
    <x v="9"/>
    <n v="3"/>
    <n v="35"/>
    <n v="105"/>
    <x v="4"/>
  </r>
  <r>
    <x v="18"/>
    <s v="BoneLess"/>
    <x v="10"/>
    <n v="3"/>
    <n v="140"/>
    <n v="420"/>
    <x v="4"/>
  </r>
  <r>
    <x v="18"/>
    <s v="nice dosa"/>
    <x v="11"/>
    <n v="1"/>
    <n v="40"/>
    <n v="40"/>
    <x v="4"/>
  </r>
  <r>
    <x v="18"/>
    <s v="Chettinad chicken"/>
    <x v="12"/>
    <n v="0"/>
    <n v="150"/>
    <n v="0"/>
    <x v="4"/>
  </r>
  <r>
    <x v="18"/>
    <s v="Veg Parotta"/>
    <x v="13"/>
    <n v="17"/>
    <n v="18"/>
    <n v="306"/>
    <x v="4"/>
  </r>
  <r>
    <x v="18"/>
    <s v="kulfi stick"/>
    <x v="14"/>
    <n v="13"/>
    <n v="35"/>
    <n v="455"/>
    <x v="4"/>
  </r>
  <r>
    <x v="18"/>
    <s v="sukka"/>
    <x v="15"/>
    <n v="5"/>
    <n v="150"/>
    <n v="750"/>
    <x v="4"/>
  </r>
  <r>
    <x v="18"/>
    <s v="Chicken Noodles"/>
    <x v="16"/>
    <n v="1"/>
    <n v="130"/>
    <n v="130"/>
    <x v="4"/>
  </r>
  <r>
    <x v="18"/>
    <s v="Kulfi pot"/>
    <x v="17"/>
    <n v="1"/>
    <n v="60"/>
    <n v="60"/>
    <x v="4"/>
  </r>
  <r>
    <x v="18"/>
    <s v="LollyPop chicken"/>
    <x v="18"/>
    <n v="0"/>
    <n v="190"/>
    <n v="0"/>
    <x v="4"/>
  </r>
  <r>
    <x v="18"/>
    <s v="Valliyal"/>
    <x v="19"/>
    <n v="2"/>
    <n v="20"/>
    <n v="40"/>
    <x v="4"/>
  </r>
  <r>
    <x v="18"/>
    <s v="Onion Dosa"/>
    <x v="20"/>
    <n v="1"/>
    <n v="70"/>
    <n v="70"/>
    <x v="4"/>
  </r>
  <r>
    <x v="18"/>
    <s v="Booty"/>
    <x v="21"/>
    <n v="0"/>
    <n v="130"/>
    <n v="0"/>
    <x v="4"/>
  </r>
  <r>
    <x v="18"/>
    <s v="Ghee Roast"/>
    <x v="22"/>
    <n v="0"/>
    <n v="70"/>
    <n v="0"/>
    <x v="4"/>
  </r>
  <r>
    <x v="18"/>
    <s v="Pepper chicken"/>
    <x v="23"/>
    <n v="0"/>
    <n v="150"/>
    <n v="0"/>
    <x v="4"/>
  </r>
  <r>
    <x v="18"/>
    <s v="Veechu Parotta"/>
    <x v="24"/>
    <n v="0"/>
    <n v="18"/>
    <n v="0"/>
    <x v="4"/>
  </r>
  <r>
    <x v="18"/>
    <s v="Egg Parotta"/>
    <x v="25"/>
    <n v="2"/>
    <n v="90"/>
    <n v="180"/>
    <x v="4"/>
  </r>
  <r>
    <x v="18"/>
    <s v="Podimas"/>
    <x v="26"/>
    <n v="0"/>
    <n v="20"/>
    <n v="0"/>
    <x v="4"/>
  </r>
  <r>
    <x v="18"/>
    <s v="Chicken Parot"/>
    <x v="27"/>
    <n v="1"/>
    <n v="200"/>
    <n v="200"/>
    <x v="4"/>
  </r>
  <r>
    <x v="18"/>
    <s v="Kon"/>
    <x v="28"/>
    <n v="3"/>
    <n v="45"/>
    <n v="135"/>
    <x v="4"/>
  </r>
  <r>
    <x v="18"/>
    <s v="Nalli"/>
    <x v="29"/>
    <n v="0"/>
    <n v="120"/>
    <n v="0"/>
    <x v="4"/>
  </r>
  <r>
    <x v="18"/>
    <s v="Paneer Butter Masala"/>
    <x v="30"/>
    <n v="3"/>
    <n v="150"/>
    <n v="450"/>
    <x v="4"/>
  </r>
  <r>
    <x v="18"/>
    <s v="Chilly chicken"/>
    <x v="31"/>
    <n v="3"/>
    <n v="150"/>
    <n v="450"/>
    <x v="4"/>
  </r>
  <r>
    <x v="18"/>
    <s v="Grill Chicken Half"/>
    <x v="32"/>
    <n v="0"/>
    <n v="200"/>
    <n v="0"/>
    <x v="4"/>
  </r>
  <r>
    <x v="18"/>
    <s v="mushroom  rice"/>
    <x v="33"/>
    <n v="0"/>
    <n v="200"/>
    <n v="0"/>
    <x v="4"/>
  </r>
  <r>
    <x v="18"/>
    <s v="Egg Rice"/>
    <x v="34"/>
    <n v="0"/>
    <n v="120"/>
    <n v="0"/>
    <x v="4"/>
  </r>
  <r>
    <x v="18"/>
    <s v="Mushroom masala"/>
    <x v="35"/>
    <n v="0"/>
    <n v="150"/>
    <n v="0"/>
    <x v="4"/>
  </r>
  <r>
    <x v="18"/>
    <s v="Liver"/>
    <x v="36"/>
    <n v="1"/>
    <n v="170"/>
    <n v="170"/>
    <x v="4"/>
  </r>
  <r>
    <x v="18"/>
    <s v="Mutton Dosa"/>
    <x v="37"/>
    <n v="0"/>
    <n v="200"/>
    <n v="0"/>
    <x v="4"/>
  </r>
  <r>
    <x v="18"/>
    <s v="nattukozli"/>
    <x v="38"/>
    <n v="1"/>
    <n v="160"/>
    <n v="160"/>
    <x v="4"/>
  </r>
  <r>
    <x v="18"/>
    <s v="ONION ROSET"/>
    <x v="39"/>
    <n v="0"/>
    <n v="90"/>
    <n v="0"/>
    <x v="4"/>
  </r>
  <r>
    <x v="18"/>
    <s v="Uthappam"/>
    <x v="40"/>
    <n v="1"/>
    <n v="40"/>
    <n v="40"/>
    <x v="4"/>
  </r>
  <r>
    <x v="18"/>
    <s v="Grill Chicken Full"/>
    <x v="41"/>
    <n v="1"/>
    <n v="350"/>
    <n v="350"/>
    <x v="4"/>
  </r>
  <r>
    <x v="18"/>
    <s v="Veg Rice"/>
    <x v="42"/>
    <n v="1"/>
    <n v="110"/>
    <n v="110"/>
    <x v="4"/>
  </r>
  <r>
    <x v="18"/>
    <s v="Andra chicken"/>
    <x v="43"/>
    <n v="1"/>
    <n v="150"/>
    <n v="150"/>
    <x v="4"/>
  </r>
  <r>
    <x v="18"/>
    <s v="Chicken manjurian"/>
    <x v="44"/>
    <n v="0"/>
    <n v="160"/>
    <n v="0"/>
    <x v="4"/>
  </r>
  <r>
    <x v="18"/>
    <s v="Mushroom &quot;65&quot;"/>
    <x v="45"/>
    <n v="0"/>
    <n v="150"/>
    <n v="0"/>
    <x v="4"/>
  </r>
  <r>
    <x v="18"/>
    <s v="Egg Roast Dosai"/>
    <x v="46"/>
    <n v="1"/>
    <n v="70"/>
    <n v="70"/>
    <x v="4"/>
  </r>
  <r>
    <x v="18"/>
    <s v="Booty fry"/>
    <x v="47"/>
    <n v="0"/>
    <n v="140"/>
    <n v="0"/>
    <x v="4"/>
  </r>
  <r>
    <x v="18"/>
    <s v="Mutton Rice"/>
    <x v="48"/>
    <n v="0"/>
    <n v="220"/>
    <n v="0"/>
    <x v="4"/>
  </r>
  <r>
    <x v="18"/>
    <s v="Mutton Parrota"/>
    <x v="49"/>
    <n v="1"/>
    <n v="220"/>
    <n v="220"/>
    <x v="4"/>
  </r>
  <r>
    <x v="19"/>
    <s v="Parotta"/>
    <x v="0"/>
    <n v="123"/>
    <n v="15"/>
    <n v="1845"/>
    <x v="5"/>
  </r>
  <r>
    <x v="19"/>
    <s v="Idly"/>
    <x v="1"/>
    <n v="44"/>
    <n v="12"/>
    <n v="528"/>
    <x v="5"/>
  </r>
  <r>
    <x v="19"/>
    <s v="Chappathi"/>
    <x v="2"/>
    <n v="15"/>
    <n v="25"/>
    <n v="375"/>
    <x v="5"/>
  </r>
  <r>
    <x v="19"/>
    <s v="A/C"/>
    <x v="3"/>
    <n v="11"/>
    <n v="10"/>
    <n v="110"/>
    <x v="5"/>
  </r>
  <r>
    <x v="19"/>
    <s v="Omlet / Half fry"/>
    <x v="4"/>
    <n v="14"/>
    <n v="15"/>
    <n v="210"/>
    <x v="5"/>
  </r>
  <r>
    <x v="19"/>
    <s v="SPL Dosa"/>
    <x v="5"/>
    <n v="13"/>
    <n v="50"/>
    <n v="650"/>
    <x v="5"/>
  </r>
  <r>
    <x v="19"/>
    <s v="Chicken Rice"/>
    <x v="6"/>
    <n v="9"/>
    <n v="130"/>
    <n v="1170"/>
    <x v="5"/>
  </r>
  <r>
    <x v="19"/>
    <s v="Kothu Parota"/>
    <x v="7"/>
    <n v="2"/>
    <n v="80"/>
    <n v="160"/>
    <x v="5"/>
  </r>
  <r>
    <x v="19"/>
    <s v="Chilly Parotta"/>
    <x v="8"/>
    <n v="1"/>
    <n v="90"/>
    <n v="90"/>
    <x v="5"/>
  </r>
  <r>
    <x v="19"/>
    <s v="Dosa"/>
    <x v="9"/>
    <n v="2"/>
    <n v="35"/>
    <n v="70"/>
    <x v="5"/>
  </r>
  <r>
    <x v="19"/>
    <s v="BoneLess"/>
    <x v="10"/>
    <n v="7"/>
    <n v="140"/>
    <n v="980"/>
    <x v="5"/>
  </r>
  <r>
    <x v="19"/>
    <s v="nice dosa"/>
    <x v="11"/>
    <n v="0"/>
    <n v="40"/>
    <n v="0"/>
    <x v="5"/>
  </r>
  <r>
    <x v="19"/>
    <s v="Chettinad chicken"/>
    <x v="12"/>
    <n v="3"/>
    <n v="150"/>
    <n v="450"/>
    <x v="5"/>
  </r>
  <r>
    <x v="19"/>
    <s v="Veg Parotta"/>
    <x v="13"/>
    <n v="3"/>
    <n v="18"/>
    <n v="54"/>
    <x v="5"/>
  </r>
  <r>
    <x v="19"/>
    <s v="kulfi stick"/>
    <x v="14"/>
    <n v="1"/>
    <n v="35"/>
    <n v="35"/>
    <x v="5"/>
  </r>
  <r>
    <x v="19"/>
    <s v="sukka"/>
    <x v="15"/>
    <n v="6"/>
    <n v="150"/>
    <n v="900"/>
    <x v="5"/>
  </r>
  <r>
    <x v="19"/>
    <s v="Chicken Noodles"/>
    <x v="16"/>
    <n v="2"/>
    <n v="130"/>
    <n v="260"/>
    <x v="5"/>
  </r>
  <r>
    <x v="19"/>
    <s v="Kulfi pot"/>
    <x v="17"/>
    <n v="2"/>
    <n v="60"/>
    <n v="120"/>
    <x v="5"/>
  </r>
  <r>
    <x v="19"/>
    <s v="LollyPop chicken"/>
    <x v="18"/>
    <n v="3"/>
    <n v="190"/>
    <n v="570"/>
    <x v="5"/>
  </r>
  <r>
    <x v="19"/>
    <s v="Valliyal"/>
    <x v="19"/>
    <n v="7"/>
    <n v="20"/>
    <n v="140"/>
    <x v="5"/>
  </r>
  <r>
    <x v="19"/>
    <s v="Onion Dosa"/>
    <x v="20"/>
    <n v="2"/>
    <n v="70"/>
    <n v="140"/>
    <x v="5"/>
  </r>
  <r>
    <x v="19"/>
    <s v="Booty"/>
    <x v="21"/>
    <n v="1"/>
    <n v="130"/>
    <n v="130"/>
    <x v="5"/>
  </r>
  <r>
    <x v="19"/>
    <s v="Ghee Roast"/>
    <x v="22"/>
    <n v="0"/>
    <n v="70"/>
    <n v="0"/>
    <x v="5"/>
  </r>
  <r>
    <x v="19"/>
    <s v="Pepper chicken"/>
    <x v="23"/>
    <n v="0"/>
    <n v="150"/>
    <n v="0"/>
    <x v="5"/>
  </r>
  <r>
    <x v="19"/>
    <s v="Veechu Parotta"/>
    <x v="24"/>
    <n v="0"/>
    <n v="18"/>
    <n v="0"/>
    <x v="5"/>
  </r>
  <r>
    <x v="19"/>
    <s v="Egg Parotta"/>
    <x v="25"/>
    <n v="0"/>
    <n v="90"/>
    <n v="0"/>
    <x v="5"/>
  </r>
  <r>
    <x v="19"/>
    <s v="Podimas"/>
    <x v="26"/>
    <n v="0"/>
    <n v="20"/>
    <n v="0"/>
    <x v="5"/>
  </r>
  <r>
    <x v="19"/>
    <s v="Chicken Parot"/>
    <x v="27"/>
    <n v="0"/>
    <n v="200"/>
    <n v="0"/>
    <x v="5"/>
  </r>
  <r>
    <x v="19"/>
    <s v="Kon"/>
    <x v="28"/>
    <n v="0"/>
    <n v="45"/>
    <n v="0"/>
    <x v="5"/>
  </r>
  <r>
    <x v="19"/>
    <s v="Nalli"/>
    <x v="29"/>
    <n v="0"/>
    <n v="120"/>
    <n v="0"/>
    <x v="5"/>
  </r>
  <r>
    <x v="19"/>
    <s v="Paneer Butter Masala"/>
    <x v="30"/>
    <n v="0"/>
    <n v="150"/>
    <n v="0"/>
    <x v="5"/>
  </r>
  <r>
    <x v="19"/>
    <s v="Chilly chicken"/>
    <x v="31"/>
    <n v="0"/>
    <n v="150"/>
    <n v="0"/>
    <x v="5"/>
  </r>
  <r>
    <x v="19"/>
    <s v="Grill Chicken Half"/>
    <x v="32"/>
    <n v="0"/>
    <n v="200"/>
    <n v="0"/>
    <x v="5"/>
  </r>
  <r>
    <x v="19"/>
    <s v="mushroom  rice"/>
    <x v="33"/>
    <n v="0"/>
    <n v="200"/>
    <n v="0"/>
    <x v="5"/>
  </r>
  <r>
    <x v="19"/>
    <s v="Egg Rice"/>
    <x v="34"/>
    <n v="0"/>
    <n v="120"/>
    <n v="0"/>
    <x v="5"/>
  </r>
  <r>
    <x v="19"/>
    <s v="Mushroom masala"/>
    <x v="35"/>
    <n v="0"/>
    <n v="150"/>
    <n v="0"/>
    <x v="5"/>
  </r>
  <r>
    <x v="19"/>
    <s v="Liver"/>
    <x v="36"/>
    <n v="4"/>
    <n v="170"/>
    <n v="680"/>
    <x v="5"/>
  </r>
  <r>
    <x v="19"/>
    <s v="Mutton Dosa"/>
    <x v="37"/>
    <n v="0"/>
    <n v="200"/>
    <n v="0"/>
    <x v="5"/>
  </r>
  <r>
    <x v="19"/>
    <s v="nattukozli"/>
    <x v="38"/>
    <n v="0"/>
    <n v="160"/>
    <n v="0"/>
    <x v="5"/>
  </r>
  <r>
    <x v="19"/>
    <s v="ONION ROSET"/>
    <x v="39"/>
    <n v="1"/>
    <n v="90"/>
    <n v="90"/>
    <x v="5"/>
  </r>
  <r>
    <x v="19"/>
    <s v="Uthappam"/>
    <x v="40"/>
    <n v="2"/>
    <n v="40"/>
    <n v="80"/>
    <x v="5"/>
  </r>
  <r>
    <x v="19"/>
    <s v="Grill Chicken Full"/>
    <x v="41"/>
    <n v="0"/>
    <n v="350"/>
    <n v="0"/>
    <x v="5"/>
  </r>
  <r>
    <x v="19"/>
    <s v="Veg Rice"/>
    <x v="42"/>
    <n v="0"/>
    <n v="110"/>
    <n v="0"/>
    <x v="5"/>
  </r>
  <r>
    <x v="19"/>
    <s v="Andra chicken"/>
    <x v="43"/>
    <n v="0"/>
    <n v="150"/>
    <n v="0"/>
    <x v="5"/>
  </r>
  <r>
    <x v="19"/>
    <s v="Chicken manjurian"/>
    <x v="44"/>
    <n v="2"/>
    <n v="160"/>
    <n v="320"/>
    <x v="5"/>
  </r>
  <r>
    <x v="19"/>
    <s v="Mushroom &quot;65&quot;"/>
    <x v="45"/>
    <n v="0"/>
    <n v="150"/>
    <n v="0"/>
    <x v="5"/>
  </r>
  <r>
    <x v="19"/>
    <s v="Egg Roast Dosai"/>
    <x v="46"/>
    <n v="0"/>
    <n v="70"/>
    <n v="0"/>
    <x v="5"/>
  </r>
  <r>
    <x v="19"/>
    <s v="Booty fry"/>
    <x v="47"/>
    <n v="0"/>
    <n v="140"/>
    <n v="0"/>
    <x v="5"/>
  </r>
  <r>
    <x v="19"/>
    <s v="Mutton Rice"/>
    <x v="48"/>
    <n v="0"/>
    <n v="220"/>
    <n v="0"/>
    <x v="5"/>
  </r>
  <r>
    <x v="19"/>
    <s v="Mutton Parrota"/>
    <x v="49"/>
    <n v="0"/>
    <n v="220"/>
    <n v="0"/>
    <x v="5"/>
  </r>
  <r>
    <x v="20"/>
    <s v="Parotta"/>
    <x v="0"/>
    <n v="88"/>
    <n v="15"/>
    <n v="1320"/>
    <x v="6"/>
  </r>
  <r>
    <x v="20"/>
    <s v="Idly"/>
    <x v="1"/>
    <n v="15"/>
    <n v="12"/>
    <n v="180"/>
    <x v="6"/>
  </r>
  <r>
    <x v="20"/>
    <s v="Chappathi"/>
    <x v="2"/>
    <n v="12"/>
    <n v="25"/>
    <n v="300"/>
    <x v="6"/>
  </r>
  <r>
    <x v="20"/>
    <s v="A/C"/>
    <x v="3"/>
    <n v="5"/>
    <n v="10"/>
    <n v="50"/>
    <x v="6"/>
  </r>
  <r>
    <x v="20"/>
    <s v="Omlet / Half fry"/>
    <x v="4"/>
    <n v="13"/>
    <n v="15"/>
    <n v="195"/>
    <x v="6"/>
  </r>
  <r>
    <x v="20"/>
    <s v="SPL Dosa"/>
    <x v="5"/>
    <n v="15"/>
    <n v="50"/>
    <n v="750"/>
    <x v="6"/>
  </r>
  <r>
    <x v="20"/>
    <s v="Chicken Rice"/>
    <x v="6"/>
    <n v="3"/>
    <n v="130"/>
    <n v="390"/>
    <x v="6"/>
  </r>
  <r>
    <x v="20"/>
    <s v="Kothu Parota"/>
    <x v="7"/>
    <n v="6"/>
    <n v="80"/>
    <n v="480"/>
    <x v="6"/>
  </r>
  <r>
    <x v="20"/>
    <s v="Chilly Parotta"/>
    <x v="8"/>
    <n v="6"/>
    <n v="90"/>
    <n v="540"/>
    <x v="6"/>
  </r>
  <r>
    <x v="20"/>
    <s v="Dosa"/>
    <x v="9"/>
    <n v="0"/>
    <n v="35"/>
    <n v="0"/>
    <x v="6"/>
  </r>
  <r>
    <x v="20"/>
    <s v="BoneLess"/>
    <x v="10"/>
    <n v="1"/>
    <n v="140"/>
    <n v="140"/>
    <x v="6"/>
  </r>
  <r>
    <x v="20"/>
    <s v="nice dosa"/>
    <x v="11"/>
    <n v="0"/>
    <n v="40"/>
    <n v="0"/>
    <x v="6"/>
  </r>
  <r>
    <x v="20"/>
    <s v="Chettinad chicken"/>
    <x v="12"/>
    <n v="1"/>
    <n v="150"/>
    <n v="150"/>
    <x v="6"/>
  </r>
  <r>
    <x v="20"/>
    <s v="Veg Parotta"/>
    <x v="13"/>
    <n v="0"/>
    <n v="18"/>
    <n v="0"/>
    <x v="6"/>
  </r>
  <r>
    <x v="20"/>
    <s v="kulfi stick"/>
    <x v="14"/>
    <n v="2"/>
    <n v="35"/>
    <n v="70"/>
    <x v="6"/>
  </r>
  <r>
    <x v="20"/>
    <s v="sukka"/>
    <x v="15"/>
    <n v="2"/>
    <n v="150"/>
    <n v="300"/>
    <x v="6"/>
  </r>
  <r>
    <x v="20"/>
    <s v="Chicken Noodles"/>
    <x v="16"/>
    <n v="0"/>
    <n v="130"/>
    <n v="0"/>
    <x v="6"/>
  </r>
  <r>
    <x v="20"/>
    <s v="Kulfi pot"/>
    <x v="17"/>
    <n v="3"/>
    <n v="60"/>
    <n v="180"/>
    <x v="6"/>
  </r>
  <r>
    <x v="20"/>
    <s v="LollyPop chicken"/>
    <x v="18"/>
    <n v="0"/>
    <n v="190"/>
    <n v="0"/>
    <x v="6"/>
  </r>
  <r>
    <x v="20"/>
    <s v="Valliyal"/>
    <x v="19"/>
    <n v="0"/>
    <n v="20"/>
    <n v="0"/>
    <x v="6"/>
  </r>
  <r>
    <x v="20"/>
    <s v="Onion Dosa"/>
    <x v="20"/>
    <n v="0"/>
    <n v="70"/>
    <n v="0"/>
    <x v="6"/>
  </r>
  <r>
    <x v="20"/>
    <s v="Booty"/>
    <x v="21"/>
    <n v="2"/>
    <n v="130"/>
    <n v="260"/>
    <x v="6"/>
  </r>
  <r>
    <x v="20"/>
    <s v="Ghee Roast"/>
    <x v="22"/>
    <n v="3"/>
    <n v="70"/>
    <n v="210"/>
    <x v="6"/>
  </r>
  <r>
    <x v="20"/>
    <s v="Pepper chicken"/>
    <x v="23"/>
    <n v="1"/>
    <n v="150"/>
    <n v="150"/>
    <x v="6"/>
  </r>
  <r>
    <x v="20"/>
    <s v="Veechu Parotta"/>
    <x v="24"/>
    <n v="0"/>
    <n v="18"/>
    <n v="0"/>
    <x v="6"/>
  </r>
  <r>
    <x v="20"/>
    <s v="Egg Parotta"/>
    <x v="25"/>
    <n v="1"/>
    <n v="90"/>
    <n v="90"/>
    <x v="6"/>
  </r>
  <r>
    <x v="20"/>
    <s v="Podimas"/>
    <x v="26"/>
    <n v="1"/>
    <n v="20"/>
    <n v="20"/>
    <x v="6"/>
  </r>
  <r>
    <x v="20"/>
    <s v="Chicken Parot"/>
    <x v="27"/>
    <n v="0"/>
    <n v="200"/>
    <n v="0"/>
    <x v="6"/>
  </r>
  <r>
    <x v="20"/>
    <s v="Kon"/>
    <x v="28"/>
    <n v="0"/>
    <n v="45"/>
    <n v="0"/>
    <x v="6"/>
  </r>
  <r>
    <x v="20"/>
    <s v="Nalli"/>
    <x v="29"/>
    <n v="2"/>
    <n v="120"/>
    <n v="240"/>
    <x v="6"/>
  </r>
  <r>
    <x v="20"/>
    <s v="Paneer Butter Masala"/>
    <x v="30"/>
    <n v="0"/>
    <n v="150"/>
    <n v="0"/>
    <x v="6"/>
  </r>
  <r>
    <x v="20"/>
    <s v="Chilly chicken"/>
    <x v="31"/>
    <n v="0"/>
    <n v="150"/>
    <n v="0"/>
    <x v="6"/>
  </r>
  <r>
    <x v="20"/>
    <s v="Grill Chicken Half"/>
    <x v="32"/>
    <n v="0"/>
    <n v="200"/>
    <n v="0"/>
    <x v="6"/>
  </r>
  <r>
    <x v="20"/>
    <s v="mushroom  rice"/>
    <x v="33"/>
    <n v="1"/>
    <n v="200"/>
    <n v="200"/>
    <x v="6"/>
  </r>
  <r>
    <x v="20"/>
    <s v="Egg Rice"/>
    <x v="34"/>
    <n v="1"/>
    <n v="120"/>
    <n v="120"/>
    <x v="6"/>
  </r>
  <r>
    <x v="20"/>
    <s v="Mushroom masala"/>
    <x v="35"/>
    <n v="2"/>
    <n v="150"/>
    <n v="300"/>
    <x v="6"/>
  </r>
  <r>
    <x v="20"/>
    <s v="Liver"/>
    <x v="36"/>
    <n v="0"/>
    <n v="170"/>
    <n v="0"/>
    <x v="6"/>
  </r>
  <r>
    <x v="20"/>
    <s v="Mutton Dosa"/>
    <x v="37"/>
    <n v="0"/>
    <n v="200"/>
    <n v="0"/>
    <x v="6"/>
  </r>
  <r>
    <x v="20"/>
    <s v="nattukozli"/>
    <x v="38"/>
    <n v="0"/>
    <n v="160"/>
    <n v="0"/>
    <x v="6"/>
  </r>
  <r>
    <x v="20"/>
    <s v="ONION ROSET"/>
    <x v="39"/>
    <n v="0"/>
    <n v="90"/>
    <n v="0"/>
    <x v="6"/>
  </r>
  <r>
    <x v="20"/>
    <s v="Uthappam"/>
    <x v="40"/>
    <n v="0"/>
    <n v="40"/>
    <n v="0"/>
    <x v="6"/>
  </r>
  <r>
    <x v="20"/>
    <s v="Grill Chicken Full"/>
    <x v="41"/>
    <n v="0"/>
    <n v="350"/>
    <n v="0"/>
    <x v="6"/>
  </r>
  <r>
    <x v="20"/>
    <s v="Veg Rice"/>
    <x v="42"/>
    <n v="4"/>
    <n v="110"/>
    <n v="440"/>
    <x v="6"/>
  </r>
  <r>
    <x v="20"/>
    <s v="Andra chicken"/>
    <x v="43"/>
    <n v="1"/>
    <n v="150"/>
    <n v="150"/>
    <x v="6"/>
  </r>
  <r>
    <x v="20"/>
    <s v="Chicken manjurian"/>
    <x v="44"/>
    <n v="0"/>
    <n v="160"/>
    <n v="0"/>
    <x v="6"/>
  </r>
  <r>
    <x v="20"/>
    <s v="Mushroom &quot;65&quot;"/>
    <x v="45"/>
    <n v="0"/>
    <n v="150"/>
    <n v="0"/>
    <x v="6"/>
  </r>
  <r>
    <x v="20"/>
    <s v="Egg Roast Dosai"/>
    <x v="46"/>
    <n v="0"/>
    <n v="70"/>
    <n v="0"/>
    <x v="6"/>
  </r>
  <r>
    <x v="20"/>
    <s v="Booty fry"/>
    <x v="47"/>
    <n v="1"/>
    <n v="140"/>
    <n v="140"/>
    <x v="6"/>
  </r>
  <r>
    <x v="20"/>
    <s v="Mutton Rice"/>
    <x v="48"/>
    <n v="0"/>
    <n v="220"/>
    <n v="0"/>
    <x v="6"/>
  </r>
  <r>
    <x v="20"/>
    <s v="Mutton Parrota"/>
    <x v="49"/>
    <n v="0"/>
    <n v="220"/>
    <n v="0"/>
    <x v="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0">
  <r>
    <d v="2020-09-01T00:00:00"/>
    <x v="0"/>
    <x v="0"/>
    <s v="NV"/>
    <n v="174"/>
    <x v="0"/>
    <n v="2610"/>
    <s v="Tuesday"/>
  </r>
  <r>
    <d v="2020-09-01T00:00:00"/>
    <x v="1"/>
    <x v="1"/>
    <s v="V"/>
    <n v="42"/>
    <x v="1"/>
    <n v="504"/>
    <s v="Tuesday"/>
  </r>
  <r>
    <d v="2020-09-01T00:00:00"/>
    <x v="2"/>
    <x v="2"/>
    <s v="V"/>
    <n v="33"/>
    <x v="2"/>
    <n v="825"/>
    <s v="Tuesday"/>
  </r>
  <r>
    <d v="2020-09-01T00:00:00"/>
    <x v="3"/>
    <x v="3"/>
    <s v="-"/>
    <n v="30"/>
    <x v="3"/>
    <n v="300"/>
    <s v="Tuesday"/>
  </r>
  <r>
    <d v="2020-09-01T00:00:00"/>
    <x v="4"/>
    <x v="4"/>
    <s v="NV"/>
    <n v="20"/>
    <x v="0"/>
    <n v="300"/>
    <s v="Tuesday"/>
  </r>
  <r>
    <d v="2020-09-01T00:00:00"/>
    <x v="5"/>
    <x v="5"/>
    <s v="V"/>
    <n v="44"/>
    <x v="4"/>
    <n v="2200"/>
    <s v="Tuesday"/>
  </r>
  <r>
    <d v="2020-09-01T00:00:00"/>
    <x v="6"/>
    <x v="6"/>
    <s v="NV"/>
    <n v="11"/>
    <x v="5"/>
    <n v="1430"/>
    <s v="Tuesday"/>
  </r>
  <r>
    <d v="2020-09-01T00:00:00"/>
    <x v="7"/>
    <x v="7"/>
    <s v="NV"/>
    <n v="5"/>
    <x v="6"/>
    <n v="400"/>
    <s v="Tuesday"/>
  </r>
  <r>
    <d v="2020-09-01T00:00:00"/>
    <x v="8"/>
    <x v="8"/>
    <s v="V"/>
    <n v="13"/>
    <x v="7"/>
    <n v="1170"/>
    <s v="Tuesday"/>
  </r>
  <r>
    <d v="2020-09-01T00:00:00"/>
    <x v="9"/>
    <x v="9"/>
    <s v="V"/>
    <n v="4"/>
    <x v="8"/>
    <n v="140"/>
    <s v="Tuesday"/>
  </r>
  <r>
    <d v="2020-09-01T00:00:00"/>
    <x v="10"/>
    <x v="10"/>
    <s v="NV"/>
    <n v="10"/>
    <x v="9"/>
    <n v="1400"/>
    <s v="Tuesday"/>
  </r>
  <r>
    <d v="2020-09-01T00:00:00"/>
    <x v="11"/>
    <x v="11"/>
    <s v="V"/>
    <n v="1"/>
    <x v="10"/>
    <n v="40"/>
    <s v="Tuesday"/>
  </r>
  <r>
    <d v="2020-09-01T00:00:00"/>
    <x v="12"/>
    <x v="12"/>
    <s v="NV"/>
    <n v="6"/>
    <x v="11"/>
    <n v="900"/>
    <s v="Tuesday"/>
  </r>
  <r>
    <d v="2020-09-01T00:00:00"/>
    <x v="13"/>
    <x v="13"/>
    <s v="V"/>
    <n v="15"/>
    <x v="12"/>
    <n v="270"/>
    <s v="Tuesday"/>
  </r>
  <r>
    <d v="2020-09-01T00:00:00"/>
    <x v="14"/>
    <x v="14"/>
    <s v="-"/>
    <n v="0"/>
    <x v="8"/>
    <n v="0"/>
    <s v="Tuesday"/>
  </r>
  <r>
    <d v="2020-09-01T00:00:00"/>
    <x v="15"/>
    <x v="15"/>
    <s v="NV"/>
    <n v="2"/>
    <x v="11"/>
    <n v="300"/>
    <s v="Tuesday"/>
  </r>
  <r>
    <d v="2020-09-01T00:00:00"/>
    <x v="16"/>
    <x v="16"/>
    <s v="NV"/>
    <n v="3"/>
    <x v="5"/>
    <n v="390"/>
    <s v="Tuesday"/>
  </r>
  <r>
    <d v="2020-09-01T00:00:00"/>
    <x v="17"/>
    <x v="17"/>
    <s v="-"/>
    <n v="7"/>
    <x v="13"/>
    <n v="420"/>
    <s v="Tuesday"/>
  </r>
  <r>
    <d v="2020-09-01T00:00:00"/>
    <x v="18"/>
    <x v="18"/>
    <s v="NV"/>
    <n v="3"/>
    <x v="14"/>
    <n v="570"/>
    <s v="Tuesday"/>
  </r>
  <r>
    <d v="2020-09-01T00:00:00"/>
    <x v="19"/>
    <x v="19"/>
    <s v="NV"/>
    <n v="5"/>
    <x v="15"/>
    <n v="100"/>
    <s v="Tuesday"/>
  </r>
  <r>
    <d v="2020-09-01T00:00:00"/>
    <x v="20"/>
    <x v="20"/>
    <s v="V"/>
    <n v="0"/>
    <x v="16"/>
    <n v="0"/>
    <s v="Tuesday"/>
  </r>
  <r>
    <d v="2020-09-01T00:00:00"/>
    <x v="21"/>
    <x v="21"/>
    <s v="NV"/>
    <n v="1"/>
    <x v="5"/>
    <n v="130"/>
    <s v="Tuesday"/>
  </r>
  <r>
    <d v="2020-09-01T00:00:00"/>
    <x v="22"/>
    <x v="22"/>
    <s v="V"/>
    <n v="0"/>
    <x v="16"/>
    <n v="0"/>
    <s v="Tuesday"/>
  </r>
  <r>
    <d v="2020-09-01T00:00:00"/>
    <x v="23"/>
    <x v="23"/>
    <s v="NV"/>
    <n v="2"/>
    <x v="11"/>
    <n v="300"/>
    <s v="Tuesday"/>
  </r>
  <r>
    <d v="2020-09-01T00:00:00"/>
    <x v="24"/>
    <x v="24"/>
    <s v="NV"/>
    <n v="0"/>
    <x v="12"/>
    <n v="0"/>
    <s v="Tuesday"/>
  </r>
  <r>
    <d v="2020-09-01T00:00:00"/>
    <x v="25"/>
    <x v="25"/>
    <s v="NV"/>
    <n v="0"/>
    <x v="7"/>
    <n v="0"/>
    <s v="Tuesday"/>
  </r>
  <r>
    <d v="2020-09-01T00:00:00"/>
    <x v="26"/>
    <x v="26"/>
    <s v="NV"/>
    <n v="0"/>
    <x v="15"/>
    <n v="0"/>
    <s v="Tuesday"/>
  </r>
  <r>
    <d v="2020-09-01T00:00:00"/>
    <x v="27"/>
    <x v="27"/>
    <s v="NV"/>
    <n v="5"/>
    <x v="17"/>
    <n v="1000"/>
    <s v="Tuesday"/>
  </r>
  <r>
    <d v="2020-09-01T00:00:00"/>
    <x v="28"/>
    <x v="28"/>
    <s v="V"/>
    <n v="0"/>
    <x v="18"/>
    <n v="0"/>
    <s v="Tuesday"/>
  </r>
  <r>
    <d v="2020-09-01T00:00:00"/>
    <x v="29"/>
    <x v="29"/>
    <s v="NV"/>
    <n v="3"/>
    <x v="19"/>
    <n v="360"/>
    <s v="Tuesday"/>
  </r>
  <r>
    <d v="2020-09-01T00:00:00"/>
    <x v="30"/>
    <x v="30"/>
    <s v="V"/>
    <n v="4"/>
    <x v="11"/>
    <n v="600"/>
    <s v="Tuesday"/>
  </r>
  <r>
    <d v="2020-09-01T00:00:00"/>
    <x v="31"/>
    <x v="31"/>
    <s v="NV"/>
    <n v="2"/>
    <x v="11"/>
    <n v="300"/>
    <s v="Tuesday"/>
  </r>
  <r>
    <d v="2020-09-01T00:00:00"/>
    <x v="32"/>
    <x v="32"/>
    <s v="NV"/>
    <n v="0"/>
    <x v="17"/>
    <n v="0"/>
    <s v="Tuesday"/>
  </r>
  <r>
    <d v="2020-09-01T00:00:00"/>
    <x v="33"/>
    <x v="33"/>
    <s v="V"/>
    <n v="0"/>
    <x v="17"/>
    <n v="0"/>
    <s v="Tuesday"/>
  </r>
  <r>
    <d v="2020-09-01T00:00:00"/>
    <x v="34"/>
    <x v="34"/>
    <s v="NV"/>
    <n v="0"/>
    <x v="19"/>
    <n v="0"/>
    <s v="Tuesday"/>
  </r>
  <r>
    <d v="2020-09-01T00:00:00"/>
    <x v="35"/>
    <x v="35"/>
    <s v="V"/>
    <n v="0"/>
    <x v="11"/>
    <n v="0"/>
    <s v="Tuesday"/>
  </r>
  <r>
    <d v="2020-09-01T00:00:00"/>
    <x v="36"/>
    <x v="36"/>
    <s v="NV"/>
    <n v="2"/>
    <x v="20"/>
    <n v="340"/>
    <s v="Tuesday"/>
  </r>
  <r>
    <d v="2020-09-01T00:00:00"/>
    <x v="37"/>
    <x v="37"/>
    <s v="NV"/>
    <n v="0"/>
    <x v="17"/>
    <n v="0"/>
    <s v="Tuesday"/>
  </r>
  <r>
    <d v="2020-09-01T00:00:00"/>
    <x v="38"/>
    <x v="38"/>
    <s v="NV"/>
    <n v="0"/>
    <x v="21"/>
    <n v="0"/>
    <s v="Tuesday"/>
  </r>
  <r>
    <d v="2020-09-01T00:00:00"/>
    <x v="39"/>
    <x v="39"/>
    <s v="V"/>
    <n v="3"/>
    <x v="7"/>
    <n v="270"/>
    <s v="Tuesday"/>
  </r>
  <r>
    <d v="2020-09-01T00:00:00"/>
    <x v="40"/>
    <x v="40"/>
    <s v="V"/>
    <n v="0"/>
    <x v="10"/>
    <n v="0"/>
    <s v="Tuesday"/>
  </r>
  <r>
    <d v="2020-09-01T00:00:00"/>
    <x v="41"/>
    <x v="41"/>
    <s v="NV"/>
    <n v="2"/>
    <x v="22"/>
    <n v="700"/>
    <s v="Tuesday"/>
  </r>
  <r>
    <d v="2020-09-01T00:00:00"/>
    <x v="42"/>
    <x v="42"/>
    <s v="V"/>
    <n v="6"/>
    <x v="23"/>
    <n v="660"/>
    <s v="Tuesday"/>
  </r>
  <r>
    <d v="2020-09-01T00:00:00"/>
    <x v="43"/>
    <x v="43"/>
    <s v="NV"/>
    <n v="0"/>
    <x v="11"/>
    <n v="0"/>
    <s v="Tuesday"/>
  </r>
  <r>
    <d v="2020-09-01T00:00:00"/>
    <x v="44"/>
    <x v="44"/>
    <s v="NV"/>
    <n v="0"/>
    <x v="21"/>
    <n v="0"/>
    <s v="Tuesday"/>
  </r>
  <r>
    <d v="2020-09-01T00:00:00"/>
    <x v="45"/>
    <x v="45"/>
    <s v="V"/>
    <n v="0"/>
    <x v="11"/>
    <n v="0"/>
    <s v="Tuesday"/>
  </r>
  <r>
    <d v="2020-09-01T00:00:00"/>
    <x v="46"/>
    <x v="46"/>
    <s v="NV"/>
    <n v="0"/>
    <x v="16"/>
    <n v="0"/>
    <s v="Tuesday"/>
  </r>
  <r>
    <d v="2020-09-01T00:00:00"/>
    <x v="47"/>
    <x v="47"/>
    <s v="NV"/>
    <n v="0"/>
    <x v="9"/>
    <n v="0"/>
    <s v="Tuesday"/>
  </r>
  <r>
    <d v="2020-09-01T00:00:00"/>
    <x v="48"/>
    <x v="48"/>
    <s v="NV"/>
    <n v="0"/>
    <x v="24"/>
    <n v="0"/>
    <s v="Tuesday"/>
  </r>
  <r>
    <d v="2020-09-01T00:00:00"/>
    <x v="49"/>
    <x v="49"/>
    <s v="NV"/>
    <n v="0"/>
    <x v="24"/>
    <n v="0"/>
    <s v="Tuesday"/>
  </r>
  <r>
    <d v="2020-09-02T00:00:00"/>
    <x v="0"/>
    <x v="0"/>
    <s v="NV"/>
    <n v="129"/>
    <x v="0"/>
    <n v="1935"/>
    <s v="Wednesday"/>
  </r>
  <r>
    <d v="2020-09-02T00:00:00"/>
    <x v="1"/>
    <x v="1"/>
    <s v="V"/>
    <n v="42"/>
    <x v="1"/>
    <n v="504"/>
    <s v="Wednesday"/>
  </r>
  <r>
    <d v="2020-09-02T00:00:00"/>
    <x v="2"/>
    <x v="2"/>
    <s v="V"/>
    <n v="17"/>
    <x v="2"/>
    <n v="425"/>
    <s v="Wednesday"/>
  </r>
  <r>
    <d v="2020-09-02T00:00:00"/>
    <x v="3"/>
    <x v="3"/>
    <s v="-"/>
    <n v="22"/>
    <x v="3"/>
    <n v="220"/>
    <s v="Wednesday"/>
  </r>
  <r>
    <d v="2020-09-02T00:00:00"/>
    <x v="4"/>
    <x v="4"/>
    <s v="NV"/>
    <n v="14"/>
    <x v="0"/>
    <n v="210"/>
    <s v="Wednesday"/>
  </r>
  <r>
    <d v="2020-09-02T00:00:00"/>
    <x v="5"/>
    <x v="5"/>
    <s v="V"/>
    <n v="25"/>
    <x v="4"/>
    <n v="1250"/>
    <s v="Wednesday"/>
  </r>
  <r>
    <d v="2020-09-02T00:00:00"/>
    <x v="6"/>
    <x v="6"/>
    <s v="NV"/>
    <n v="14"/>
    <x v="5"/>
    <n v="1820"/>
    <s v="Wednesday"/>
  </r>
  <r>
    <d v="2020-09-02T00:00:00"/>
    <x v="7"/>
    <x v="7"/>
    <s v="NV"/>
    <n v="4"/>
    <x v="6"/>
    <n v="320"/>
    <s v="Wednesday"/>
  </r>
  <r>
    <d v="2020-09-02T00:00:00"/>
    <x v="8"/>
    <x v="8"/>
    <s v="V"/>
    <n v="8"/>
    <x v="7"/>
    <n v="720"/>
    <s v="Wednesday"/>
  </r>
  <r>
    <d v="2020-09-02T00:00:00"/>
    <x v="9"/>
    <x v="9"/>
    <s v="V"/>
    <n v="4"/>
    <x v="8"/>
    <n v="140"/>
    <s v="Wednesday"/>
  </r>
  <r>
    <d v="2020-09-02T00:00:00"/>
    <x v="10"/>
    <x v="10"/>
    <s v="NV"/>
    <n v="4"/>
    <x v="9"/>
    <n v="560"/>
    <s v="Wednesday"/>
  </r>
  <r>
    <d v="2020-09-02T00:00:00"/>
    <x v="11"/>
    <x v="11"/>
    <s v="V"/>
    <n v="4"/>
    <x v="10"/>
    <n v="160"/>
    <s v="Wednesday"/>
  </r>
  <r>
    <d v="2020-09-02T00:00:00"/>
    <x v="12"/>
    <x v="12"/>
    <s v="NV"/>
    <n v="4"/>
    <x v="11"/>
    <n v="600"/>
    <s v="Wednesday"/>
  </r>
  <r>
    <d v="2020-09-02T00:00:00"/>
    <x v="13"/>
    <x v="13"/>
    <s v="V"/>
    <n v="18"/>
    <x v="12"/>
    <n v="324"/>
    <s v="Wednesday"/>
  </r>
  <r>
    <d v="2020-09-02T00:00:00"/>
    <x v="14"/>
    <x v="14"/>
    <s v="-"/>
    <n v="0"/>
    <x v="8"/>
    <n v="0"/>
    <s v="Wednesday"/>
  </r>
  <r>
    <d v="2020-09-02T00:00:00"/>
    <x v="15"/>
    <x v="15"/>
    <s v="NV"/>
    <n v="5"/>
    <x v="11"/>
    <n v="750"/>
    <s v="Wednesday"/>
  </r>
  <r>
    <d v="2020-09-02T00:00:00"/>
    <x v="16"/>
    <x v="16"/>
    <s v="NV"/>
    <n v="0"/>
    <x v="5"/>
    <n v="0"/>
    <s v="Wednesday"/>
  </r>
  <r>
    <d v="2020-09-02T00:00:00"/>
    <x v="17"/>
    <x v="17"/>
    <s v="-"/>
    <n v="2"/>
    <x v="13"/>
    <n v="120"/>
    <s v="Wednesday"/>
  </r>
  <r>
    <d v="2020-09-02T00:00:00"/>
    <x v="18"/>
    <x v="18"/>
    <s v="NV"/>
    <n v="1"/>
    <x v="14"/>
    <n v="190"/>
    <s v="Wednesday"/>
  </r>
  <r>
    <d v="2020-09-02T00:00:00"/>
    <x v="19"/>
    <x v="19"/>
    <s v="NV"/>
    <n v="5"/>
    <x v="15"/>
    <n v="100"/>
    <s v="Wednesday"/>
  </r>
  <r>
    <d v="2020-09-02T00:00:00"/>
    <x v="20"/>
    <x v="20"/>
    <s v="V"/>
    <n v="1"/>
    <x v="16"/>
    <n v="70"/>
    <s v="Wednesday"/>
  </r>
  <r>
    <d v="2020-09-02T00:00:00"/>
    <x v="21"/>
    <x v="21"/>
    <s v="NV"/>
    <n v="2"/>
    <x v="5"/>
    <n v="260"/>
    <s v="Wednesday"/>
  </r>
  <r>
    <d v="2020-09-02T00:00:00"/>
    <x v="22"/>
    <x v="22"/>
    <s v="V"/>
    <n v="2"/>
    <x v="16"/>
    <n v="140"/>
    <s v="Wednesday"/>
  </r>
  <r>
    <d v="2020-09-02T00:00:00"/>
    <x v="23"/>
    <x v="23"/>
    <s v="NV"/>
    <n v="0"/>
    <x v="11"/>
    <n v="0"/>
    <s v="Wednesday"/>
  </r>
  <r>
    <d v="2020-09-02T00:00:00"/>
    <x v="24"/>
    <x v="24"/>
    <s v="NV"/>
    <n v="0"/>
    <x v="12"/>
    <n v="0"/>
    <s v="Wednesday"/>
  </r>
  <r>
    <d v="2020-09-02T00:00:00"/>
    <x v="25"/>
    <x v="25"/>
    <s v="NV"/>
    <n v="0"/>
    <x v="7"/>
    <n v="0"/>
    <s v="Wednesday"/>
  </r>
  <r>
    <d v="2020-09-02T00:00:00"/>
    <x v="26"/>
    <x v="26"/>
    <s v="NV"/>
    <n v="0"/>
    <x v="15"/>
    <n v="0"/>
    <s v="Wednesday"/>
  </r>
  <r>
    <d v="2020-09-02T00:00:00"/>
    <x v="27"/>
    <x v="27"/>
    <s v="NV"/>
    <n v="1"/>
    <x v="17"/>
    <n v="200"/>
    <s v="Wednesday"/>
  </r>
  <r>
    <d v="2020-09-02T00:00:00"/>
    <x v="28"/>
    <x v="28"/>
    <s v="V"/>
    <n v="0"/>
    <x v="18"/>
    <n v="0"/>
    <s v="Wednesday"/>
  </r>
  <r>
    <d v="2020-09-02T00:00:00"/>
    <x v="29"/>
    <x v="29"/>
    <s v="NV"/>
    <n v="3"/>
    <x v="19"/>
    <n v="360"/>
    <s v="Wednesday"/>
  </r>
  <r>
    <d v="2020-09-02T00:00:00"/>
    <x v="30"/>
    <x v="30"/>
    <s v="V"/>
    <n v="0"/>
    <x v="11"/>
    <n v="0"/>
    <s v="Wednesday"/>
  </r>
  <r>
    <d v="2020-09-02T00:00:00"/>
    <x v="31"/>
    <x v="31"/>
    <s v="NV"/>
    <n v="1"/>
    <x v="11"/>
    <n v="150"/>
    <s v="Wednesday"/>
  </r>
  <r>
    <d v="2020-09-02T00:00:00"/>
    <x v="32"/>
    <x v="32"/>
    <s v="NV"/>
    <n v="1"/>
    <x v="17"/>
    <n v="200"/>
    <s v="Wednesday"/>
  </r>
  <r>
    <d v="2020-09-02T00:00:00"/>
    <x v="33"/>
    <x v="33"/>
    <s v="V"/>
    <n v="0"/>
    <x v="17"/>
    <n v="0"/>
    <s v="Wednesday"/>
  </r>
  <r>
    <d v="2020-09-02T00:00:00"/>
    <x v="34"/>
    <x v="34"/>
    <s v="NV"/>
    <n v="0"/>
    <x v="19"/>
    <n v="0"/>
    <s v="Wednesday"/>
  </r>
  <r>
    <d v="2020-09-02T00:00:00"/>
    <x v="35"/>
    <x v="35"/>
    <s v="V"/>
    <n v="0"/>
    <x v="11"/>
    <n v="0"/>
    <s v="Wednesday"/>
  </r>
  <r>
    <d v="2020-09-02T00:00:00"/>
    <x v="36"/>
    <x v="36"/>
    <s v="NV"/>
    <n v="0"/>
    <x v="20"/>
    <n v="0"/>
    <s v="Wednesday"/>
  </r>
  <r>
    <d v="2020-09-02T00:00:00"/>
    <x v="37"/>
    <x v="37"/>
    <s v="NV"/>
    <n v="0"/>
    <x v="17"/>
    <n v="0"/>
    <s v="Wednesday"/>
  </r>
  <r>
    <d v="2020-09-02T00:00:00"/>
    <x v="38"/>
    <x v="38"/>
    <s v="NV"/>
    <n v="2"/>
    <x v="21"/>
    <n v="320"/>
    <s v="Wednesday"/>
  </r>
  <r>
    <d v="2020-09-02T00:00:00"/>
    <x v="39"/>
    <x v="39"/>
    <s v="V"/>
    <n v="1"/>
    <x v="7"/>
    <n v="90"/>
    <s v="Wednesday"/>
  </r>
  <r>
    <d v="2020-09-02T00:00:00"/>
    <x v="40"/>
    <x v="40"/>
    <s v="V"/>
    <n v="0"/>
    <x v="10"/>
    <n v="0"/>
    <s v="Wednesday"/>
  </r>
  <r>
    <d v="2020-09-02T00:00:00"/>
    <x v="41"/>
    <x v="41"/>
    <s v="NV"/>
    <n v="1"/>
    <x v="22"/>
    <n v="350"/>
    <s v="Wednesday"/>
  </r>
  <r>
    <d v="2020-09-02T00:00:00"/>
    <x v="42"/>
    <x v="42"/>
    <s v="V"/>
    <n v="1"/>
    <x v="23"/>
    <n v="110"/>
    <s v="Wednesday"/>
  </r>
  <r>
    <d v="2020-09-02T00:00:00"/>
    <x v="43"/>
    <x v="43"/>
    <s v="NV"/>
    <n v="1"/>
    <x v="11"/>
    <n v="150"/>
    <s v="Wednesday"/>
  </r>
  <r>
    <d v="2020-09-02T00:00:00"/>
    <x v="44"/>
    <x v="44"/>
    <s v="NV"/>
    <n v="1"/>
    <x v="21"/>
    <n v="160"/>
    <s v="Wednesday"/>
  </r>
  <r>
    <d v="2020-09-02T00:00:00"/>
    <x v="45"/>
    <x v="45"/>
    <s v="V"/>
    <n v="0"/>
    <x v="11"/>
    <n v="0"/>
    <s v="Wednesday"/>
  </r>
  <r>
    <d v="2020-09-02T00:00:00"/>
    <x v="46"/>
    <x v="46"/>
    <s v="NV"/>
    <n v="0"/>
    <x v="16"/>
    <n v="0"/>
    <s v="Wednesday"/>
  </r>
  <r>
    <d v="2020-09-02T00:00:00"/>
    <x v="47"/>
    <x v="47"/>
    <s v="NV"/>
    <n v="2"/>
    <x v="9"/>
    <n v="280"/>
    <s v="Wednesday"/>
  </r>
  <r>
    <d v="2020-09-02T00:00:00"/>
    <x v="48"/>
    <x v="48"/>
    <s v="NV"/>
    <n v="0"/>
    <x v="24"/>
    <n v="0"/>
    <s v="Wednesday"/>
  </r>
  <r>
    <d v="2020-09-02T00:00:00"/>
    <x v="49"/>
    <x v="49"/>
    <s v="NV"/>
    <n v="0"/>
    <x v="24"/>
    <n v="0"/>
    <s v="Wednesday"/>
  </r>
  <r>
    <d v="2020-09-03T00:00:00"/>
    <x v="0"/>
    <x v="0"/>
    <s v="NV"/>
    <n v="124"/>
    <x v="0"/>
    <n v="1860"/>
    <s v="Thursday"/>
  </r>
  <r>
    <d v="2020-09-03T00:00:00"/>
    <x v="1"/>
    <x v="1"/>
    <s v="V"/>
    <n v="45"/>
    <x v="1"/>
    <n v="540"/>
    <s v="Thursday"/>
  </r>
  <r>
    <d v="2020-09-03T00:00:00"/>
    <x v="2"/>
    <x v="2"/>
    <s v="V"/>
    <n v="26"/>
    <x v="2"/>
    <n v="650"/>
    <s v="Thursday"/>
  </r>
  <r>
    <d v="2020-09-03T00:00:00"/>
    <x v="3"/>
    <x v="3"/>
    <s v="-"/>
    <n v="5"/>
    <x v="3"/>
    <n v="50"/>
    <s v="Thursday"/>
  </r>
  <r>
    <d v="2020-09-03T00:00:00"/>
    <x v="4"/>
    <x v="4"/>
    <s v="NV"/>
    <n v="17"/>
    <x v="0"/>
    <n v="255"/>
    <s v="Thursday"/>
  </r>
  <r>
    <d v="2020-09-03T00:00:00"/>
    <x v="5"/>
    <x v="5"/>
    <s v="V"/>
    <n v="23"/>
    <x v="4"/>
    <n v="1150"/>
    <s v="Thursday"/>
  </r>
  <r>
    <d v="2020-09-03T00:00:00"/>
    <x v="6"/>
    <x v="6"/>
    <s v="NV"/>
    <n v="13"/>
    <x v="5"/>
    <n v="1690"/>
    <s v="Thursday"/>
  </r>
  <r>
    <d v="2020-09-03T00:00:00"/>
    <x v="7"/>
    <x v="7"/>
    <s v="NV"/>
    <n v="5"/>
    <x v="6"/>
    <n v="400"/>
    <s v="Thursday"/>
  </r>
  <r>
    <d v="2020-09-03T00:00:00"/>
    <x v="8"/>
    <x v="8"/>
    <s v="V"/>
    <n v="3"/>
    <x v="7"/>
    <n v="270"/>
    <s v="Thursday"/>
  </r>
  <r>
    <d v="2020-09-03T00:00:00"/>
    <x v="9"/>
    <x v="9"/>
    <s v="V"/>
    <n v="9"/>
    <x v="8"/>
    <n v="315"/>
    <s v="Thursday"/>
  </r>
  <r>
    <d v="2020-09-03T00:00:00"/>
    <x v="10"/>
    <x v="10"/>
    <s v="NV"/>
    <n v="4"/>
    <x v="9"/>
    <n v="560"/>
    <s v="Thursday"/>
  </r>
  <r>
    <d v="2020-09-03T00:00:00"/>
    <x v="11"/>
    <x v="11"/>
    <s v="V"/>
    <n v="5"/>
    <x v="10"/>
    <n v="200"/>
    <s v="Thursday"/>
  </r>
  <r>
    <d v="2020-09-03T00:00:00"/>
    <x v="12"/>
    <x v="12"/>
    <s v="NV"/>
    <n v="2"/>
    <x v="11"/>
    <n v="300"/>
    <s v="Thursday"/>
  </r>
  <r>
    <d v="2020-09-03T00:00:00"/>
    <x v="13"/>
    <x v="13"/>
    <s v="V"/>
    <n v="8"/>
    <x v="12"/>
    <n v="144"/>
    <s v="Thursday"/>
  </r>
  <r>
    <d v="2020-09-03T00:00:00"/>
    <x v="14"/>
    <x v="14"/>
    <s v="-"/>
    <n v="0"/>
    <x v="8"/>
    <n v="0"/>
    <s v="Thursday"/>
  </r>
  <r>
    <d v="2020-09-03T00:00:00"/>
    <x v="15"/>
    <x v="15"/>
    <s v="NV"/>
    <n v="1"/>
    <x v="11"/>
    <n v="150"/>
    <s v="Thursday"/>
  </r>
  <r>
    <d v="2020-09-03T00:00:00"/>
    <x v="16"/>
    <x v="16"/>
    <s v="NV"/>
    <n v="2"/>
    <x v="5"/>
    <n v="260"/>
    <s v="Thursday"/>
  </r>
  <r>
    <d v="2020-09-03T00:00:00"/>
    <x v="17"/>
    <x v="17"/>
    <s v="-"/>
    <n v="0"/>
    <x v="13"/>
    <n v="0"/>
    <s v="Thursday"/>
  </r>
  <r>
    <d v="2020-09-03T00:00:00"/>
    <x v="18"/>
    <x v="18"/>
    <s v="NV"/>
    <n v="0"/>
    <x v="14"/>
    <n v="0"/>
    <s v="Thursday"/>
  </r>
  <r>
    <d v="2020-09-03T00:00:00"/>
    <x v="19"/>
    <x v="19"/>
    <s v="NV"/>
    <n v="4"/>
    <x v="15"/>
    <n v="80"/>
    <s v="Thursday"/>
  </r>
  <r>
    <d v="2020-09-03T00:00:00"/>
    <x v="20"/>
    <x v="20"/>
    <s v="V"/>
    <n v="0"/>
    <x v="16"/>
    <n v="0"/>
    <s v="Thursday"/>
  </r>
  <r>
    <d v="2020-09-03T00:00:00"/>
    <x v="21"/>
    <x v="21"/>
    <s v="NV"/>
    <n v="6"/>
    <x v="5"/>
    <n v="780"/>
    <s v="Thursday"/>
  </r>
  <r>
    <d v="2020-09-03T00:00:00"/>
    <x v="22"/>
    <x v="22"/>
    <s v="V"/>
    <n v="0"/>
    <x v="16"/>
    <n v="0"/>
    <s v="Thursday"/>
  </r>
  <r>
    <d v="2020-09-03T00:00:00"/>
    <x v="23"/>
    <x v="23"/>
    <s v="NV"/>
    <n v="2"/>
    <x v="11"/>
    <n v="300"/>
    <s v="Thursday"/>
  </r>
  <r>
    <d v="2020-09-03T00:00:00"/>
    <x v="24"/>
    <x v="24"/>
    <s v="NV"/>
    <n v="5"/>
    <x v="12"/>
    <n v="90"/>
    <s v="Thursday"/>
  </r>
  <r>
    <d v="2020-09-03T00:00:00"/>
    <x v="25"/>
    <x v="25"/>
    <s v="NV"/>
    <n v="1"/>
    <x v="7"/>
    <n v="90"/>
    <s v="Thursday"/>
  </r>
  <r>
    <d v="2020-09-03T00:00:00"/>
    <x v="26"/>
    <x v="26"/>
    <s v="NV"/>
    <n v="0"/>
    <x v="15"/>
    <n v="0"/>
    <s v="Thursday"/>
  </r>
  <r>
    <d v="2020-09-03T00:00:00"/>
    <x v="27"/>
    <x v="27"/>
    <s v="NV"/>
    <n v="1"/>
    <x v="17"/>
    <n v="200"/>
    <s v="Thursday"/>
  </r>
  <r>
    <d v="2020-09-03T00:00:00"/>
    <x v="28"/>
    <x v="28"/>
    <s v="V"/>
    <n v="0"/>
    <x v="18"/>
    <n v="0"/>
    <s v="Thursday"/>
  </r>
  <r>
    <d v="2020-09-03T00:00:00"/>
    <x v="29"/>
    <x v="29"/>
    <s v="NV"/>
    <n v="0"/>
    <x v="19"/>
    <n v="0"/>
    <s v="Thursday"/>
  </r>
  <r>
    <d v="2020-09-03T00:00:00"/>
    <x v="30"/>
    <x v="30"/>
    <s v="V"/>
    <n v="0"/>
    <x v="11"/>
    <n v="0"/>
    <s v="Thursday"/>
  </r>
  <r>
    <d v="2020-09-03T00:00:00"/>
    <x v="31"/>
    <x v="31"/>
    <s v="NV"/>
    <n v="2"/>
    <x v="11"/>
    <n v="300"/>
    <s v="Thursday"/>
  </r>
  <r>
    <d v="2020-09-03T00:00:00"/>
    <x v="32"/>
    <x v="32"/>
    <s v="NV"/>
    <n v="0"/>
    <x v="17"/>
    <n v="0"/>
    <s v="Thursday"/>
  </r>
  <r>
    <d v="2020-09-03T00:00:00"/>
    <x v="33"/>
    <x v="33"/>
    <s v="V"/>
    <n v="0"/>
    <x v="17"/>
    <n v="0"/>
    <s v="Thursday"/>
  </r>
  <r>
    <d v="2020-09-03T00:00:00"/>
    <x v="34"/>
    <x v="34"/>
    <s v="NV"/>
    <n v="4"/>
    <x v="19"/>
    <n v="480"/>
    <s v="Thursday"/>
  </r>
  <r>
    <d v="2020-09-03T00:00:00"/>
    <x v="35"/>
    <x v="35"/>
    <s v="V"/>
    <n v="0"/>
    <x v="11"/>
    <n v="0"/>
    <s v="Thursday"/>
  </r>
  <r>
    <d v="2020-09-03T00:00:00"/>
    <x v="36"/>
    <x v="36"/>
    <s v="NV"/>
    <n v="0"/>
    <x v="20"/>
    <n v="0"/>
    <s v="Thursday"/>
  </r>
  <r>
    <d v="2020-09-03T00:00:00"/>
    <x v="37"/>
    <x v="37"/>
    <s v="NV"/>
    <n v="1"/>
    <x v="17"/>
    <n v="200"/>
    <s v="Thursday"/>
  </r>
  <r>
    <d v="2020-09-03T00:00:00"/>
    <x v="38"/>
    <x v="38"/>
    <s v="NV"/>
    <n v="1"/>
    <x v="21"/>
    <n v="160"/>
    <s v="Thursday"/>
  </r>
  <r>
    <d v="2020-09-03T00:00:00"/>
    <x v="39"/>
    <x v="39"/>
    <s v="V"/>
    <n v="0"/>
    <x v="7"/>
    <n v="0"/>
    <s v="Thursday"/>
  </r>
  <r>
    <d v="2020-09-03T00:00:00"/>
    <x v="40"/>
    <x v="40"/>
    <s v="V"/>
    <n v="1"/>
    <x v="10"/>
    <n v="40"/>
    <s v="Thursday"/>
  </r>
  <r>
    <d v="2020-09-03T00:00:00"/>
    <x v="41"/>
    <x v="41"/>
    <s v="NV"/>
    <n v="2"/>
    <x v="22"/>
    <n v="700"/>
    <s v="Thursday"/>
  </r>
  <r>
    <d v="2020-09-03T00:00:00"/>
    <x v="42"/>
    <x v="42"/>
    <s v="V"/>
    <n v="1"/>
    <x v="23"/>
    <n v="110"/>
    <s v="Thursday"/>
  </r>
  <r>
    <d v="2020-09-03T00:00:00"/>
    <x v="43"/>
    <x v="43"/>
    <s v="NV"/>
    <n v="0"/>
    <x v="11"/>
    <n v="0"/>
    <s v="Thursday"/>
  </r>
  <r>
    <d v="2020-09-03T00:00:00"/>
    <x v="44"/>
    <x v="44"/>
    <s v="NV"/>
    <n v="0"/>
    <x v="21"/>
    <n v="0"/>
    <s v="Thursday"/>
  </r>
  <r>
    <d v="2020-09-03T00:00:00"/>
    <x v="45"/>
    <x v="45"/>
    <s v="V"/>
    <n v="0"/>
    <x v="11"/>
    <n v="0"/>
    <s v="Thursday"/>
  </r>
  <r>
    <d v="2020-09-03T00:00:00"/>
    <x v="46"/>
    <x v="46"/>
    <s v="NV"/>
    <n v="2"/>
    <x v="16"/>
    <n v="140"/>
    <s v="Thursday"/>
  </r>
  <r>
    <d v="2020-09-03T00:00:00"/>
    <x v="47"/>
    <x v="47"/>
    <s v="NV"/>
    <n v="2"/>
    <x v="9"/>
    <n v="280"/>
    <s v="Thursday"/>
  </r>
  <r>
    <d v="2020-09-03T00:00:00"/>
    <x v="48"/>
    <x v="48"/>
    <s v="NV"/>
    <n v="0"/>
    <x v="24"/>
    <n v="0"/>
    <s v="Thursday"/>
  </r>
  <r>
    <d v="2020-09-03T00:00:00"/>
    <x v="49"/>
    <x v="49"/>
    <s v="NV"/>
    <n v="0"/>
    <x v="24"/>
    <n v="0"/>
    <s v="Thursday"/>
  </r>
  <r>
    <d v="2020-09-04T00:00:00"/>
    <x v="0"/>
    <x v="0"/>
    <s v="NV"/>
    <n v="174"/>
    <x v="0"/>
    <n v="2610"/>
    <s v="Friday"/>
  </r>
  <r>
    <d v="2020-09-04T00:00:00"/>
    <x v="1"/>
    <x v="1"/>
    <s v="V"/>
    <n v="50"/>
    <x v="1"/>
    <n v="600"/>
    <s v="Friday"/>
  </r>
  <r>
    <d v="2020-09-04T00:00:00"/>
    <x v="2"/>
    <x v="2"/>
    <s v="V"/>
    <n v="32"/>
    <x v="2"/>
    <n v="800"/>
    <s v="Friday"/>
  </r>
  <r>
    <d v="2020-09-04T00:00:00"/>
    <x v="3"/>
    <x v="3"/>
    <s v="-"/>
    <n v="28"/>
    <x v="3"/>
    <n v="280"/>
    <s v="Friday"/>
  </r>
  <r>
    <d v="2020-09-04T00:00:00"/>
    <x v="4"/>
    <x v="4"/>
    <s v="NV"/>
    <n v="26"/>
    <x v="0"/>
    <n v="390"/>
    <s v="Friday"/>
  </r>
  <r>
    <d v="2020-09-04T00:00:00"/>
    <x v="5"/>
    <x v="5"/>
    <s v="V"/>
    <n v="39"/>
    <x v="4"/>
    <n v="1950"/>
    <s v="Friday"/>
  </r>
  <r>
    <d v="2020-09-04T00:00:00"/>
    <x v="6"/>
    <x v="6"/>
    <s v="NV"/>
    <n v="17"/>
    <x v="5"/>
    <n v="2210"/>
    <s v="Friday"/>
  </r>
  <r>
    <d v="2020-09-04T00:00:00"/>
    <x v="7"/>
    <x v="7"/>
    <s v="NV"/>
    <n v="16"/>
    <x v="6"/>
    <n v="1280"/>
    <s v="Friday"/>
  </r>
  <r>
    <d v="2020-09-04T00:00:00"/>
    <x v="8"/>
    <x v="8"/>
    <s v="V"/>
    <n v="12"/>
    <x v="7"/>
    <n v="1080"/>
    <s v="Friday"/>
  </r>
  <r>
    <d v="2020-09-04T00:00:00"/>
    <x v="9"/>
    <x v="9"/>
    <s v="V"/>
    <n v="18"/>
    <x v="8"/>
    <n v="630"/>
    <s v="Friday"/>
  </r>
  <r>
    <d v="2020-09-04T00:00:00"/>
    <x v="10"/>
    <x v="10"/>
    <s v="NV"/>
    <n v="5"/>
    <x v="9"/>
    <n v="700"/>
    <s v="Friday"/>
  </r>
  <r>
    <d v="2020-09-04T00:00:00"/>
    <x v="11"/>
    <x v="11"/>
    <s v="V"/>
    <n v="4"/>
    <x v="10"/>
    <n v="160"/>
    <s v="Friday"/>
  </r>
  <r>
    <d v="2020-09-04T00:00:00"/>
    <x v="12"/>
    <x v="12"/>
    <s v="NV"/>
    <n v="2"/>
    <x v="11"/>
    <n v="300"/>
    <s v="Friday"/>
  </r>
  <r>
    <d v="2020-09-04T00:00:00"/>
    <x v="13"/>
    <x v="13"/>
    <s v="V"/>
    <n v="2"/>
    <x v="12"/>
    <n v="36"/>
    <s v="Friday"/>
  </r>
  <r>
    <d v="2020-09-04T00:00:00"/>
    <x v="14"/>
    <x v="14"/>
    <s v="-"/>
    <n v="0"/>
    <x v="8"/>
    <n v="0"/>
    <s v="Friday"/>
  </r>
  <r>
    <d v="2020-09-04T00:00:00"/>
    <x v="15"/>
    <x v="15"/>
    <s v="NV"/>
    <n v="3"/>
    <x v="11"/>
    <n v="450"/>
    <s v="Friday"/>
  </r>
  <r>
    <d v="2020-09-04T00:00:00"/>
    <x v="16"/>
    <x v="16"/>
    <s v="NV"/>
    <n v="2"/>
    <x v="5"/>
    <n v="260"/>
    <s v="Friday"/>
  </r>
  <r>
    <d v="2020-09-04T00:00:00"/>
    <x v="17"/>
    <x v="17"/>
    <s v="-"/>
    <n v="3"/>
    <x v="13"/>
    <n v="180"/>
    <s v="Friday"/>
  </r>
  <r>
    <d v="2020-09-04T00:00:00"/>
    <x v="18"/>
    <x v="18"/>
    <s v="NV"/>
    <n v="5"/>
    <x v="14"/>
    <n v="950"/>
    <s v="Friday"/>
  </r>
  <r>
    <d v="2020-09-04T00:00:00"/>
    <x v="19"/>
    <x v="19"/>
    <s v="NV"/>
    <n v="1"/>
    <x v="15"/>
    <n v="20"/>
    <s v="Friday"/>
  </r>
  <r>
    <d v="2020-09-04T00:00:00"/>
    <x v="20"/>
    <x v="20"/>
    <s v="V"/>
    <n v="0"/>
    <x v="16"/>
    <n v="0"/>
    <s v="Friday"/>
  </r>
  <r>
    <d v="2020-09-04T00:00:00"/>
    <x v="21"/>
    <x v="21"/>
    <s v="NV"/>
    <n v="1"/>
    <x v="5"/>
    <n v="130"/>
    <s v="Friday"/>
  </r>
  <r>
    <d v="2020-09-04T00:00:00"/>
    <x v="22"/>
    <x v="22"/>
    <s v="V"/>
    <n v="6"/>
    <x v="16"/>
    <n v="420"/>
    <s v="Friday"/>
  </r>
  <r>
    <d v="2020-09-04T00:00:00"/>
    <x v="23"/>
    <x v="23"/>
    <s v="NV"/>
    <n v="2"/>
    <x v="11"/>
    <n v="300"/>
    <s v="Friday"/>
  </r>
  <r>
    <d v="2020-09-04T00:00:00"/>
    <x v="24"/>
    <x v="24"/>
    <s v="NV"/>
    <n v="0"/>
    <x v="12"/>
    <n v="0"/>
    <s v="Friday"/>
  </r>
  <r>
    <d v="2020-09-04T00:00:00"/>
    <x v="25"/>
    <x v="25"/>
    <s v="NV"/>
    <n v="0"/>
    <x v="7"/>
    <n v="0"/>
    <s v="Friday"/>
  </r>
  <r>
    <d v="2020-09-04T00:00:00"/>
    <x v="26"/>
    <x v="26"/>
    <s v="NV"/>
    <n v="3"/>
    <x v="15"/>
    <n v="60"/>
    <s v="Friday"/>
  </r>
  <r>
    <d v="2020-09-04T00:00:00"/>
    <x v="27"/>
    <x v="27"/>
    <s v="NV"/>
    <n v="0"/>
    <x v="17"/>
    <n v="0"/>
    <s v="Friday"/>
  </r>
  <r>
    <d v="2020-09-04T00:00:00"/>
    <x v="28"/>
    <x v="28"/>
    <s v="V"/>
    <n v="0"/>
    <x v="18"/>
    <n v="0"/>
    <s v="Friday"/>
  </r>
  <r>
    <d v="2020-09-04T00:00:00"/>
    <x v="29"/>
    <x v="29"/>
    <s v="NV"/>
    <n v="2"/>
    <x v="19"/>
    <n v="240"/>
    <s v="Friday"/>
  </r>
  <r>
    <d v="2020-09-04T00:00:00"/>
    <x v="30"/>
    <x v="30"/>
    <s v="V"/>
    <n v="1"/>
    <x v="11"/>
    <n v="150"/>
    <s v="Friday"/>
  </r>
  <r>
    <d v="2020-09-04T00:00:00"/>
    <x v="31"/>
    <x v="31"/>
    <s v="NV"/>
    <n v="3"/>
    <x v="11"/>
    <n v="450"/>
    <s v="Friday"/>
  </r>
  <r>
    <d v="2020-09-04T00:00:00"/>
    <x v="32"/>
    <x v="32"/>
    <s v="NV"/>
    <n v="5"/>
    <x v="17"/>
    <n v="1000"/>
    <s v="Friday"/>
  </r>
  <r>
    <d v="2020-09-04T00:00:00"/>
    <x v="33"/>
    <x v="33"/>
    <s v="V"/>
    <n v="4"/>
    <x v="17"/>
    <n v="800"/>
    <s v="Friday"/>
  </r>
  <r>
    <d v="2020-09-04T00:00:00"/>
    <x v="34"/>
    <x v="34"/>
    <s v="NV"/>
    <n v="2"/>
    <x v="19"/>
    <n v="240"/>
    <s v="Friday"/>
  </r>
  <r>
    <d v="2020-09-04T00:00:00"/>
    <x v="35"/>
    <x v="35"/>
    <s v="V"/>
    <n v="1"/>
    <x v="11"/>
    <n v="150"/>
    <s v="Friday"/>
  </r>
  <r>
    <d v="2020-09-04T00:00:00"/>
    <x v="36"/>
    <x v="36"/>
    <s v="NV"/>
    <n v="5"/>
    <x v="20"/>
    <n v="850"/>
    <s v="Friday"/>
  </r>
  <r>
    <d v="2020-09-04T00:00:00"/>
    <x v="37"/>
    <x v="37"/>
    <s v="NV"/>
    <n v="4"/>
    <x v="17"/>
    <n v="800"/>
    <s v="Friday"/>
  </r>
  <r>
    <d v="2020-09-04T00:00:00"/>
    <x v="38"/>
    <x v="38"/>
    <s v="NV"/>
    <n v="0"/>
    <x v="21"/>
    <n v="0"/>
    <s v="Friday"/>
  </r>
  <r>
    <d v="2020-09-04T00:00:00"/>
    <x v="39"/>
    <x v="39"/>
    <s v="V"/>
    <n v="0"/>
    <x v="7"/>
    <n v="0"/>
    <s v="Friday"/>
  </r>
  <r>
    <d v="2020-09-04T00:00:00"/>
    <x v="40"/>
    <x v="40"/>
    <s v="V"/>
    <n v="0"/>
    <x v="10"/>
    <n v="0"/>
    <s v="Friday"/>
  </r>
  <r>
    <d v="2020-09-04T00:00:00"/>
    <x v="41"/>
    <x v="41"/>
    <s v="NV"/>
    <n v="1"/>
    <x v="22"/>
    <n v="350"/>
    <s v="Friday"/>
  </r>
  <r>
    <d v="2020-09-04T00:00:00"/>
    <x v="42"/>
    <x v="42"/>
    <s v="V"/>
    <n v="2"/>
    <x v="23"/>
    <n v="220"/>
    <s v="Friday"/>
  </r>
  <r>
    <d v="2020-09-04T00:00:00"/>
    <x v="43"/>
    <x v="43"/>
    <s v="NV"/>
    <n v="0"/>
    <x v="11"/>
    <n v="0"/>
    <s v="Friday"/>
  </r>
  <r>
    <d v="2020-09-04T00:00:00"/>
    <x v="44"/>
    <x v="44"/>
    <s v="NV"/>
    <n v="0"/>
    <x v="21"/>
    <n v="0"/>
    <s v="Friday"/>
  </r>
  <r>
    <d v="2020-09-04T00:00:00"/>
    <x v="45"/>
    <x v="45"/>
    <s v="V"/>
    <n v="0"/>
    <x v="11"/>
    <n v="0"/>
    <s v="Friday"/>
  </r>
  <r>
    <d v="2020-09-04T00:00:00"/>
    <x v="46"/>
    <x v="46"/>
    <s v="NV"/>
    <n v="0"/>
    <x v="16"/>
    <n v="0"/>
    <s v="Friday"/>
  </r>
  <r>
    <d v="2020-09-04T00:00:00"/>
    <x v="47"/>
    <x v="47"/>
    <s v="NV"/>
    <n v="0"/>
    <x v="9"/>
    <n v="0"/>
    <s v="Friday"/>
  </r>
  <r>
    <d v="2020-09-04T00:00:00"/>
    <x v="48"/>
    <x v="48"/>
    <s v="NV"/>
    <n v="4"/>
    <x v="24"/>
    <n v="880"/>
    <s v="Friday"/>
  </r>
  <r>
    <d v="2020-09-04T00:00:00"/>
    <x v="49"/>
    <x v="49"/>
    <s v="NV"/>
    <n v="3"/>
    <x v="24"/>
    <n v="660"/>
    <s v="Friday"/>
  </r>
  <r>
    <d v="2020-09-05T00:00:00"/>
    <x v="0"/>
    <x v="0"/>
    <s v="NV"/>
    <n v="171"/>
    <x v="0"/>
    <n v="2565"/>
    <s v="Saturday"/>
  </r>
  <r>
    <d v="2020-09-05T00:00:00"/>
    <x v="1"/>
    <x v="1"/>
    <s v="V"/>
    <n v="18"/>
    <x v="1"/>
    <n v="216"/>
    <s v="Saturday"/>
  </r>
  <r>
    <d v="2020-09-05T00:00:00"/>
    <x v="2"/>
    <x v="2"/>
    <s v="V"/>
    <n v="28"/>
    <x v="2"/>
    <n v="700"/>
    <s v="Saturday"/>
  </r>
  <r>
    <d v="2020-09-05T00:00:00"/>
    <x v="3"/>
    <x v="3"/>
    <s v="-"/>
    <n v="6"/>
    <x v="3"/>
    <n v="60"/>
    <s v="Saturday"/>
  </r>
  <r>
    <d v="2020-09-05T00:00:00"/>
    <x v="4"/>
    <x v="4"/>
    <s v="NV"/>
    <n v="4"/>
    <x v="0"/>
    <n v="60"/>
    <s v="Saturday"/>
  </r>
  <r>
    <d v="2020-09-05T00:00:00"/>
    <x v="5"/>
    <x v="5"/>
    <s v="V"/>
    <n v="3"/>
    <x v="4"/>
    <n v="150"/>
    <s v="Saturday"/>
  </r>
  <r>
    <d v="2020-09-05T00:00:00"/>
    <x v="6"/>
    <x v="6"/>
    <s v="NV"/>
    <n v="10"/>
    <x v="5"/>
    <n v="1300"/>
    <s v="Saturday"/>
  </r>
  <r>
    <d v="2020-09-05T00:00:00"/>
    <x v="7"/>
    <x v="7"/>
    <s v="NV"/>
    <n v="4"/>
    <x v="6"/>
    <n v="320"/>
    <s v="Saturday"/>
  </r>
  <r>
    <d v="2020-09-05T00:00:00"/>
    <x v="8"/>
    <x v="8"/>
    <s v="V"/>
    <n v="4"/>
    <x v="7"/>
    <n v="360"/>
    <s v="Saturday"/>
  </r>
  <r>
    <d v="2020-09-05T00:00:00"/>
    <x v="9"/>
    <x v="9"/>
    <s v="V"/>
    <n v="1"/>
    <x v="8"/>
    <n v="35"/>
    <s v="Saturday"/>
  </r>
  <r>
    <d v="2020-09-05T00:00:00"/>
    <x v="10"/>
    <x v="10"/>
    <s v="NV"/>
    <n v="2"/>
    <x v="9"/>
    <n v="280"/>
    <s v="Saturday"/>
  </r>
  <r>
    <d v="2020-09-05T00:00:00"/>
    <x v="11"/>
    <x v="11"/>
    <s v="V"/>
    <n v="1"/>
    <x v="10"/>
    <n v="40"/>
    <s v="Saturday"/>
  </r>
  <r>
    <d v="2020-09-05T00:00:00"/>
    <x v="12"/>
    <x v="12"/>
    <s v="NV"/>
    <n v="4"/>
    <x v="11"/>
    <n v="600"/>
    <s v="Saturday"/>
  </r>
  <r>
    <d v="2020-09-05T00:00:00"/>
    <x v="13"/>
    <x v="13"/>
    <s v="V"/>
    <n v="8"/>
    <x v="12"/>
    <n v="144"/>
    <s v="Saturday"/>
  </r>
  <r>
    <d v="2020-09-05T00:00:00"/>
    <x v="14"/>
    <x v="14"/>
    <s v="-"/>
    <n v="0"/>
    <x v="8"/>
    <n v="0"/>
    <s v="Saturday"/>
  </r>
  <r>
    <d v="2020-09-05T00:00:00"/>
    <x v="15"/>
    <x v="15"/>
    <s v="NV"/>
    <n v="2"/>
    <x v="11"/>
    <n v="300"/>
    <s v="Saturday"/>
  </r>
  <r>
    <d v="2020-09-05T00:00:00"/>
    <x v="16"/>
    <x v="16"/>
    <s v="NV"/>
    <n v="1"/>
    <x v="5"/>
    <n v="130"/>
    <s v="Saturday"/>
  </r>
  <r>
    <d v="2020-09-05T00:00:00"/>
    <x v="17"/>
    <x v="17"/>
    <s v="-"/>
    <n v="0"/>
    <x v="13"/>
    <n v="0"/>
    <s v="Saturday"/>
  </r>
  <r>
    <d v="2020-09-05T00:00:00"/>
    <x v="18"/>
    <x v="18"/>
    <s v="NV"/>
    <n v="1"/>
    <x v="14"/>
    <n v="190"/>
    <s v="Saturday"/>
  </r>
  <r>
    <d v="2020-09-05T00:00:00"/>
    <x v="19"/>
    <x v="19"/>
    <s v="NV"/>
    <n v="0"/>
    <x v="15"/>
    <n v="0"/>
    <s v="Saturday"/>
  </r>
  <r>
    <d v="2020-09-05T00:00:00"/>
    <x v="20"/>
    <x v="20"/>
    <s v="V"/>
    <n v="0"/>
    <x v="16"/>
    <n v="0"/>
    <s v="Saturday"/>
  </r>
  <r>
    <d v="2020-09-05T00:00:00"/>
    <x v="21"/>
    <x v="21"/>
    <s v="NV"/>
    <n v="1"/>
    <x v="5"/>
    <n v="130"/>
    <s v="Saturday"/>
  </r>
  <r>
    <d v="2020-09-05T00:00:00"/>
    <x v="22"/>
    <x v="22"/>
    <s v="V"/>
    <n v="1"/>
    <x v="16"/>
    <n v="70"/>
    <s v="Saturday"/>
  </r>
  <r>
    <d v="2020-09-05T00:00:00"/>
    <x v="23"/>
    <x v="23"/>
    <s v="NV"/>
    <n v="1"/>
    <x v="11"/>
    <n v="150"/>
    <s v="Saturday"/>
  </r>
  <r>
    <d v="2020-09-05T00:00:00"/>
    <x v="24"/>
    <x v="24"/>
    <s v="NV"/>
    <n v="0"/>
    <x v="12"/>
    <n v="0"/>
    <s v="Saturday"/>
  </r>
  <r>
    <d v="2020-09-05T00:00:00"/>
    <x v="25"/>
    <x v="25"/>
    <s v="NV"/>
    <n v="0"/>
    <x v="7"/>
    <n v="0"/>
    <s v="Saturday"/>
  </r>
  <r>
    <d v="2020-09-05T00:00:00"/>
    <x v="26"/>
    <x v="26"/>
    <s v="NV"/>
    <n v="2"/>
    <x v="15"/>
    <n v="40"/>
    <s v="Saturday"/>
  </r>
  <r>
    <d v="2020-09-05T00:00:00"/>
    <x v="27"/>
    <x v="27"/>
    <s v="NV"/>
    <n v="1"/>
    <x v="17"/>
    <n v="200"/>
    <s v="Saturday"/>
  </r>
  <r>
    <d v="2020-09-05T00:00:00"/>
    <x v="28"/>
    <x v="28"/>
    <s v="V"/>
    <n v="0"/>
    <x v="18"/>
    <n v="0"/>
    <s v="Saturday"/>
  </r>
  <r>
    <d v="2020-09-05T00:00:00"/>
    <x v="29"/>
    <x v="29"/>
    <s v="NV"/>
    <n v="1"/>
    <x v="19"/>
    <n v="120"/>
    <s v="Saturday"/>
  </r>
  <r>
    <d v="2020-09-05T00:00:00"/>
    <x v="30"/>
    <x v="30"/>
    <s v="V"/>
    <n v="2"/>
    <x v="11"/>
    <n v="300"/>
    <s v="Saturday"/>
  </r>
  <r>
    <d v="2020-09-05T00:00:00"/>
    <x v="31"/>
    <x v="31"/>
    <s v="NV"/>
    <n v="0"/>
    <x v="11"/>
    <n v="0"/>
    <s v="Saturday"/>
  </r>
  <r>
    <d v="2020-09-05T00:00:00"/>
    <x v="32"/>
    <x v="32"/>
    <s v="NV"/>
    <n v="0"/>
    <x v="17"/>
    <n v="0"/>
    <s v="Saturday"/>
  </r>
  <r>
    <d v="2020-09-05T00:00:00"/>
    <x v="33"/>
    <x v="33"/>
    <s v="V"/>
    <n v="0"/>
    <x v="17"/>
    <n v="0"/>
    <s v="Saturday"/>
  </r>
  <r>
    <d v="2020-09-05T00:00:00"/>
    <x v="34"/>
    <x v="34"/>
    <s v="NV"/>
    <n v="0"/>
    <x v="19"/>
    <n v="0"/>
    <s v="Saturday"/>
  </r>
  <r>
    <d v="2020-09-05T00:00:00"/>
    <x v="35"/>
    <x v="35"/>
    <s v="V"/>
    <n v="0"/>
    <x v="11"/>
    <n v="0"/>
    <s v="Saturday"/>
  </r>
  <r>
    <d v="2020-09-05T00:00:00"/>
    <x v="36"/>
    <x v="36"/>
    <s v="NV"/>
    <n v="0"/>
    <x v="20"/>
    <n v="0"/>
    <s v="Saturday"/>
  </r>
  <r>
    <d v="2020-09-05T00:00:00"/>
    <x v="37"/>
    <x v="37"/>
    <s v="NV"/>
    <n v="3"/>
    <x v="17"/>
    <n v="600"/>
    <s v="Saturday"/>
  </r>
  <r>
    <d v="2020-09-05T00:00:00"/>
    <x v="38"/>
    <x v="38"/>
    <s v="NV"/>
    <n v="2"/>
    <x v="21"/>
    <n v="320"/>
    <s v="Saturday"/>
  </r>
  <r>
    <d v="2020-09-05T00:00:00"/>
    <x v="39"/>
    <x v="39"/>
    <s v="V"/>
    <n v="2"/>
    <x v="7"/>
    <n v="180"/>
    <s v="Saturday"/>
  </r>
  <r>
    <d v="2020-09-05T00:00:00"/>
    <x v="40"/>
    <x v="40"/>
    <s v="V"/>
    <n v="1"/>
    <x v="10"/>
    <n v="40"/>
    <s v="Saturday"/>
  </r>
  <r>
    <d v="2020-09-05T00:00:00"/>
    <x v="41"/>
    <x v="41"/>
    <s v="NV"/>
    <n v="0"/>
    <x v="22"/>
    <n v="0"/>
    <s v="Saturday"/>
  </r>
  <r>
    <d v="2020-09-05T00:00:00"/>
    <x v="42"/>
    <x v="42"/>
    <s v="V"/>
    <n v="3"/>
    <x v="23"/>
    <n v="330"/>
    <s v="Saturday"/>
  </r>
  <r>
    <d v="2020-09-05T00:00:00"/>
    <x v="43"/>
    <x v="43"/>
    <s v="NV"/>
    <n v="0"/>
    <x v="11"/>
    <n v="0"/>
    <s v="Saturday"/>
  </r>
  <r>
    <d v="2020-09-05T00:00:00"/>
    <x v="44"/>
    <x v="44"/>
    <s v="NV"/>
    <n v="0"/>
    <x v="21"/>
    <n v="0"/>
    <s v="Saturday"/>
  </r>
  <r>
    <d v="2020-09-05T00:00:00"/>
    <x v="45"/>
    <x v="45"/>
    <s v="V"/>
    <n v="0"/>
    <x v="11"/>
    <n v="0"/>
    <s v="Saturday"/>
  </r>
  <r>
    <d v="2020-09-05T00:00:00"/>
    <x v="46"/>
    <x v="46"/>
    <s v="NV"/>
    <n v="0"/>
    <x v="16"/>
    <n v="0"/>
    <s v="Saturday"/>
  </r>
  <r>
    <d v="2020-09-05T00:00:00"/>
    <x v="47"/>
    <x v="47"/>
    <s v="NV"/>
    <n v="0"/>
    <x v="9"/>
    <n v="0"/>
    <s v="Saturday"/>
  </r>
  <r>
    <d v="2020-09-05T00:00:00"/>
    <x v="48"/>
    <x v="48"/>
    <s v="NV"/>
    <n v="0"/>
    <x v="24"/>
    <n v="0"/>
    <s v="Saturday"/>
  </r>
  <r>
    <d v="2020-09-05T00:00:00"/>
    <x v="49"/>
    <x v="49"/>
    <s v="NV"/>
    <n v="0"/>
    <x v="24"/>
    <n v="0"/>
    <s v="Saturday"/>
  </r>
  <r>
    <d v="2020-09-06T00:00:00"/>
    <x v="0"/>
    <x v="0"/>
    <s v="NV"/>
    <n v="150"/>
    <x v="0"/>
    <n v="2250"/>
    <s v="Sunday"/>
  </r>
  <r>
    <d v="2020-09-06T00:00:00"/>
    <x v="1"/>
    <x v="1"/>
    <s v="V"/>
    <n v="25"/>
    <x v="1"/>
    <n v="300"/>
    <s v="Sunday"/>
  </r>
  <r>
    <d v="2020-09-06T00:00:00"/>
    <x v="2"/>
    <x v="2"/>
    <s v="V"/>
    <n v="12"/>
    <x v="2"/>
    <n v="300"/>
    <s v="Sunday"/>
  </r>
  <r>
    <d v="2020-09-06T00:00:00"/>
    <x v="3"/>
    <x v="3"/>
    <s v="-"/>
    <n v="14"/>
    <x v="3"/>
    <n v="140"/>
    <s v="Sunday"/>
  </r>
  <r>
    <d v="2020-09-06T00:00:00"/>
    <x v="4"/>
    <x v="4"/>
    <s v="NV"/>
    <n v="15"/>
    <x v="0"/>
    <n v="225"/>
    <s v="Sunday"/>
  </r>
  <r>
    <d v="2020-09-06T00:00:00"/>
    <x v="5"/>
    <x v="5"/>
    <s v="V"/>
    <n v="19"/>
    <x v="4"/>
    <n v="950"/>
    <s v="Sunday"/>
  </r>
  <r>
    <d v="2020-09-06T00:00:00"/>
    <x v="6"/>
    <x v="6"/>
    <s v="NV"/>
    <n v="5"/>
    <x v="5"/>
    <n v="650"/>
    <s v="Sunday"/>
  </r>
  <r>
    <d v="2020-09-06T00:00:00"/>
    <x v="7"/>
    <x v="7"/>
    <s v="NV"/>
    <n v="5"/>
    <x v="6"/>
    <n v="400"/>
    <s v="Sunday"/>
  </r>
  <r>
    <d v="2020-09-06T00:00:00"/>
    <x v="8"/>
    <x v="8"/>
    <s v="V"/>
    <n v="2"/>
    <x v="7"/>
    <n v="180"/>
    <s v="Sunday"/>
  </r>
  <r>
    <d v="2020-09-06T00:00:00"/>
    <x v="9"/>
    <x v="9"/>
    <s v="V"/>
    <n v="1"/>
    <x v="8"/>
    <n v="35"/>
    <s v="Sunday"/>
  </r>
  <r>
    <d v="2020-09-06T00:00:00"/>
    <x v="10"/>
    <x v="10"/>
    <s v="NV"/>
    <n v="6"/>
    <x v="9"/>
    <n v="840"/>
    <s v="Sunday"/>
  </r>
  <r>
    <d v="2020-09-06T00:00:00"/>
    <x v="11"/>
    <x v="11"/>
    <s v="V"/>
    <n v="5"/>
    <x v="10"/>
    <n v="200"/>
    <s v="Sunday"/>
  </r>
  <r>
    <d v="2020-09-06T00:00:00"/>
    <x v="12"/>
    <x v="12"/>
    <s v="NV"/>
    <n v="2"/>
    <x v="11"/>
    <n v="300"/>
    <s v="Sunday"/>
  </r>
  <r>
    <d v="2020-09-06T00:00:00"/>
    <x v="13"/>
    <x v="13"/>
    <s v="V"/>
    <n v="10"/>
    <x v="12"/>
    <n v="180"/>
    <s v="Sunday"/>
  </r>
  <r>
    <d v="2020-09-06T00:00:00"/>
    <x v="14"/>
    <x v="14"/>
    <s v="-"/>
    <n v="2"/>
    <x v="8"/>
    <n v="70"/>
    <s v="Sunday"/>
  </r>
  <r>
    <d v="2020-09-06T00:00:00"/>
    <x v="15"/>
    <x v="15"/>
    <s v="NV"/>
    <n v="4"/>
    <x v="11"/>
    <n v="600"/>
    <s v="Sunday"/>
  </r>
  <r>
    <d v="2020-09-06T00:00:00"/>
    <x v="16"/>
    <x v="16"/>
    <s v="NV"/>
    <n v="1"/>
    <x v="5"/>
    <n v="130"/>
    <s v="Sunday"/>
  </r>
  <r>
    <d v="2020-09-06T00:00:00"/>
    <x v="17"/>
    <x v="17"/>
    <s v="-"/>
    <n v="5"/>
    <x v="13"/>
    <n v="300"/>
    <s v="Sunday"/>
  </r>
  <r>
    <d v="2020-09-06T00:00:00"/>
    <x v="18"/>
    <x v="18"/>
    <s v="NV"/>
    <n v="0"/>
    <x v="14"/>
    <n v="0"/>
    <s v="Sunday"/>
  </r>
  <r>
    <d v="2020-09-06T00:00:00"/>
    <x v="19"/>
    <x v="19"/>
    <s v="NV"/>
    <n v="3"/>
    <x v="15"/>
    <n v="60"/>
    <s v="Sunday"/>
  </r>
  <r>
    <d v="2020-09-06T00:00:00"/>
    <x v="20"/>
    <x v="20"/>
    <s v="V"/>
    <n v="2"/>
    <x v="16"/>
    <n v="140"/>
    <s v="Sunday"/>
  </r>
  <r>
    <d v="2020-09-06T00:00:00"/>
    <x v="21"/>
    <x v="21"/>
    <s v="NV"/>
    <n v="0"/>
    <x v="5"/>
    <n v="0"/>
    <s v="Sunday"/>
  </r>
  <r>
    <d v="2020-09-06T00:00:00"/>
    <x v="22"/>
    <x v="22"/>
    <s v="V"/>
    <n v="3"/>
    <x v="16"/>
    <n v="210"/>
    <s v="Sunday"/>
  </r>
  <r>
    <d v="2020-09-06T00:00:00"/>
    <x v="23"/>
    <x v="23"/>
    <s v="NV"/>
    <n v="1"/>
    <x v="11"/>
    <n v="150"/>
    <s v="Sunday"/>
  </r>
  <r>
    <d v="2020-09-06T00:00:00"/>
    <x v="24"/>
    <x v="24"/>
    <s v="NV"/>
    <n v="2"/>
    <x v="12"/>
    <n v="36"/>
    <s v="Sunday"/>
  </r>
  <r>
    <d v="2020-09-06T00:00:00"/>
    <x v="25"/>
    <x v="25"/>
    <s v="NV"/>
    <n v="3"/>
    <x v="7"/>
    <n v="270"/>
    <s v="Sunday"/>
  </r>
  <r>
    <d v="2020-09-06T00:00:00"/>
    <x v="26"/>
    <x v="26"/>
    <s v="NV"/>
    <n v="1"/>
    <x v="15"/>
    <n v="20"/>
    <s v="Sunday"/>
  </r>
  <r>
    <d v="2020-09-06T00:00:00"/>
    <x v="27"/>
    <x v="27"/>
    <s v="NV"/>
    <n v="1"/>
    <x v="17"/>
    <n v="200"/>
    <s v="Sunday"/>
  </r>
  <r>
    <d v="2020-09-06T00:00:00"/>
    <x v="28"/>
    <x v="28"/>
    <s v="V"/>
    <n v="2"/>
    <x v="18"/>
    <n v="90"/>
    <s v="Sunday"/>
  </r>
  <r>
    <d v="2020-09-06T00:00:00"/>
    <x v="29"/>
    <x v="29"/>
    <s v="NV"/>
    <n v="3"/>
    <x v="19"/>
    <n v="360"/>
    <s v="Sunday"/>
  </r>
  <r>
    <d v="2020-09-06T00:00:00"/>
    <x v="30"/>
    <x v="30"/>
    <s v="V"/>
    <n v="0"/>
    <x v="11"/>
    <n v="0"/>
    <s v="Sunday"/>
  </r>
  <r>
    <d v="2020-09-06T00:00:00"/>
    <x v="31"/>
    <x v="31"/>
    <s v="NV"/>
    <n v="0"/>
    <x v="11"/>
    <n v="0"/>
    <s v="Sunday"/>
  </r>
  <r>
    <d v="2020-09-06T00:00:00"/>
    <x v="32"/>
    <x v="32"/>
    <s v="NV"/>
    <n v="1"/>
    <x v="17"/>
    <n v="200"/>
    <s v="Sunday"/>
  </r>
  <r>
    <d v="2020-09-06T00:00:00"/>
    <x v="33"/>
    <x v="33"/>
    <s v="V"/>
    <n v="0"/>
    <x v="17"/>
    <n v="0"/>
    <s v="Sunday"/>
  </r>
  <r>
    <d v="2020-09-06T00:00:00"/>
    <x v="34"/>
    <x v="34"/>
    <s v="NV"/>
    <n v="0"/>
    <x v="19"/>
    <n v="0"/>
    <s v="Sunday"/>
  </r>
  <r>
    <d v="2020-09-06T00:00:00"/>
    <x v="35"/>
    <x v="35"/>
    <s v="V"/>
    <n v="1"/>
    <x v="11"/>
    <n v="150"/>
    <s v="Sunday"/>
  </r>
  <r>
    <d v="2020-09-06T00:00:00"/>
    <x v="36"/>
    <x v="36"/>
    <s v="NV"/>
    <n v="0"/>
    <x v="20"/>
    <n v="0"/>
    <s v="Sunday"/>
  </r>
  <r>
    <d v="2020-09-06T00:00:00"/>
    <x v="37"/>
    <x v="37"/>
    <s v="NV"/>
    <n v="0"/>
    <x v="17"/>
    <n v="0"/>
    <s v="Sunday"/>
  </r>
  <r>
    <d v="2020-09-06T00:00:00"/>
    <x v="38"/>
    <x v="38"/>
    <s v="NV"/>
    <n v="1"/>
    <x v="21"/>
    <n v="160"/>
    <s v="Sunday"/>
  </r>
  <r>
    <d v="2020-09-06T00:00:00"/>
    <x v="39"/>
    <x v="39"/>
    <s v="V"/>
    <n v="0"/>
    <x v="7"/>
    <n v="0"/>
    <s v="Sunday"/>
  </r>
  <r>
    <d v="2020-09-06T00:00:00"/>
    <x v="40"/>
    <x v="40"/>
    <s v="V"/>
    <n v="0"/>
    <x v="10"/>
    <n v="0"/>
    <s v="Sunday"/>
  </r>
  <r>
    <d v="2020-09-06T00:00:00"/>
    <x v="41"/>
    <x v="41"/>
    <s v="NV"/>
    <n v="1"/>
    <x v="22"/>
    <n v="350"/>
    <s v="Sunday"/>
  </r>
  <r>
    <d v="2020-09-06T00:00:00"/>
    <x v="42"/>
    <x v="42"/>
    <s v="V"/>
    <n v="1"/>
    <x v="23"/>
    <n v="110"/>
    <s v="Sunday"/>
  </r>
  <r>
    <d v="2020-09-06T00:00:00"/>
    <x v="43"/>
    <x v="43"/>
    <s v="NV"/>
    <n v="0"/>
    <x v="11"/>
    <n v="0"/>
    <s v="Sunday"/>
  </r>
  <r>
    <d v="2020-09-06T00:00:00"/>
    <x v="44"/>
    <x v="44"/>
    <s v="NV"/>
    <n v="0"/>
    <x v="21"/>
    <n v="0"/>
    <s v="Sunday"/>
  </r>
  <r>
    <d v="2020-09-06T00:00:00"/>
    <x v="45"/>
    <x v="45"/>
    <s v="V"/>
    <n v="0"/>
    <x v="11"/>
    <n v="0"/>
    <s v="Sunday"/>
  </r>
  <r>
    <d v="2020-09-06T00:00:00"/>
    <x v="46"/>
    <x v="46"/>
    <s v="NV"/>
    <n v="0"/>
    <x v="16"/>
    <n v="0"/>
    <s v="Sunday"/>
  </r>
  <r>
    <d v="2020-09-06T00:00:00"/>
    <x v="47"/>
    <x v="47"/>
    <s v="NV"/>
    <n v="0"/>
    <x v="9"/>
    <n v="0"/>
    <s v="Sunday"/>
  </r>
  <r>
    <d v="2020-09-06T00:00:00"/>
    <x v="48"/>
    <x v="48"/>
    <s v="NV"/>
    <n v="0"/>
    <x v="24"/>
    <n v="0"/>
    <s v="Sunday"/>
  </r>
  <r>
    <d v="2020-09-06T00:00:00"/>
    <x v="49"/>
    <x v="49"/>
    <s v="NV"/>
    <n v="0"/>
    <x v="24"/>
    <n v="0"/>
    <s v="Sunday"/>
  </r>
  <r>
    <d v="2020-09-07T00:00:00"/>
    <x v="0"/>
    <x v="0"/>
    <s v="NV"/>
    <n v="157"/>
    <x v="0"/>
    <n v="2355"/>
    <s v="Monday"/>
  </r>
  <r>
    <d v="2020-09-07T00:00:00"/>
    <x v="1"/>
    <x v="1"/>
    <s v="V"/>
    <n v="34"/>
    <x v="1"/>
    <n v="408"/>
    <s v="Monday"/>
  </r>
  <r>
    <d v="2020-09-07T00:00:00"/>
    <x v="2"/>
    <x v="2"/>
    <s v="V"/>
    <n v="15"/>
    <x v="2"/>
    <n v="375"/>
    <s v="Monday"/>
  </r>
  <r>
    <d v="2020-09-07T00:00:00"/>
    <x v="3"/>
    <x v="3"/>
    <s v="-"/>
    <n v="10"/>
    <x v="3"/>
    <n v="100"/>
    <s v="Monday"/>
  </r>
  <r>
    <d v="2020-09-07T00:00:00"/>
    <x v="4"/>
    <x v="4"/>
    <s v="NV"/>
    <n v="8"/>
    <x v="0"/>
    <n v="120"/>
    <s v="Monday"/>
  </r>
  <r>
    <d v="2020-09-07T00:00:00"/>
    <x v="5"/>
    <x v="5"/>
    <s v="V"/>
    <n v="21"/>
    <x v="4"/>
    <n v="1050"/>
    <s v="Monday"/>
  </r>
  <r>
    <d v="2020-09-07T00:00:00"/>
    <x v="6"/>
    <x v="6"/>
    <s v="NV"/>
    <n v="8"/>
    <x v="5"/>
    <n v="1040"/>
    <s v="Monday"/>
  </r>
  <r>
    <d v="2020-09-07T00:00:00"/>
    <x v="7"/>
    <x v="7"/>
    <s v="NV"/>
    <n v="13"/>
    <x v="6"/>
    <n v="1040"/>
    <s v="Monday"/>
  </r>
  <r>
    <d v="2020-09-07T00:00:00"/>
    <x v="8"/>
    <x v="8"/>
    <s v="V"/>
    <n v="7"/>
    <x v="7"/>
    <n v="630"/>
    <s v="Monday"/>
  </r>
  <r>
    <d v="2020-09-07T00:00:00"/>
    <x v="9"/>
    <x v="9"/>
    <s v="V"/>
    <n v="1"/>
    <x v="8"/>
    <n v="35"/>
    <s v="Monday"/>
  </r>
  <r>
    <d v="2020-09-07T00:00:00"/>
    <x v="10"/>
    <x v="10"/>
    <s v="NV"/>
    <n v="1"/>
    <x v="9"/>
    <n v="140"/>
    <s v="Monday"/>
  </r>
  <r>
    <d v="2020-09-07T00:00:00"/>
    <x v="11"/>
    <x v="11"/>
    <s v="V"/>
    <n v="0"/>
    <x v="10"/>
    <n v="0"/>
    <s v="Monday"/>
  </r>
  <r>
    <d v="2020-09-07T00:00:00"/>
    <x v="12"/>
    <x v="12"/>
    <s v="NV"/>
    <n v="4"/>
    <x v="11"/>
    <n v="600"/>
    <s v="Monday"/>
  </r>
  <r>
    <d v="2020-09-07T00:00:00"/>
    <x v="13"/>
    <x v="13"/>
    <s v="V"/>
    <n v="0"/>
    <x v="12"/>
    <n v="0"/>
    <s v="Monday"/>
  </r>
  <r>
    <d v="2020-09-07T00:00:00"/>
    <x v="14"/>
    <x v="14"/>
    <s v="-"/>
    <n v="0"/>
    <x v="8"/>
    <n v="0"/>
    <s v="Monday"/>
  </r>
  <r>
    <d v="2020-09-07T00:00:00"/>
    <x v="15"/>
    <x v="15"/>
    <s v="NV"/>
    <n v="0"/>
    <x v="11"/>
    <n v="0"/>
    <s v="Monday"/>
  </r>
  <r>
    <d v="2020-09-07T00:00:00"/>
    <x v="16"/>
    <x v="16"/>
    <s v="NV"/>
    <n v="0"/>
    <x v="5"/>
    <n v="0"/>
    <s v="Monday"/>
  </r>
  <r>
    <d v="2020-09-07T00:00:00"/>
    <x v="17"/>
    <x v="17"/>
    <s v="-"/>
    <n v="0"/>
    <x v="13"/>
    <n v="0"/>
    <s v="Monday"/>
  </r>
  <r>
    <d v="2020-09-07T00:00:00"/>
    <x v="18"/>
    <x v="18"/>
    <s v="NV"/>
    <n v="1"/>
    <x v="14"/>
    <n v="190"/>
    <s v="Monday"/>
  </r>
  <r>
    <d v="2020-09-07T00:00:00"/>
    <x v="19"/>
    <x v="19"/>
    <s v="NV"/>
    <n v="3"/>
    <x v="15"/>
    <n v="60"/>
    <s v="Monday"/>
  </r>
  <r>
    <d v="2020-09-07T00:00:00"/>
    <x v="20"/>
    <x v="20"/>
    <s v="V"/>
    <n v="0"/>
    <x v="16"/>
    <n v="0"/>
    <s v="Monday"/>
  </r>
  <r>
    <d v="2020-09-07T00:00:00"/>
    <x v="21"/>
    <x v="21"/>
    <s v="NV"/>
    <n v="0"/>
    <x v="5"/>
    <n v="0"/>
    <s v="Monday"/>
  </r>
  <r>
    <d v="2020-09-07T00:00:00"/>
    <x v="22"/>
    <x v="22"/>
    <s v="V"/>
    <n v="0"/>
    <x v="16"/>
    <n v="0"/>
    <s v="Monday"/>
  </r>
  <r>
    <d v="2020-09-07T00:00:00"/>
    <x v="23"/>
    <x v="23"/>
    <s v="NV"/>
    <n v="0"/>
    <x v="11"/>
    <n v="0"/>
    <s v="Monday"/>
  </r>
  <r>
    <d v="2020-09-07T00:00:00"/>
    <x v="24"/>
    <x v="24"/>
    <s v="NV"/>
    <n v="2"/>
    <x v="12"/>
    <n v="36"/>
    <s v="Monday"/>
  </r>
  <r>
    <d v="2020-09-07T00:00:00"/>
    <x v="25"/>
    <x v="25"/>
    <s v="NV"/>
    <n v="0"/>
    <x v="7"/>
    <n v="0"/>
    <s v="Monday"/>
  </r>
  <r>
    <d v="2020-09-07T00:00:00"/>
    <x v="26"/>
    <x v="26"/>
    <s v="NV"/>
    <n v="8"/>
    <x v="15"/>
    <n v="160"/>
    <s v="Monday"/>
  </r>
  <r>
    <d v="2020-09-07T00:00:00"/>
    <x v="27"/>
    <x v="27"/>
    <s v="NV"/>
    <n v="0"/>
    <x v="17"/>
    <n v="0"/>
    <s v="Monday"/>
  </r>
  <r>
    <d v="2020-09-07T00:00:00"/>
    <x v="28"/>
    <x v="28"/>
    <s v="V"/>
    <n v="0"/>
    <x v="18"/>
    <n v="0"/>
    <s v="Monday"/>
  </r>
  <r>
    <d v="2020-09-07T00:00:00"/>
    <x v="29"/>
    <x v="29"/>
    <s v="NV"/>
    <n v="0"/>
    <x v="19"/>
    <n v="0"/>
    <s v="Monday"/>
  </r>
  <r>
    <d v="2020-09-07T00:00:00"/>
    <x v="30"/>
    <x v="30"/>
    <s v="V"/>
    <n v="0"/>
    <x v="11"/>
    <n v="0"/>
    <s v="Monday"/>
  </r>
  <r>
    <d v="2020-09-07T00:00:00"/>
    <x v="31"/>
    <x v="31"/>
    <s v="NV"/>
    <n v="1"/>
    <x v="11"/>
    <n v="150"/>
    <s v="Monday"/>
  </r>
  <r>
    <d v="2020-09-07T00:00:00"/>
    <x v="32"/>
    <x v="32"/>
    <s v="NV"/>
    <n v="3"/>
    <x v="17"/>
    <n v="600"/>
    <s v="Monday"/>
  </r>
  <r>
    <d v="2020-09-07T00:00:00"/>
    <x v="33"/>
    <x v="33"/>
    <s v="V"/>
    <n v="1"/>
    <x v="17"/>
    <n v="200"/>
    <s v="Monday"/>
  </r>
  <r>
    <d v="2020-09-07T00:00:00"/>
    <x v="34"/>
    <x v="34"/>
    <s v="NV"/>
    <n v="2"/>
    <x v="19"/>
    <n v="240"/>
    <s v="Monday"/>
  </r>
  <r>
    <d v="2020-09-07T00:00:00"/>
    <x v="35"/>
    <x v="35"/>
    <s v="V"/>
    <n v="1"/>
    <x v="11"/>
    <n v="150"/>
    <s v="Monday"/>
  </r>
  <r>
    <d v="2020-09-07T00:00:00"/>
    <x v="36"/>
    <x v="36"/>
    <s v="NV"/>
    <n v="0"/>
    <x v="20"/>
    <n v="0"/>
    <s v="Monday"/>
  </r>
  <r>
    <d v="2020-09-07T00:00:00"/>
    <x v="37"/>
    <x v="37"/>
    <s v="NV"/>
    <n v="0"/>
    <x v="17"/>
    <n v="0"/>
    <s v="Monday"/>
  </r>
  <r>
    <d v="2020-09-07T00:00:00"/>
    <x v="38"/>
    <x v="38"/>
    <s v="NV"/>
    <n v="0"/>
    <x v="21"/>
    <n v="0"/>
    <s v="Monday"/>
  </r>
  <r>
    <d v="2020-09-07T00:00:00"/>
    <x v="39"/>
    <x v="39"/>
    <s v="V"/>
    <n v="0"/>
    <x v="7"/>
    <n v="0"/>
    <s v="Monday"/>
  </r>
  <r>
    <d v="2020-09-07T00:00:00"/>
    <x v="40"/>
    <x v="40"/>
    <s v="V"/>
    <n v="0"/>
    <x v="10"/>
    <n v="0"/>
    <s v="Monday"/>
  </r>
  <r>
    <d v="2020-09-07T00:00:00"/>
    <x v="41"/>
    <x v="41"/>
    <s v="NV"/>
    <n v="0"/>
    <x v="22"/>
    <n v="0"/>
    <s v="Monday"/>
  </r>
  <r>
    <d v="2020-09-07T00:00:00"/>
    <x v="42"/>
    <x v="42"/>
    <s v="V"/>
    <n v="0"/>
    <x v="23"/>
    <n v="0"/>
    <s v="Monday"/>
  </r>
  <r>
    <d v="2020-09-07T00:00:00"/>
    <x v="43"/>
    <x v="43"/>
    <s v="NV"/>
    <n v="0"/>
    <x v="11"/>
    <n v="0"/>
    <s v="Monday"/>
  </r>
  <r>
    <d v="2020-09-07T00:00:00"/>
    <x v="44"/>
    <x v="44"/>
    <s v="NV"/>
    <n v="0"/>
    <x v="21"/>
    <n v="0"/>
    <s v="Monday"/>
  </r>
  <r>
    <d v="2020-09-07T00:00:00"/>
    <x v="45"/>
    <x v="45"/>
    <s v="V"/>
    <n v="0"/>
    <x v="11"/>
    <n v="0"/>
    <s v="Monday"/>
  </r>
  <r>
    <d v="2020-09-07T00:00:00"/>
    <x v="46"/>
    <x v="46"/>
    <s v="NV"/>
    <n v="0"/>
    <x v="16"/>
    <n v="0"/>
    <s v="Monday"/>
  </r>
  <r>
    <d v="2020-09-07T00:00:00"/>
    <x v="47"/>
    <x v="47"/>
    <s v="NV"/>
    <n v="0"/>
    <x v="9"/>
    <n v="0"/>
    <s v="Monday"/>
  </r>
  <r>
    <d v="2020-09-07T00:00:00"/>
    <x v="48"/>
    <x v="48"/>
    <s v="NV"/>
    <n v="0"/>
    <x v="24"/>
    <n v="0"/>
    <s v="Monday"/>
  </r>
  <r>
    <d v="2020-09-07T00:00:00"/>
    <x v="49"/>
    <x v="49"/>
    <s v="NV"/>
    <n v="0"/>
    <x v="24"/>
    <n v="0"/>
    <s v="Monday"/>
  </r>
  <r>
    <d v="2020-09-08T00:00:00"/>
    <x v="0"/>
    <x v="0"/>
    <s v="NV"/>
    <n v="183"/>
    <x v="0"/>
    <n v="2745"/>
    <s v="Tuesday"/>
  </r>
  <r>
    <d v="2020-09-08T00:00:00"/>
    <x v="1"/>
    <x v="1"/>
    <s v="V"/>
    <n v="49"/>
    <x v="1"/>
    <n v="588"/>
    <s v="Tuesday"/>
  </r>
  <r>
    <d v="2020-09-08T00:00:00"/>
    <x v="2"/>
    <x v="2"/>
    <s v="V"/>
    <n v="34"/>
    <x v="2"/>
    <n v="850"/>
    <s v="Tuesday"/>
  </r>
  <r>
    <d v="2020-09-08T00:00:00"/>
    <x v="3"/>
    <x v="3"/>
    <s v="-"/>
    <n v="25"/>
    <x v="3"/>
    <n v="250"/>
    <s v="Tuesday"/>
  </r>
  <r>
    <d v="2020-09-08T00:00:00"/>
    <x v="4"/>
    <x v="4"/>
    <s v="NV"/>
    <n v="20"/>
    <x v="0"/>
    <n v="300"/>
    <s v="Tuesday"/>
  </r>
  <r>
    <d v="2020-09-08T00:00:00"/>
    <x v="5"/>
    <x v="5"/>
    <s v="V"/>
    <n v="34"/>
    <x v="4"/>
    <n v="1700"/>
    <s v="Tuesday"/>
  </r>
  <r>
    <d v="2020-09-08T00:00:00"/>
    <x v="6"/>
    <x v="6"/>
    <s v="NV"/>
    <n v="15"/>
    <x v="5"/>
    <n v="1950"/>
    <s v="Tuesday"/>
  </r>
  <r>
    <d v="2020-09-08T00:00:00"/>
    <x v="7"/>
    <x v="7"/>
    <s v="NV"/>
    <n v="11"/>
    <x v="6"/>
    <n v="880"/>
    <s v="Tuesday"/>
  </r>
  <r>
    <d v="2020-09-08T00:00:00"/>
    <x v="8"/>
    <x v="8"/>
    <s v="V"/>
    <n v="6"/>
    <x v="7"/>
    <n v="540"/>
    <s v="Tuesday"/>
  </r>
  <r>
    <d v="2020-09-08T00:00:00"/>
    <x v="9"/>
    <x v="9"/>
    <s v="V"/>
    <n v="26"/>
    <x v="8"/>
    <n v="910"/>
    <s v="Tuesday"/>
  </r>
  <r>
    <d v="2020-09-08T00:00:00"/>
    <x v="10"/>
    <x v="10"/>
    <s v="NV"/>
    <n v="2"/>
    <x v="9"/>
    <n v="280"/>
    <s v="Tuesday"/>
  </r>
  <r>
    <d v="2020-09-08T00:00:00"/>
    <x v="11"/>
    <x v="11"/>
    <s v="V"/>
    <n v="7"/>
    <x v="10"/>
    <n v="280"/>
    <s v="Tuesday"/>
  </r>
  <r>
    <d v="2020-09-08T00:00:00"/>
    <x v="12"/>
    <x v="12"/>
    <s v="NV"/>
    <n v="1"/>
    <x v="11"/>
    <n v="150"/>
    <s v="Tuesday"/>
  </r>
  <r>
    <d v="2020-09-08T00:00:00"/>
    <x v="13"/>
    <x v="13"/>
    <s v="V"/>
    <n v="6"/>
    <x v="12"/>
    <n v="108"/>
    <s v="Tuesday"/>
  </r>
  <r>
    <d v="2020-09-08T00:00:00"/>
    <x v="14"/>
    <x v="14"/>
    <s v="-"/>
    <n v="4"/>
    <x v="8"/>
    <n v="140"/>
    <s v="Tuesday"/>
  </r>
  <r>
    <d v="2020-09-08T00:00:00"/>
    <x v="15"/>
    <x v="15"/>
    <s v="NV"/>
    <n v="5"/>
    <x v="11"/>
    <n v="750"/>
    <s v="Tuesday"/>
  </r>
  <r>
    <d v="2020-09-08T00:00:00"/>
    <x v="16"/>
    <x v="16"/>
    <s v="NV"/>
    <n v="5"/>
    <x v="5"/>
    <n v="650"/>
    <s v="Tuesday"/>
  </r>
  <r>
    <d v="2020-09-08T00:00:00"/>
    <x v="17"/>
    <x v="17"/>
    <s v="-"/>
    <n v="3"/>
    <x v="13"/>
    <n v="180"/>
    <s v="Tuesday"/>
  </r>
  <r>
    <d v="2020-09-08T00:00:00"/>
    <x v="18"/>
    <x v="18"/>
    <s v="NV"/>
    <n v="2"/>
    <x v="14"/>
    <n v="380"/>
    <s v="Tuesday"/>
  </r>
  <r>
    <d v="2020-09-08T00:00:00"/>
    <x v="19"/>
    <x v="19"/>
    <s v="NV"/>
    <n v="6"/>
    <x v="15"/>
    <n v="120"/>
    <s v="Tuesday"/>
  </r>
  <r>
    <d v="2020-09-08T00:00:00"/>
    <x v="20"/>
    <x v="20"/>
    <s v="V"/>
    <n v="5"/>
    <x v="16"/>
    <n v="350"/>
    <s v="Tuesday"/>
  </r>
  <r>
    <d v="2020-09-08T00:00:00"/>
    <x v="21"/>
    <x v="21"/>
    <s v="NV"/>
    <n v="2"/>
    <x v="5"/>
    <n v="260"/>
    <s v="Tuesday"/>
  </r>
  <r>
    <d v="2020-09-08T00:00:00"/>
    <x v="22"/>
    <x v="22"/>
    <s v="V"/>
    <n v="2"/>
    <x v="16"/>
    <n v="140"/>
    <s v="Tuesday"/>
  </r>
  <r>
    <d v="2020-09-08T00:00:00"/>
    <x v="23"/>
    <x v="23"/>
    <s v="NV"/>
    <n v="4"/>
    <x v="11"/>
    <n v="600"/>
    <s v="Tuesday"/>
  </r>
  <r>
    <d v="2020-09-08T00:00:00"/>
    <x v="24"/>
    <x v="24"/>
    <s v="NV"/>
    <n v="0"/>
    <x v="12"/>
    <n v="0"/>
    <s v="Tuesday"/>
  </r>
  <r>
    <d v="2020-09-08T00:00:00"/>
    <x v="25"/>
    <x v="25"/>
    <s v="NV"/>
    <n v="0"/>
    <x v="7"/>
    <n v="0"/>
    <s v="Tuesday"/>
  </r>
  <r>
    <d v="2020-09-08T00:00:00"/>
    <x v="26"/>
    <x v="26"/>
    <s v="NV"/>
    <n v="7"/>
    <x v="15"/>
    <n v="140"/>
    <s v="Tuesday"/>
  </r>
  <r>
    <d v="2020-09-08T00:00:00"/>
    <x v="27"/>
    <x v="27"/>
    <s v="NV"/>
    <n v="1"/>
    <x v="17"/>
    <n v="200"/>
    <s v="Tuesday"/>
  </r>
  <r>
    <d v="2020-09-08T00:00:00"/>
    <x v="28"/>
    <x v="28"/>
    <s v="V"/>
    <n v="0"/>
    <x v="18"/>
    <n v="0"/>
    <s v="Tuesday"/>
  </r>
  <r>
    <d v="2020-09-08T00:00:00"/>
    <x v="29"/>
    <x v="29"/>
    <s v="NV"/>
    <n v="3"/>
    <x v="19"/>
    <n v="360"/>
    <s v="Tuesday"/>
  </r>
  <r>
    <d v="2020-09-08T00:00:00"/>
    <x v="30"/>
    <x v="30"/>
    <s v="V"/>
    <n v="0"/>
    <x v="11"/>
    <n v="0"/>
    <s v="Tuesday"/>
  </r>
  <r>
    <d v="2020-09-08T00:00:00"/>
    <x v="31"/>
    <x v="31"/>
    <s v="NV"/>
    <n v="1"/>
    <x v="11"/>
    <n v="150"/>
    <s v="Tuesday"/>
  </r>
  <r>
    <d v="2020-09-08T00:00:00"/>
    <x v="32"/>
    <x v="32"/>
    <s v="NV"/>
    <n v="2"/>
    <x v="17"/>
    <n v="400"/>
    <s v="Tuesday"/>
  </r>
  <r>
    <d v="2020-09-08T00:00:00"/>
    <x v="33"/>
    <x v="33"/>
    <s v="V"/>
    <n v="3"/>
    <x v="17"/>
    <n v="600"/>
    <s v="Tuesday"/>
  </r>
  <r>
    <d v="2020-09-08T00:00:00"/>
    <x v="34"/>
    <x v="34"/>
    <s v="NV"/>
    <n v="0"/>
    <x v="19"/>
    <n v="0"/>
    <s v="Tuesday"/>
  </r>
  <r>
    <d v="2020-09-08T00:00:00"/>
    <x v="35"/>
    <x v="35"/>
    <s v="V"/>
    <n v="0"/>
    <x v="11"/>
    <n v="0"/>
    <s v="Tuesday"/>
  </r>
  <r>
    <d v="2020-09-08T00:00:00"/>
    <x v="36"/>
    <x v="36"/>
    <s v="NV"/>
    <n v="0"/>
    <x v="20"/>
    <n v="0"/>
    <s v="Tuesday"/>
  </r>
  <r>
    <d v="2020-09-08T00:00:00"/>
    <x v="37"/>
    <x v="37"/>
    <s v="NV"/>
    <n v="0"/>
    <x v="17"/>
    <n v="0"/>
    <s v="Tuesday"/>
  </r>
  <r>
    <d v="2020-09-08T00:00:00"/>
    <x v="38"/>
    <x v="38"/>
    <s v="NV"/>
    <n v="1"/>
    <x v="21"/>
    <n v="160"/>
    <s v="Tuesday"/>
  </r>
  <r>
    <d v="2020-09-08T00:00:00"/>
    <x v="39"/>
    <x v="39"/>
    <s v="V"/>
    <n v="3"/>
    <x v="7"/>
    <n v="270"/>
    <s v="Tuesday"/>
  </r>
  <r>
    <d v="2020-09-08T00:00:00"/>
    <x v="40"/>
    <x v="40"/>
    <s v="V"/>
    <n v="0"/>
    <x v="10"/>
    <n v="0"/>
    <s v="Tuesday"/>
  </r>
  <r>
    <d v="2020-09-08T00:00:00"/>
    <x v="41"/>
    <x v="41"/>
    <s v="NV"/>
    <n v="2"/>
    <x v="22"/>
    <n v="700"/>
    <s v="Tuesday"/>
  </r>
  <r>
    <d v="2020-09-08T00:00:00"/>
    <x v="42"/>
    <x v="42"/>
    <s v="V"/>
    <n v="3"/>
    <x v="23"/>
    <n v="330"/>
    <s v="Tuesday"/>
  </r>
  <r>
    <d v="2020-09-08T00:00:00"/>
    <x v="43"/>
    <x v="43"/>
    <s v="NV"/>
    <n v="0"/>
    <x v="11"/>
    <n v="0"/>
    <s v="Tuesday"/>
  </r>
  <r>
    <d v="2020-09-08T00:00:00"/>
    <x v="44"/>
    <x v="44"/>
    <s v="NV"/>
    <n v="0"/>
    <x v="21"/>
    <n v="0"/>
    <s v="Tuesday"/>
  </r>
  <r>
    <d v="2020-09-08T00:00:00"/>
    <x v="45"/>
    <x v="45"/>
    <s v="V"/>
    <n v="1"/>
    <x v="11"/>
    <n v="150"/>
    <s v="Tuesday"/>
  </r>
  <r>
    <d v="2020-09-08T00:00:00"/>
    <x v="46"/>
    <x v="46"/>
    <s v="NV"/>
    <n v="0"/>
    <x v="16"/>
    <n v="0"/>
    <s v="Tuesday"/>
  </r>
  <r>
    <d v="2020-09-08T00:00:00"/>
    <x v="47"/>
    <x v="47"/>
    <s v="NV"/>
    <n v="1"/>
    <x v="9"/>
    <n v="140"/>
    <s v="Tuesday"/>
  </r>
  <r>
    <d v="2020-09-08T00:00:00"/>
    <x v="48"/>
    <x v="48"/>
    <s v="NV"/>
    <n v="2"/>
    <x v="24"/>
    <n v="440"/>
    <s v="Tuesday"/>
  </r>
  <r>
    <d v="2020-09-08T00:00:00"/>
    <x v="49"/>
    <x v="49"/>
    <s v="NV"/>
    <n v="0"/>
    <x v="24"/>
    <n v="0"/>
    <s v="Tuesday"/>
  </r>
  <r>
    <d v="2020-09-09T00:00:00"/>
    <x v="0"/>
    <x v="0"/>
    <s v="NV"/>
    <n v="263"/>
    <x v="0"/>
    <n v="3945"/>
    <s v="Wednesday"/>
  </r>
  <r>
    <d v="2020-09-09T00:00:00"/>
    <x v="1"/>
    <x v="1"/>
    <s v="V"/>
    <n v="49"/>
    <x v="1"/>
    <n v="588"/>
    <s v="Wednesday"/>
  </r>
  <r>
    <d v="2020-09-09T00:00:00"/>
    <x v="2"/>
    <x v="2"/>
    <s v="V"/>
    <n v="12"/>
    <x v="2"/>
    <n v="300"/>
    <s v="Wednesday"/>
  </r>
  <r>
    <d v="2020-09-09T00:00:00"/>
    <x v="3"/>
    <x v="3"/>
    <s v="-"/>
    <n v="22"/>
    <x v="3"/>
    <n v="220"/>
    <s v="Wednesday"/>
  </r>
  <r>
    <d v="2020-09-09T00:00:00"/>
    <x v="4"/>
    <x v="4"/>
    <s v="NV"/>
    <n v="9"/>
    <x v="0"/>
    <n v="135"/>
    <s v="Wednesday"/>
  </r>
  <r>
    <d v="2020-09-09T00:00:00"/>
    <x v="5"/>
    <x v="5"/>
    <s v="V"/>
    <n v="19"/>
    <x v="4"/>
    <n v="950"/>
    <s v="Wednesday"/>
  </r>
  <r>
    <d v="2020-09-09T00:00:00"/>
    <x v="6"/>
    <x v="6"/>
    <s v="NV"/>
    <n v="16"/>
    <x v="5"/>
    <n v="2080"/>
    <s v="Wednesday"/>
  </r>
  <r>
    <d v="2020-09-09T00:00:00"/>
    <x v="7"/>
    <x v="7"/>
    <s v="NV"/>
    <n v="8"/>
    <x v="6"/>
    <n v="640"/>
    <s v="Wednesday"/>
  </r>
  <r>
    <d v="2020-09-09T00:00:00"/>
    <x v="8"/>
    <x v="8"/>
    <s v="V"/>
    <n v="9"/>
    <x v="7"/>
    <n v="810"/>
    <s v="Wednesday"/>
  </r>
  <r>
    <d v="2020-09-09T00:00:00"/>
    <x v="9"/>
    <x v="9"/>
    <s v="V"/>
    <n v="9"/>
    <x v="8"/>
    <n v="315"/>
    <s v="Wednesday"/>
  </r>
  <r>
    <d v="2020-09-09T00:00:00"/>
    <x v="10"/>
    <x v="10"/>
    <s v="NV"/>
    <n v="7"/>
    <x v="9"/>
    <n v="980"/>
    <s v="Wednesday"/>
  </r>
  <r>
    <d v="2020-09-09T00:00:00"/>
    <x v="11"/>
    <x v="11"/>
    <s v="V"/>
    <n v="4"/>
    <x v="10"/>
    <n v="160"/>
    <s v="Wednesday"/>
  </r>
  <r>
    <d v="2020-09-09T00:00:00"/>
    <x v="12"/>
    <x v="12"/>
    <s v="NV"/>
    <n v="6"/>
    <x v="11"/>
    <n v="900"/>
    <s v="Wednesday"/>
  </r>
  <r>
    <d v="2020-09-09T00:00:00"/>
    <x v="13"/>
    <x v="13"/>
    <s v="V"/>
    <n v="25"/>
    <x v="12"/>
    <n v="450"/>
    <s v="Wednesday"/>
  </r>
  <r>
    <d v="2020-09-09T00:00:00"/>
    <x v="14"/>
    <x v="14"/>
    <s v="-"/>
    <n v="0"/>
    <x v="8"/>
    <n v="0"/>
    <s v="Wednesday"/>
  </r>
  <r>
    <d v="2020-09-09T00:00:00"/>
    <x v="15"/>
    <x v="15"/>
    <s v="NV"/>
    <n v="1"/>
    <x v="11"/>
    <n v="150"/>
    <s v="Wednesday"/>
  </r>
  <r>
    <d v="2020-09-09T00:00:00"/>
    <x v="16"/>
    <x v="16"/>
    <s v="NV"/>
    <n v="2"/>
    <x v="5"/>
    <n v="260"/>
    <s v="Wednesday"/>
  </r>
  <r>
    <d v="2020-09-09T00:00:00"/>
    <x v="17"/>
    <x v="17"/>
    <s v="-"/>
    <n v="0"/>
    <x v="13"/>
    <n v="0"/>
    <s v="Wednesday"/>
  </r>
  <r>
    <d v="2020-09-09T00:00:00"/>
    <x v="18"/>
    <x v="18"/>
    <s v="NV"/>
    <n v="2"/>
    <x v="14"/>
    <n v="380"/>
    <s v="Wednesday"/>
  </r>
  <r>
    <d v="2020-09-09T00:00:00"/>
    <x v="19"/>
    <x v="19"/>
    <s v="NV"/>
    <n v="9"/>
    <x v="15"/>
    <n v="180"/>
    <s v="Wednesday"/>
  </r>
  <r>
    <d v="2020-09-09T00:00:00"/>
    <x v="20"/>
    <x v="20"/>
    <s v="V"/>
    <n v="1"/>
    <x v="16"/>
    <n v="70"/>
    <s v="Wednesday"/>
  </r>
  <r>
    <d v="2020-09-09T00:00:00"/>
    <x v="21"/>
    <x v="21"/>
    <s v="NV"/>
    <n v="1"/>
    <x v="5"/>
    <n v="130"/>
    <s v="Wednesday"/>
  </r>
  <r>
    <d v="2020-09-09T00:00:00"/>
    <x v="22"/>
    <x v="22"/>
    <s v="V"/>
    <n v="3"/>
    <x v="16"/>
    <n v="210"/>
    <s v="Wednesday"/>
  </r>
  <r>
    <d v="2020-09-09T00:00:00"/>
    <x v="23"/>
    <x v="23"/>
    <s v="NV"/>
    <n v="2"/>
    <x v="11"/>
    <n v="300"/>
    <s v="Wednesday"/>
  </r>
  <r>
    <d v="2020-09-09T00:00:00"/>
    <x v="24"/>
    <x v="24"/>
    <s v="NV"/>
    <n v="0"/>
    <x v="12"/>
    <n v="0"/>
    <s v="Wednesday"/>
  </r>
  <r>
    <d v="2020-09-09T00:00:00"/>
    <x v="25"/>
    <x v="25"/>
    <s v="NV"/>
    <n v="4"/>
    <x v="7"/>
    <n v="360"/>
    <s v="Wednesday"/>
  </r>
  <r>
    <d v="2020-09-09T00:00:00"/>
    <x v="26"/>
    <x v="26"/>
    <s v="NV"/>
    <n v="0"/>
    <x v="15"/>
    <n v="0"/>
    <s v="Wednesday"/>
  </r>
  <r>
    <d v="2020-09-09T00:00:00"/>
    <x v="27"/>
    <x v="27"/>
    <s v="NV"/>
    <n v="3"/>
    <x v="17"/>
    <n v="600"/>
    <s v="Wednesday"/>
  </r>
  <r>
    <d v="2020-09-09T00:00:00"/>
    <x v="28"/>
    <x v="28"/>
    <s v="V"/>
    <n v="1"/>
    <x v="18"/>
    <n v="45"/>
    <s v="Wednesday"/>
  </r>
  <r>
    <d v="2020-09-09T00:00:00"/>
    <x v="29"/>
    <x v="29"/>
    <s v="NV"/>
    <n v="0"/>
    <x v="19"/>
    <n v="0"/>
    <s v="Wednesday"/>
  </r>
  <r>
    <d v="2020-09-09T00:00:00"/>
    <x v="30"/>
    <x v="30"/>
    <s v="V"/>
    <n v="0"/>
    <x v="11"/>
    <n v="0"/>
    <s v="Wednesday"/>
  </r>
  <r>
    <d v="2020-09-09T00:00:00"/>
    <x v="31"/>
    <x v="31"/>
    <s v="NV"/>
    <n v="0"/>
    <x v="11"/>
    <n v="0"/>
    <s v="Wednesday"/>
  </r>
  <r>
    <d v="2020-09-09T00:00:00"/>
    <x v="32"/>
    <x v="32"/>
    <s v="NV"/>
    <n v="0"/>
    <x v="17"/>
    <n v="0"/>
    <s v="Wednesday"/>
  </r>
  <r>
    <d v="2020-09-09T00:00:00"/>
    <x v="33"/>
    <x v="33"/>
    <s v="V"/>
    <n v="0"/>
    <x v="17"/>
    <n v="0"/>
    <s v="Wednesday"/>
  </r>
  <r>
    <d v="2020-09-09T00:00:00"/>
    <x v="34"/>
    <x v="34"/>
    <s v="NV"/>
    <n v="0"/>
    <x v="19"/>
    <n v="0"/>
    <s v="Wednesday"/>
  </r>
  <r>
    <d v="2020-09-09T00:00:00"/>
    <x v="35"/>
    <x v="35"/>
    <s v="V"/>
    <n v="1"/>
    <x v="11"/>
    <n v="150"/>
    <s v="Wednesday"/>
  </r>
  <r>
    <d v="2020-09-09T00:00:00"/>
    <x v="36"/>
    <x v="36"/>
    <s v="NV"/>
    <n v="0"/>
    <x v="20"/>
    <n v="0"/>
    <s v="Wednesday"/>
  </r>
  <r>
    <d v="2020-09-09T00:00:00"/>
    <x v="37"/>
    <x v="37"/>
    <s v="NV"/>
    <n v="0"/>
    <x v="17"/>
    <n v="0"/>
    <s v="Wednesday"/>
  </r>
  <r>
    <d v="2020-09-09T00:00:00"/>
    <x v="38"/>
    <x v="38"/>
    <s v="NV"/>
    <n v="1"/>
    <x v="21"/>
    <n v="160"/>
    <s v="Wednesday"/>
  </r>
  <r>
    <d v="2020-09-09T00:00:00"/>
    <x v="39"/>
    <x v="39"/>
    <s v="V"/>
    <n v="0"/>
    <x v="7"/>
    <n v="0"/>
    <s v="Wednesday"/>
  </r>
  <r>
    <d v="2020-09-09T00:00:00"/>
    <x v="40"/>
    <x v="40"/>
    <s v="V"/>
    <n v="10"/>
    <x v="10"/>
    <n v="400"/>
    <s v="Wednesday"/>
  </r>
  <r>
    <d v="2020-09-09T00:00:00"/>
    <x v="41"/>
    <x v="41"/>
    <s v="NV"/>
    <n v="2"/>
    <x v="22"/>
    <n v="700"/>
    <s v="Wednesday"/>
  </r>
  <r>
    <d v="2020-09-09T00:00:00"/>
    <x v="42"/>
    <x v="42"/>
    <s v="V"/>
    <n v="0"/>
    <x v="23"/>
    <n v="0"/>
    <s v="Wednesday"/>
  </r>
  <r>
    <d v="2020-09-09T00:00:00"/>
    <x v="43"/>
    <x v="43"/>
    <s v="NV"/>
    <n v="0"/>
    <x v="11"/>
    <n v="0"/>
    <s v="Wednesday"/>
  </r>
  <r>
    <d v="2020-09-09T00:00:00"/>
    <x v="44"/>
    <x v="44"/>
    <s v="NV"/>
    <n v="1"/>
    <x v="21"/>
    <n v="160"/>
    <s v="Wednesday"/>
  </r>
  <r>
    <d v="2020-09-09T00:00:00"/>
    <x v="45"/>
    <x v="45"/>
    <s v="V"/>
    <n v="0"/>
    <x v="11"/>
    <n v="0"/>
    <s v="Wednesday"/>
  </r>
  <r>
    <d v="2020-09-09T00:00:00"/>
    <x v="46"/>
    <x v="46"/>
    <s v="NV"/>
    <n v="0"/>
    <x v="16"/>
    <n v="0"/>
    <s v="Wednesday"/>
  </r>
  <r>
    <d v="2020-09-09T00:00:00"/>
    <x v="47"/>
    <x v="47"/>
    <s v="NV"/>
    <n v="0"/>
    <x v="9"/>
    <n v="0"/>
    <s v="Wednesday"/>
  </r>
  <r>
    <d v="2020-09-09T00:00:00"/>
    <x v="48"/>
    <x v="48"/>
    <s v="NV"/>
    <n v="2"/>
    <x v="24"/>
    <n v="440"/>
    <s v="Wednesday"/>
  </r>
  <r>
    <d v="2020-09-09T00:00:00"/>
    <x v="49"/>
    <x v="49"/>
    <s v="NV"/>
    <n v="0"/>
    <x v="24"/>
    <n v="0"/>
    <s v="Wednesday"/>
  </r>
  <r>
    <d v="2020-09-10T00:00:00"/>
    <x v="0"/>
    <x v="0"/>
    <s v="NV"/>
    <n v="171"/>
    <x v="0"/>
    <n v="2565"/>
    <s v="Thursday"/>
  </r>
  <r>
    <d v="2020-09-10T00:00:00"/>
    <x v="1"/>
    <x v="1"/>
    <s v="V"/>
    <n v="43"/>
    <x v="1"/>
    <n v="516"/>
    <s v="Thursday"/>
  </r>
  <r>
    <d v="2020-09-10T00:00:00"/>
    <x v="2"/>
    <x v="2"/>
    <s v="V"/>
    <n v="41"/>
    <x v="2"/>
    <n v="1025"/>
    <s v="Thursday"/>
  </r>
  <r>
    <d v="2020-09-10T00:00:00"/>
    <x v="3"/>
    <x v="3"/>
    <s v="-"/>
    <n v="63"/>
    <x v="3"/>
    <n v="630"/>
    <s v="Thursday"/>
  </r>
  <r>
    <d v="2020-09-10T00:00:00"/>
    <x v="4"/>
    <x v="4"/>
    <s v="NV"/>
    <n v="43"/>
    <x v="0"/>
    <n v="645"/>
    <s v="Thursday"/>
  </r>
  <r>
    <d v="2020-09-10T00:00:00"/>
    <x v="5"/>
    <x v="5"/>
    <s v="V"/>
    <n v="76"/>
    <x v="4"/>
    <n v="3800"/>
    <s v="Thursday"/>
  </r>
  <r>
    <d v="2020-09-10T00:00:00"/>
    <x v="6"/>
    <x v="6"/>
    <s v="NV"/>
    <n v="24"/>
    <x v="5"/>
    <n v="3120"/>
    <s v="Thursday"/>
  </r>
  <r>
    <d v="2020-09-10T00:00:00"/>
    <x v="7"/>
    <x v="7"/>
    <s v="NV"/>
    <n v="9"/>
    <x v="6"/>
    <n v="720"/>
    <s v="Thursday"/>
  </r>
  <r>
    <d v="2020-09-10T00:00:00"/>
    <x v="8"/>
    <x v="8"/>
    <s v="V"/>
    <n v="1"/>
    <x v="7"/>
    <n v="90"/>
    <s v="Thursday"/>
  </r>
  <r>
    <d v="2020-09-10T00:00:00"/>
    <x v="9"/>
    <x v="9"/>
    <s v="V"/>
    <n v="8"/>
    <x v="8"/>
    <n v="280"/>
    <s v="Thursday"/>
  </r>
  <r>
    <d v="2020-09-10T00:00:00"/>
    <x v="10"/>
    <x v="10"/>
    <s v="NV"/>
    <n v="7"/>
    <x v="9"/>
    <n v="980"/>
    <s v="Thursday"/>
  </r>
  <r>
    <d v="2020-09-10T00:00:00"/>
    <x v="11"/>
    <x v="11"/>
    <s v="V"/>
    <n v="2"/>
    <x v="10"/>
    <n v="80"/>
    <s v="Thursday"/>
  </r>
  <r>
    <d v="2020-09-10T00:00:00"/>
    <x v="12"/>
    <x v="12"/>
    <s v="NV"/>
    <n v="2"/>
    <x v="11"/>
    <n v="300"/>
    <s v="Thursday"/>
  </r>
  <r>
    <d v="2020-09-10T00:00:00"/>
    <x v="13"/>
    <x v="13"/>
    <s v="V"/>
    <n v="18"/>
    <x v="12"/>
    <n v="324"/>
    <s v="Thursday"/>
  </r>
  <r>
    <d v="2020-09-10T00:00:00"/>
    <x v="14"/>
    <x v="14"/>
    <s v="-"/>
    <n v="3"/>
    <x v="8"/>
    <n v="105"/>
    <s v="Thursday"/>
  </r>
  <r>
    <d v="2020-09-10T00:00:00"/>
    <x v="15"/>
    <x v="15"/>
    <s v="NV"/>
    <n v="5"/>
    <x v="11"/>
    <n v="750"/>
    <s v="Thursday"/>
  </r>
  <r>
    <d v="2020-09-10T00:00:00"/>
    <x v="16"/>
    <x v="16"/>
    <s v="NV"/>
    <n v="2"/>
    <x v="5"/>
    <n v="260"/>
    <s v="Thursday"/>
  </r>
  <r>
    <d v="2020-09-10T00:00:00"/>
    <x v="17"/>
    <x v="17"/>
    <s v="-"/>
    <n v="2"/>
    <x v="13"/>
    <n v="120"/>
    <s v="Thursday"/>
  </r>
  <r>
    <d v="2020-09-10T00:00:00"/>
    <x v="18"/>
    <x v="18"/>
    <s v="NV"/>
    <n v="3"/>
    <x v="14"/>
    <n v="570"/>
    <s v="Thursday"/>
  </r>
  <r>
    <d v="2020-09-10T00:00:00"/>
    <x v="19"/>
    <x v="19"/>
    <s v="NV"/>
    <n v="7"/>
    <x v="15"/>
    <n v="140"/>
    <s v="Thursday"/>
  </r>
  <r>
    <d v="2020-09-10T00:00:00"/>
    <x v="20"/>
    <x v="20"/>
    <s v="V"/>
    <n v="5"/>
    <x v="16"/>
    <n v="350"/>
    <s v="Thursday"/>
  </r>
  <r>
    <d v="2020-09-10T00:00:00"/>
    <x v="21"/>
    <x v="21"/>
    <s v="NV"/>
    <n v="3"/>
    <x v="5"/>
    <n v="390"/>
    <s v="Thursday"/>
  </r>
  <r>
    <d v="2020-09-10T00:00:00"/>
    <x v="22"/>
    <x v="22"/>
    <s v="V"/>
    <n v="0"/>
    <x v="16"/>
    <n v="0"/>
    <s v="Thursday"/>
  </r>
  <r>
    <d v="2020-09-10T00:00:00"/>
    <x v="23"/>
    <x v="23"/>
    <s v="NV"/>
    <n v="3"/>
    <x v="11"/>
    <n v="450"/>
    <s v="Thursday"/>
  </r>
  <r>
    <d v="2020-09-10T00:00:00"/>
    <x v="24"/>
    <x v="24"/>
    <s v="NV"/>
    <n v="0"/>
    <x v="12"/>
    <n v="0"/>
    <s v="Thursday"/>
  </r>
  <r>
    <d v="2020-09-10T00:00:00"/>
    <x v="25"/>
    <x v="25"/>
    <s v="NV"/>
    <n v="2"/>
    <x v="7"/>
    <n v="180"/>
    <s v="Thursday"/>
  </r>
  <r>
    <d v="2020-09-10T00:00:00"/>
    <x v="26"/>
    <x v="26"/>
    <s v="NV"/>
    <n v="1"/>
    <x v="15"/>
    <n v="20"/>
    <s v="Thursday"/>
  </r>
  <r>
    <d v="2020-09-10T00:00:00"/>
    <x v="27"/>
    <x v="27"/>
    <s v="NV"/>
    <n v="3"/>
    <x v="17"/>
    <n v="600"/>
    <s v="Thursday"/>
  </r>
  <r>
    <d v="2020-09-10T00:00:00"/>
    <x v="28"/>
    <x v="28"/>
    <s v="V"/>
    <n v="5"/>
    <x v="18"/>
    <n v="225"/>
    <s v="Thursday"/>
  </r>
  <r>
    <d v="2020-09-10T00:00:00"/>
    <x v="29"/>
    <x v="29"/>
    <s v="NV"/>
    <n v="0"/>
    <x v="19"/>
    <n v="0"/>
    <s v="Thursday"/>
  </r>
  <r>
    <d v="2020-09-10T00:00:00"/>
    <x v="30"/>
    <x v="30"/>
    <s v="V"/>
    <n v="1"/>
    <x v="11"/>
    <n v="150"/>
    <s v="Thursday"/>
  </r>
  <r>
    <d v="2020-09-10T00:00:00"/>
    <x v="31"/>
    <x v="31"/>
    <s v="NV"/>
    <n v="3"/>
    <x v="11"/>
    <n v="450"/>
    <s v="Thursday"/>
  </r>
  <r>
    <d v="2020-09-10T00:00:00"/>
    <x v="32"/>
    <x v="32"/>
    <s v="NV"/>
    <n v="2"/>
    <x v="17"/>
    <n v="400"/>
    <s v="Thursday"/>
  </r>
  <r>
    <d v="2020-09-10T00:00:00"/>
    <x v="33"/>
    <x v="33"/>
    <s v="V"/>
    <n v="2"/>
    <x v="17"/>
    <n v="400"/>
    <s v="Thursday"/>
  </r>
  <r>
    <d v="2020-09-10T00:00:00"/>
    <x v="34"/>
    <x v="34"/>
    <s v="NV"/>
    <n v="1"/>
    <x v="19"/>
    <n v="120"/>
    <s v="Thursday"/>
  </r>
  <r>
    <d v="2020-09-10T00:00:00"/>
    <x v="35"/>
    <x v="35"/>
    <s v="V"/>
    <n v="1"/>
    <x v="11"/>
    <n v="150"/>
    <s v="Thursday"/>
  </r>
  <r>
    <d v="2020-09-10T00:00:00"/>
    <x v="36"/>
    <x v="36"/>
    <s v="NV"/>
    <n v="0"/>
    <x v="20"/>
    <n v="0"/>
    <s v="Thursday"/>
  </r>
  <r>
    <d v="2020-09-10T00:00:00"/>
    <x v="37"/>
    <x v="37"/>
    <s v="NV"/>
    <n v="0"/>
    <x v="17"/>
    <n v="0"/>
    <s v="Thursday"/>
  </r>
  <r>
    <d v="2020-09-10T00:00:00"/>
    <x v="38"/>
    <x v="38"/>
    <s v="NV"/>
    <n v="1"/>
    <x v="21"/>
    <n v="160"/>
    <s v="Thursday"/>
  </r>
  <r>
    <d v="2020-09-10T00:00:00"/>
    <x v="39"/>
    <x v="39"/>
    <s v="V"/>
    <n v="1"/>
    <x v="7"/>
    <n v="90"/>
    <s v="Thursday"/>
  </r>
  <r>
    <d v="2020-09-10T00:00:00"/>
    <x v="40"/>
    <x v="40"/>
    <s v="V"/>
    <n v="6"/>
    <x v="10"/>
    <n v="240"/>
    <s v="Thursday"/>
  </r>
  <r>
    <d v="2020-09-10T00:00:00"/>
    <x v="41"/>
    <x v="41"/>
    <s v="NV"/>
    <n v="3"/>
    <x v="22"/>
    <n v="1050"/>
    <s v="Thursday"/>
  </r>
  <r>
    <d v="2020-09-10T00:00:00"/>
    <x v="42"/>
    <x v="42"/>
    <s v="V"/>
    <n v="4"/>
    <x v="23"/>
    <n v="440"/>
    <s v="Thursday"/>
  </r>
  <r>
    <d v="2020-09-10T00:00:00"/>
    <x v="43"/>
    <x v="43"/>
    <s v="NV"/>
    <n v="1"/>
    <x v="11"/>
    <n v="150"/>
    <s v="Thursday"/>
  </r>
  <r>
    <d v="2020-09-10T00:00:00"/>
    <x v="44"/>
    <x v="44"/>
    <s v="NV"/>
    <n v="0"/>
    <x v="21"/>
    <n v="0"/>
    <s v="Thursday"/>
  </r>
  <r>
    <d v="2020-09-10T00:00:00"/>
    <x v="45"/>
    <x v="45"/>
    <s v="V"/>
    <n v="1"/>
    <x v="11"/>
    <n v="150"/>
    <s v="Thursday"/>
  </r>
  <r>
    <d v="2020-09-10T00:00:00"/>
    <x v="46"/>
    <x v="46"/>
    <s v="NV"/>
    <n v="1"/>
    <x v="16"/>
    <n v="70"/>
    <s v="Thursday"/>
  </r>
  <r>
    <d v="2020-09-10T00:00:00"/>
    <x v="47"/>
    <x v="47"/>
    <s v="NV"/>
    <n v="0"/>
    <x v="9"/>
    <n v="0"/>
    <s v="Thursday"/>
  </r>
  <r>
    <d v="2020-09-10T00:00:00"/>
    <x v="48"/>
    <x v="48"/>
    <s v="NV"/>
    <n v="1"/>
    <x v="24"/>
    <n v="220"/>
    <s v="Thursday"/>
  </r>
  <r>
    <d v="2020-09-10T00:00:00"/>
    <x v="49"/>
    <x v="49"/>
    <s v="NV"/>
    <n v="0"/>
    <x v="24"/>
    <n v="0"/>
    <s v="Thursday"/>
  </r>
  <r>
    <d v="2020-09-11T00:00:00"/>
    <x v="0"/>
    <x v="0"/>
    <s v="NV"/>
    <n v="226"/>
    <x v="0"/>
    <n v="3390"/>
    <s v="Friday"/>
  </r>
  <r>
    <d v="2020-09-11T00:00:00"/>
    <x v="1"/>
    <x v="1"/>
    <s v="V"/>
    <n v="37"/>
    <x v="1"/>
    <n v="444"/>
    <s v="Friday"/>
  </r>
  <r>
    <d v="2020-09-11T00:00:00"/>
    <x v="2"/>
    <x v="2"/>
    <s v="V"/>
    <n v="33"/>
    <x v="2"/>
    <n v="825"/>
    <s v="Friday"/>
  </r>
  <r>
    <d v="2020-09-11T00:00:00"/>
    <x v="3"/>
    <x v="3"/>
    <s v="-"/>
    <n v="0"/>
    <x v="3"/>
    <n v="0"/>
    <s v="Friday"/>
  </r>
  <r>
    <d v="2020-09-11T00:00:00"/>
    <x v="4"/>
    <x v="4"/>
    <s v="NV"/>
    <n v="26"/>
    <x v="0"/>
    <n v="390"/>
    <s v="Friday"/>
  </r>
  <r>
    <d v="2020-09-11T00:00:00"/>
    <x v="5"/>
    <x v="5"/>
    <s v="V"/>
    <n v="40"/>
    <x v="4"/>
    <n v="2000"/>
    <s v="Friday"/>
  </r>
  <r>
    <d v="2020-09-11T00:00:00"/>
    <x v="6"/>
    <x v="6"/>
    <s v="NV"/>
    <n v="29"/>
    <x v="5"/>
    <n v="3770"/>
    <s v="Friday"/>
  </r>
  <r>
    <d v="2020-09-11T00:00:00"/>
    <x v="7"/>
    <x v="7"/>
    <s v="NV"/>
    <n v="15"/>
    <x v="6"/>
    <n v="1200"/>
    <s v="Friday"/>
  </r>
  <r>
    <d v="2020-09-11T00:00:00"/>
    <x v="8"/>
    <x v="8"/>
    <s v="V"/>
    <n v="8"/>
    <x v="7"/>
    <n v="720"/>
    <s v="Friday"/>
  </r>
  <r>
    <d v="2020-09-11T00:00:00"/>
    <x v="9"/>
    <x v="9"/>
    <s v="V"/>
    <n v="6"/>
    <x v="8"/>
    <n v="210"/>
    <s v="Friday"/>
  </r>
  <r>
    <d v="2020-09-11T00:00:00"/>
    <x v="10"/>
    <x v="10"/>
    <s v="NV"/>
    <n v="10"/>
    <x v="9"/>
    <n v="1400"/>
    <s v="Friday"/>
  </r>
  <r>
    <d v="2020-09-11T00:00:00"/>
    <x v="11"/>
    <x v="11"/>
    <s v="V"/>
    <n v="3"/>
    <x v="10"/>
    <n v="120"/>
    <s v="Friday"/>
  </r>
  <r>
    <d v="2020-09-11T00:00:00"/>
    <x v="12"/>
    <x v="12"/>
    <s v="NV"/>
    <n v="6"/>
    <x v="11"/>
    <n v="900"/>
    <s v="Friday"/>
  </r>
  <r>
    <d v="2020-09-11T00:00:00"/>
    <x v="13"/>
    <x v="13"/>
    <s v="V"/>
    <n v="4"/>
    <x v="12"/>
    <n v="72"/>
    <s v="Friday"/>
  </r>
  <r>
    <d v="2020-09-11T00:00:00"/>
    <x v="14"/>
    <x v="14"/>
    <s v="-"/>
    <n v="0"/>
    <x v="8"/>
    <n v="0"/>
    <s v="Friday"/>
  </r>
  <r>
    <d v="2020-09-11T00:00:00"/>
    <x v="15"/>
    <x v="15"/>
    <s v="NV"/>
    <n v="7"/>
    <x v="11"/>
    <n v="1050"/>
    <s v="Friday"/>
  </r>
  <r>
    <d v="2020-09-11T00:00:00"/>
    <x v="16"/>
    <x v="16"/>
    <s v="NV"/>
    <n v="7"/>
    <x v="5"/>
    <n v="910"/>
    <s v="Friday"/>
  </r>
  <r>
    <d v="2020-09-11T00:00:00"/>
    <x v="17"/>
    <x v="17"/>
    <s v="-"/>
    <n v="0"/>
    <x v="13"/>
    <n v="0"/>
    <s v="Friday"/>
  </r>
  <r>
    <d v="2020-09-11T00:00:00"/>
    <x v="18"/>
    <x v="18"/>
    <s v="NV"/>
    <n v="2"/>
    <x v="14"/>
    <n v="380"/>
    <s v="Friday"/>
  </r>
  <r>
    <d v="2020-09-11T00:00:00"/>
    <x v="19"/>
    <x v="19"/>
    <s v="NV"/>
    <n v="9"/>
    <x v="15"/>
    <n v="180"/>
    <s v="Friday"/>
  </r>
  <r>
    <d v="2020-09-11T00:00:00"/>
    <x v="20"/>
    <x v="20"/>
    <s v="V"/>
    <n v="0"/>
    <x v="16"/>
    <n v="0"/>
    <s v="Friday"/>
  </r>
  <r>
    <d v="2020-09-11T00:00:00"/>
    <x v="21"/>
    <x v="21"/>
    <s v="NV"/>
    <n v="2"/>
    <x v="5"/>
    <n v="260"/>
    <s v="Friday"/>
  </r>
  <r>
    <d v="2020-09-11T00:00:00"/>
    <x v="22"/>
    <x v="22"/>
    <s v="V"/>
    <n v="0"/>
    <x v="16"/>
    <n v="0"/>
    <s v="Friday"/>
  </r>
  <r>
    <d v="2020-09-11T00:00:00"/>
    <x v="23"/>
    <x v="23"/>
    <s v="NV"/>
    <n v="4"/>
    <x v="11"/>
    <n v="600"/>
    <s v="Friday"/>
  </r>
  <r>
    <d v="2020-09-11T00:00:00"/>
    <x v="24"/>
    <x v="24"/>
    <s v="NV"/>
    <n v="2"/>
    <x v="12"/>
    <n v="36"/>
    <s v="Friday"/>
  </r>
  <r>
    <d v="2020-09-11T00:00:00"/>
    <x v="25"/>
    <x v="25"/>
    <s v="NV"/>
    <n v="2"/>
    <x v="7"/>
    <n v="180"/>
    <s v="Friday"/>
  </r>
  <r>
    <d v="2020-09-11T00:00:00"/>
    <x v="26"/>
    <x v="26"/>
    <s v="NV"/>
    <n v="1"/>
    <x v="15"/>
    <n v="20"/>
    <s v="Friday"/>
  </r>
  <r>
    <d v="2020-09-11T00:00:00"/>
    <x v="27"/>
    <x v="27"/>
    <s v="NV"/>
    <n v="2"/>
    <x v="17"/>
    <n v="400"/>
    <s v="Friday"/>
  </r>
  <r>
    <d v="2020-09-11T00:00:00"/>
    <x v="28"/>
    <x v="28"/>
    <s v="V"/>
    <n v="0"/>
    <x v="18"/>
    <n v="0"/>
    <s v="Friday"/>
  </r>
  <r>
    <d v="2020-09-11T00:00:00"/>
    <x v="29"/>
    <x v="29"/>
    <s v="NV"/>
    <n v="0"/>
    <x v="19"/>
    <n v="0"/>
    <s v="Friday"/>
  </r>
  <r>
    <d v="2020-09-11T00:00:00"/>
    <x v="30"/>
    <x v="30"/>
    <s v="V"/>
    <n v="2"/>
    <x v="11"/>
    <n v="300"/>
    <s v="Friday"/>
  </r>
  <r>
    <d v="2020-09-11T00:00:00"/>
    <x v="31"/>
    <x v="31"/>
    <s v="NV"/>
    <n v="0"/>
    <x v="11"/>
    <n v="0"/>
    <s v="Friday"/>
  </r>
  <r>
    <d v="2020-09-11T00:00:00"/>
    <x v="32"/>
    <x v="32"/>
    <s v="NV"/>
    <n v="5"/>
    <x v="17"/>
    <n v="1000"/>
    <s v="Friday"/>
  </r>
  <r>
    <d v="2020-09-11T00:00:00"/>
    <x v="33"/>
    <x v="33"/>
    <s v="V"/>
    <n v="1"/>
    <x v="17"/>
    <n v="200"/>
    <s v="Friday"/>
  </r>
  <r>
    <d v="2020-09-11T00:00:00"/>
    <x v="34"/>
    <x v="34"/>
    <s v="NV"/>
    <n v="1"/>
    <x v="19"/>
    <n v="120"/>
    <s v="Friday"/>
  </r>
  <r>
    <d v="2020-09-11T00:00:00"/>
    <x v="35"/>
    <x v="35"/>
    <s v="V"/>
    <n v="2"/>
    <x v="11"/>
    <n v="300"/>
    <s v="Friday"/>
  </r>
  <r>
    <d v="2020-09-11T00:00:00"/>
    <x v="36"/>
    <x v="36"/>
    <s v="NV"/>
    <n v="0"/>
    <x v="20"/>
    <n v="0"/>
    <s v="Friday"/>
  </r>
  <r>
    <d v="2020-09-11T00:00:00"/>
    <x v="37"/>
    <x v="37"/>
    <s v="NV"/>
    <n v="5"/>
    <x v="17"/>
    <n v="1000"/>
    <s v="Friday"/>
  </r>
  <r>
    <d v="2020-09-11T00:00:00"/>
    <x v="38"/>
    <x v="38"/>
    <s v="NV"/>
    <n v="0"/>
    <x v="21"/>
    <n v="0"/>
    <s v="Friday"/>
  </r>
  <r>
    <d v="2020-09-11T00:00:00"/>
    <x v="39"/>
    <x v="39"/>
    <s v="V"/>
    <n v="1"/>
    <x v="7"/>
    <n v="90"/>
    <s v="Friday"/>
  </r>
  <r>
    <d v="2020-09-11T00:00:00"/>
    <x v="40"/>
    <x v="40"/>
    <s v="V"/>
    <n v="3"/>
    <x v="10"/>
    <n v="120"/>
    <s v="Friday"/>
  </r>
  <r>
    <d v="2020-09-11T00:00:00"/>
    <x v="41"/>
    <x v="41"/>
    <s v="NV"/>
    <n v="1"/>
    <x v="22"/>
    <n v="350"/>
    <s v="Friday"/>
  </r>
  <r>
    <d v="2020-09-11T00:00:00"/>
    <x v="42"/>
    <x v="42"/>
    <s v="V"/>
    <n v="2"/>
    <x v="23"/>
    <n v="220"/>
    <s v="Friday"/>
  </r>
  <r>
    <d v="2020-09-11T00:00:00"/>
    <x v="43"/>
    <x v="43"/>
    <s v="NV"/>
    <n v="0"/>
    <x v="11"/>
    <n v="0"/>
    <s v="Friday"/>
  </r>
  <r>
    <d v="2020-09-11T00:00:00"/>
    <x v="44"/>
    <x v="44"/>
    <s v="NV"/>
    <n v="0"/>
    <x v="21"/>
    <n v="0"/>
    <s v="Friday"/>
  </r>
  <r>
    <d v="2020-09-11T00:00:00"/>
    <x v="45"/>
    <x v="45"/>
    <s v="V"/>
    <n v="1"/>
    <x v="11"/>
    <n v="150"/>
    <s v="Friday"/>
  </r>
  <r>
    <d v="2020-09-11T00:00:00"/>
    <x v="46"/>
    <x v="46"/>
    <s v="NV"/>
    <n v="0"/>
    <x v="16"/>
    <n v="0"/>
    <s v="Friday"/>
  </r>
  <r>
    <d v="2020-09-11T00:00:00"/>
    <x v="47"/>
    <x v="47"/>
    <s v="NV"/>
    <n v="0"/>
    <x v="9"/>
    <n v="0"/>
    <s v="Friday"/>
  </r>
  <r>
    <d v="2020-09-11T00:00:00"/>
    <x v="48"/>
    <x v="48"/>
    <s v="NV"/>
    <n v="0"/>
    <x v="24"/>
    <n v="0"/>
    <s v="Friday"/>
  </r>
  <r>
    <d v="2020-09-11T00:00:00"/>
    <x v="49"/>
    <x v="49"/>
    <s v="NV"/>
    <n v="0"/>
    <x v="24"/>
    <n v="0"/>
    <s v="Friday"/>
  </r>
  <r>
    <d v="2020-09-12T00:00:00"/>
    <x v="0"/>
    <x v="0"/>
    <s v="NV"/>
    <n v="230"/>
    <x v="0"/>
    <n v="3450"/>
    <s v="Saturday"/>
  </r>
  <r>
    <d v="2020-09-12T00:00:00"/>
    <x v="1"/>
    <x v="1"/>
    <s v="V"/>
    <n v="45"/>
    <x v="1"/>
    <n v="540"/>
    <s v="Saturday"/>
  </r>
  <r>
    <d v="2020-09-12T00:00:00"/>
    <x v="2"/>
    <x v="2"/>
    <s v="V"/>
    <n v="36"/>
    <x v="2"/>
    <n v="900"/>
    <s v="Saturday"/>
  </r>
  <r>
    <d v="2020-09-12T00:00:00"/>
    <x v="3"/>
    <x v="3"/>
    <s v="-"/>
    <n v="0"/>
    <x v="3"/>
    <n v="0"/>
    <s v="Saturday"/>
  </r>
  <r>
    <d v="2020-09-12T00:00:00"/>
    <x v="4"/>
    <x v="4"/>
    <s v="NV"/>
    <n v="10"/>
    <x v="0"/>
    <n v="150"/>
    <s v="Saturday"/>
  </r>
  <r>
    <d v="2020-09-12T00:00:00"/>
    <x v="5"/>
    <x v="5"/>
    <s v="V"/>
    <n v="27"/>
    <x v="4"/>
    <n v="1350"/>
    <s v="Saturday"/>
  </r>
  <r>
    <d v="2020-09-12T00:00:00"/>
    <x v="6"/>
    <x v="6"/>
    <s v="NV"/>
    <n v="17"/>
    <x v="5"/>
    <n v="2210"/>
    <s v="Saturday"/>
  </r>
  <r>
    <d v="2020-09-12T00:00:00"/>
    <x v="7"/>
    <x v="7"/>
    <s v="NV"/>
    <n v="15"/>
    <x v="6"/>
    <n v="1200"/>
    <s v="Saturday"/>
  </r>
  <r>
    <d v="2020-09-12T00:00:00"/>
    <x v="8"/>
    <x v="8"/>
    <s v="V"/>
    <n v="7"/>
    <x v="7"/>
    <n v="630"/>
    <s v="Saturday"/>
  </r>
  <r>
    <d v="2020-09-12T00:00:00"/>
    <x v="9"/>
    <x v="9"/>
    <s v="V"/>
    <n v="11"/>
    <x v="8"/>
    <n v="385"/>
    <s v="Saturday"/>
  </r>
  <r>
    <d v="2020-09-12T00:00:00"/>
    <x v="10"/>
    <x v="10"/>
    <s v="NV"/>
    <n v="11"/>
    <x v="9"/>
    <n v="1540"/>
    <s v="Saturday"/>
  </r>
  <r>
    <d v="2020-09-12T00:00:00"/>
    <x v="11"/>
    <x v="11"/>
    <s v="V"/>
    <n v="6"/>
    <x v="10"/>
    <n v="240"/>
    <s v="Saturday"/>
  </r>
  <r>
    <d v="2020-09-12T00:00:00"/>
    <x v="12"/>
    <x v="12"/>
    <s v="NV"/>
    <n v="4"/>
    <x v="11"/>
    <n v="600"/>
    <s v="Saturday"/>
  </r>
  <r>
    <d v="2020-09-12T00:00:00"/>
    <x v="13"/>
    <x v="13"/>
    <s v="V"/>
    <n v="12"/>
    <x v="12"/>
    <n v="216"/>
    <s v="Saturday"/>
  </r>
  <r>
    <d v="2020-09-12T00:00:00"/>
    <x v="14"/>
    <x v="14"/>
    <s v="-"/>
    <n v="1"/>
    <x v="8"/>
    <n v="35"/>
    <s v="Saturday"/>
  </r>
  <r>
    <d v="2020-09-12T00:00:00"/>
    <x v="15"/>
    <x v="15"/>
    <s v="NV"/>
    <n v="2"/>
    <x v="11"/>
    <n v="300"/>
    <s v="Saturday"/>
  </r>
  <r>
    <d v="2020-09-12T00:00:00"/>
    <x v="16"/>
    <x v="16"/>
    <s v="NV"/>
    <n v="3"/>
    <x v="5"/>
    <n v="390"/>
    <s v="Saturday"/>
  </r>
  <r>
    <d v="2020-09-12T00:00:00"/>
    <x v="17"/>
    <x v="17"/>
    <s v="-"/>
    <n v="0"/>
    <x v="13"/>
    <n v="0"/>
    <s v="Saturday"/>
  </r>
  <r>
    <d v="2020-09-12T00:00:00"/>
    <x v="18"/>
    <x v="18"/>
    <s v="NV"/>
    <n v="0"/>
    <x v="14"/>
    <n v="0"/>
    <s v="Saturday"/>
  </r>
  <r>
    <d v="2020-09-12T00:00:00"/>
    <x v="19"/>
    <x v="19"/>
    <s v="NV"/>
    <n v="14"/>
    <x v="15"/>
    <n v="280"/>
    <s v="Saturday"/>
  </r>
  <r>
    <d v="2020-09-12T00:00:00"/>
    <x v="20"/>
    <x v="20"/>
    <s v="V"/>
    <n v="1"/>
    <x v="16"/>
    <n v="70"/>
    <s v="Saturday"/>
  </r>
  <r>
    <d v="2020-09-12T00:00:00"/>
    <x v="21"/>
    <x v="21"/>
    <s v="NV"/>
    <n v="1"/>
    <x v="5"/>
    <n v="130"/>
    <s v="Saturday"/>
  </r>
  <r>
    <d v="2020-09-12T00:00:00"/>
    <x v="22"/>
    <x v="22"/>
    <s v="V"/>
    <n v="1"/>
    <x v="16"/>
    <n v="70"/>
    <s v="Saturday"/>
  </r>
  <r>
    <d v="2020-09-12T00:00:00"/>
    <x v="23"/>
    <x v="23"/>
    <s v="NV"/>
    <n v="1"/>
    <x v="11"/>
    <n v="150"/>
    <s v="Saturday"/>
  </r>
  <r>
    <d v="2020-09-12T00:00:00"/>
    <x v="24"/>
    <x v="24"/>
    <s v="NV"/>
    <n v="0"/>
    <x v="12"/>
    <n v="0"/>
    <s v="Saturday"/>
  </r>
  <r>
    <d v="2020-09-12T00:00:00"/>
    <x v="25"/>
    <x v="25"/>
    <s v="NV"/>
    <n v="4"/>
    <x v="7"/>
    <n v="360"/>
    <s v="Saturday"/>
  </r>
  <r>
    <d v="2020-09-12T00:00:00"/>
    <x v="26"/>
    <x v="26"/>
    <s v="NV"/>
    <n v="1"/>
    <x v="15"/>
    <n v="20"/>
    <s v="Saturday"/>
  </r>
  <r>
    <d v="2020-09-12T00:00:00"/>
    <x v="27"/>
    <x v="27"/>
    <s v="NV"/>
    <n v="2"/>
    <x v="17"/>
    <n v="400"/>
    <s v="Saturday"/>
  </r>
  <r>
    <d v="2020-09-12T00:00:00"/>
    <x v="28"/>
    <x v="28"/>
    <s v="V"/>
    <n v="1"/>
    <x v="18"/>
    <n v="45"/>
    <s v="Saturday"/>
  </r>
  <r>
    <d v="2020-09-12T00:00:00"/>
    <x v="29"/>
    <x v="29"/>
    <s v="NV"/>
    <n v="0"/>
    <x v="19"/>
    <n v="0"/>
    <s v="Saturday"/>
  </r>
  <r>
    <d v="2020-09-12T00:00:00"/>
    <x v="30"/>
    <x v="30"/>
    <s v="V"/>
    <n v="2"/>
    <x v="11"/>
    <n v="300"/>
    <s v="Saturday"/>
  </r>
  <r>
    <d v="2020-09-12T00:00:00"/>
    <x v="31"/>
    <x v="31"/>
    <s v="NV"/>
    <n v="2"/>
    <x v="11"/>
    <n v="300"/>
    <s v="Saturday"/>
  </r>
  <r>
    <d v="2020-09-12T00:00:00"/>
    <x v="32"/>
    <x v="32"/>
    <s v="NV"/>
    <n v="4"/>
    <x v="17"/>
    <n v="800"/>
    <s v="Saturday"/>
  </r>
  <r>
    <d v="2020-09-12T00:00:00"/>
    <x v="33"/>
    <x v="33"/>
    <s v="V"/>
    <n v="0"/>
    <x v="17"/>
    <n v="0"/>
    <s v="Saturday"/>
  </r>
  <r>
    <d v="2020-09-12T00:00:00"/>
    <x v="34"/>
    <x v="34"/>
    <s v="NV"/>
    <n v="1"/>
    <x v="19"/>
    <n v="120"/>
    <s v="Saturday"/>
  </r>
  <r>
    <d v="2020-09-12T00:00:00"/>
    <x v="35"/>
    <x v="35"/>
    <s v="V"/>
    <n v="1"/>
    <x v="11"/>
    <n v="150"/>
    <s v="Saturday"/>
  </r>
  <r>
    <d v="2020-09-12T00:00:00"/>
    <x v="36"/>
    <x v="36"/>
    <s v="NV"/>
    <n v="0"/>
    <x v="20"/>
    <n v="0"/>
    <s v="Saturday"/>
  </r>
  <r>
    <d v="2020-09-12T00:00:00"/>
    <x v="37"/>
    <x v="37"/>
    <s v="NV"/>
    <n v="0"/>
    <x v="17"/>
    <n v="0"/>
    <s v="Saturday"/>
  </r>
  <r>
    <d v="2020-09-12T00:00:00"/>
    <x v="38"/>
    <x v="38"/>
    <s v="NV"/>
    <n v="1"/>
    <x v="21"/>
    <n v="160"/>
    <s v="Saturday"/>
  </r>
  <r>
    <d v="2020-09-12T00:00:00"/>
    <x v="39"/>
    <x v="39"/>
    <s v="V"/>
    <n v="0"/>
    <x v="7"/>
    <n v="0"/>
    <s v="Saturday"/>
  </r>
  <r>
    <d v="2020-09-12T00:00:00"/>
    <x v="40"/>
    <x v="40"/>
    <s v="V"/>
    <n v="2"/>
    <x v="10"/>
    <n v="80"/>
    <s v="Saturday"/>
  </r>
  <r>
    <d v="2020-09-12T00:00:00"/>
    <x v="41"/>
    <x v="41"/>
    <s v="NV"/>
    <n v="0"/>
    <x v="22"/>
    <n v="0"/>
    <s v="Saturday"/>
  </r>
  <r>
    <d v="2020-09-12T00:00:00"/>
    <x v="42"/>
    <x v="42"/>
    <s v="V"/>
    <n v="1"/>
    <x v="23"/>
    <n v="110"/>
    <s v="Saturday"/>
  </r>
  <r>
    <d v="2020-09-12T00:00:00"/>
    <x v="43"/>
    <x v="43"/>
    <s v="NV"/>
    <n v="0"/>
    <x v="11"/>
    <n v="0"/>
    <s v="Saturday"/>
  </r>
  <r>
    <d v="2020-09-12T00:00:00"/>
    <x v="44"/>
    <x v="44"/>
    <s v="NV"/>
    <n v="1"/>
    <x v="21"/>
    <n v="160"/>
    <s v="Saturday"/>
  </r>
  <r>
    <d v="2020-09-12T00:00:00"/>
    <x v="45"/>
    <x v="45"/>
    <s v="V"/>
    <n v="0"/>
    <x v="11"/>
    <n v="0"/>
    <s v="Saturday"/>
  </r>
  <r>
    <d v="2020-09-12T00:00:00"/>
    <x v="46"/>
    <x v="46"/>
    <s v="NV"/>
    <n v="2"/>
    <x v="16"/>
    <n v="140"/>
    <s v="Saturday"/>
  </r>
  <r>
    <d v="2020-09-12T00:00:00"/>
    <x v="47"/>
    <x v="47"/>
    <s v="NV"/>
    <n v="0"/>
    <x v="9"/>
    <n v="0"/>
    <s v="Saturday"/>
  </r>
  <r>
    <d v="2020-09-12T00:00:00"/>
    <x v="48"/>
    <x v="48"/>
    <s v="NV"/>
    <n v="0"/>
    <x v="24"/>
    <n v="0"/>
    <s v="Saturday"/>
  </r>
  <r>
    <d v="2020-09-12T00:00:00"/>
    <x v="49"/>
    <x v="49"/>
    <s v="NV"/>
    <n v="2"/>
    <x v="24"/>
    <n v="440"/>
    <s v="Saturday"/>
  </r>
  <r>
    <d v="2020-09-13T00:00:00"/>
    <x v="0"/>
    <x v="0"/>
    <s v="NV"/>
    <n v="184"/>
    <x v="0"/>
    <n v="2760"/>
    <s v="Sunday"/>
  </r>
  <r>
    <d v="2020-09-13T00:00:00"/>
    <x v="1"/>
    <x v="1"/>
    <s v="V"/>
    <n v="48"/>
    <x v="1"/>
    <n v="576"/>
    <s v="Sunday"/>
  </r>
  <r>
    <d v="2020-09-13T00:00:00"/>
    <x v="2"/>
    <x v="2"/>
    <s v="V"/>
    <n v="34"/>
    <x v="2"/>
    <n v="850"/>
    <s v="Sunday"/>
  </r>
  <r>
    <d v="2020-09-13T00:00:00"/>
    <x v="3"/>
    <x v="3"/>
    <s v="-"/>
    <n v="20"/>
    <x v="3"/>
    <n v="200"/>
    <s v="Sunday"/>
  </r>
  <r>
    <d v="2020-09-13T00:00:00"/>
    <x v="4"/>
    <x v="4"/>
    <s v="NV"/>
    <n v="21"/>
    <x v="0"/>
    <n v="315"/>
    <s v="Sunday"/>
  </r>
  <r>
    <d v="2020-09-13T00:00:00"/>
    <x v="5"/>
    <x v="5"/>
    <s v="V"/>
    <n v="33"/>
    <x v="4"/>
    <n v="1650"/>
    <s v="Sunday"/>
  </r>
  <r>
    <d v="2020-09-13T00:00:00"/>
    <x v="6"/>
    <x v="6"/>
    <s v="NV"/>
    <n v="4"/>
    <x v="5"/>
    <n v="520"/>
    <s v="Sunday"/>
  </r>
  <r>
    <d v="2020-09-13T00:00:00"/>
    <x v="7"/>
    <x v="7"/>
    <s v="NV"/>
    <n v="9"/>
    <x v="6"/>
    <n v="720"/>
    <s v="Sunday"/>
  </r>
  <r>
    <d v="2020-09-13T00:00:00"/>
    <x v="8"/>
    <x v="8"/>
    <s v="V"/>
    <n v="5"/>
    <x v="7"/>
    <n v="450"/>
    <s v="Sunday"/>
  </r>
  <r>
    <d v="2020-09-13T00:00:00"/>
    <x v="9"/>
    <x v="9"/>
    <s v="V"/>
    <n v="3"/>
    <x v="8"/>
    <n v="105"/>
    <s v="Sunday"/>
  </r>
  <r>
    <d v="2020-09-13T00:00:00"/>
    <x v="10"/>
    <x v="10"/>
    <s v="NV"/>
    <n v="4"/>
    <x v="9"/>
    <n v="560"/>
    <s v="Sunday"/>
  </r>
  <r>
    <d v="2020-09-13T00:00:00"/>
    <x v="11"/>
    <x v="11"/>
    <s v="V"/>
    <n v="4"/>
    <x v="10"/>
    <n v="160"/>
    <s v="Sunday"/>
  </r>
  <r>
    <d v="2020-09-13T00:00:00"/>
    <x v="12"/>
    <x v="12"/>
    <s v="NV"/>
    <n v="1"/>
    <x v="11"/>
    <n v="150"/>
    <s v="Sunday"/>
  </r>
  <r>
    <d v="2020-09-13T00:00:00"/>
    <x v="13"/>
    <x v="13"/>
    <s v="V"/>
    <n v="13"/>
    <x v="12"/>
    <n v="234"/>
    <s v="Sunday"/>
  </r>
  <r>
    <d v="2020-09-13T00:00:00"/>
    <x v="14"/>
    <x v="14"/>
    <s v="-"/>
    <n v="4"/>
    <x v="8"/>
    <n v="140"/>
    <s v="Sunday"/>
  </r>
  <r>
    <d v="2020-09-13T00:00:00"/>
    <x v="15"/>
    <x v="15"/>
    <s v="NV"/>
    <n v="7"/>
    <x v="11"/>
    <n v="1050"/>
    <s v="Sunday"/>
  </r>
  <r>
    <d v="2020-09-13T00:00:00"/>
    <x v="16"/>
    <x v="16"/>
    <s v="NV"/>
    <n v="3"/>
    <x v="5"/>
    <n v="390"/>
    <s v="Sunday"/>
  </r>
  <r>
    <d v="2020-09-13T00:00:00"/>
    <x v="17"/>
    <x v="17"/>
    <s v="-"/>
    <n v="2"/>
    <x v="13"/>
    <n v="120"/>
    <s v="Sunday"/>
  </r>
  <r>
    <d v="2020-09-13T00:00:00"/>
    <x v="18"/>
    <x v="18"/>
    <s v="NV"/>
    <n v="2"/>
    <x v="14"/>
    <n v="380"/>
    <s v="Sunday"/>
  </r>
  <r>
    <d v="2020-09-13T00:00:00"/>
    <x v="19"/>
    <x v="19"/>
    <s v="NV"/>
    <n v="2"/>
    <x v="15"/>
    <n v="40"/>
    <s v="Sunday"/>
  </r>
  <r>
    <d v="2020-09-13T00:00:00"/>
    <x v="20"/>
    <x v="20"/>
    <s v="V"/>
    <n v="1"/>
    <x v="16"/>
    <n v="70"/>
    <s v="Sunday"/>
  </r>
  <r>
    <d v="2020-09-13T00:00:00"/>
    <x v="21"/>
    <x v="21"/>
    <s v="NV"/>
    <n v="1"/>
    <x v="5"/>
    <n v="130"/>
    <s v="Sunday"/>
  </r>
  <r>
    <d v="2020-09-13T00:00:00"/>
    <x v="22"/>
    <x v="22"/>
    <s v="V"/>
    <n v="2"/>
    <x v="16"/>
    <n v="140"/>
    <s v="Sunday"/>
  </r>
  <r>
    <d v="2020-09-13T00:00:00"/>
    <x v="23"/>
    <x v="23"/>
    <s v="NV"/>
    <n v="0"/>
    <x v="11"/>
    <n v="0"/>
    <s v="Sunday"/>
  </r>
  <r>
    <d v="2020-09-13T00:00:00"/>
    <x v="24"/>
    <x v="24"/>
    <s v="NV"/>
    <n v="0"/>
    <x v="12"/>
    <n v="0"/>
    <s v="Sunday"/>
  </r>
  <r>
    <d v="2020-09-13T00:00:00"/>
    <x v="25"/>
    <x v="25"/>
    <s v="NV"/>
    <n v="0"/>
    <x v="7"/>
    <n v="0"/>
    <s v="Sunday"/>
  </r>
  <r>
    <d v="2020-09-13T00:00:00"/>
    <x v="26"/>
    <x v="26"/>
    <s v="NV"/>
    <n v="0"/>
    <x v="15"/>
    <n v="0"/>
    <s v="Sunday"/>
  </r>
  <r>
    <d v="2020-09-13T00:00:00"/>
    <x v="27"/>
    <x v="27"/>
    <s v="NV"/>
    <n v="1"/>
    <x v="17"/>
    <n v="200"/>
    <s v="Sunday"/>
  </r>
  <r>
    <d v="2020-09-13T00:00:00"/>
    <x v="28"/>
    <x v="28"/>
    <s v="V"/>
    <n v="5"/>
    <x v="18"/>
    <n v="225"/>
    <s v="Sunday"/>
  </r>
  <r>
    <d v="2020-09-13T00:00:00"/>
    <x v="29"/>
    <x v="29"/>
    <s v="NV"/>
    <n v="1"/>
    <x v="19"/>
    <n v="120"/>
    <s v="Sunday"/>
  </r>
  <r>
    <d v="2020-09-13T00:00:00"/>
    <x v="30"/>
    <x v="30"/>
    <s v="V"/>
    <n v="1"/>
    <x v="11"/>
    <n v="150"/>
    <s v="Sunday"/>
  </r>
  <r>
    <d v="2020-09-13T00:00:00"/>
    <x v="31"/>
    <x v="31"/>
    <s v="NV"/>
    <n v="1"/>
    <x v="11"/>
    <n v="150"/>
    <s v="Sunday"/>
  </r>
  <r>
    <d v="2020-09-13T00:00:00"/>
    <x v="32"/>
    <x v="32"/>
    <s v="NV"/>
    <n v="2"/>
    <x v="17"/>
    <n v="400"/>
    <s v="Sunday"/>
  </r>
  <r>
    <d v="2020-09-13T00:00:00"/>
    <x v="33"/>
    <x v="33"/>
    <s v="V"/>
    <n v="1"/>
    <x v="17"/>
    <n v="200"/>
    <s v="Sunday"/>
  </r>
  <r>
    <d v="2020-09-13T00:00:00"/>
    <x v="34"/>
    <x v="34"/>
    <s v="NV"/>
    <n v="3"/>
    <x v="19"/>
    <n v="360"/>
    <s v="Sunday"/>
  </r>
  <r>
    <d v="2020-09-13T00:00:00"/>
    <x v="35"/>
    <x v="35"/>
    <s v="V"/>
    <n v="1"/>
    <x v="11"/>
    <n v="150"/>
    <s v="Sunday"/>
  </r>
  <r>
    <d v="2020-09-13T00:00:00"/>
    <x v="36"/>
    <x v="36"/>
    <s v="NV"/>
    <n v="3"/>
    <x v="20"/>
    <n v="510"/>
    <s v="Sunday"/>
  </r>
  <r>
    <d v="2020-09-13T00:00:00"/>
    <x v="37"/>
    <x v="37"/>
    <s v="NV"/>
    <n v="1"/>
    <x v="17"/>
    <n v="200"/>
    <s v="Sunday"/>
  </r>
  <r>
    <d v="2020-09-13T00:00:00"/>
    <x v="38"/>
    <x v="38"/>
    <s v="NV"/>
    <n v="1"/>
    <x v="21"/>
    <n v="160"/>
    <s v="Sunday"/>
  </r>
  <r>
    <d v="2020-09-13T00:00:00"/>
    <x v="39"/>
    <x v="39"/>
    <s v="V"/>
    <n v="0"/>
    <x v="7"/>
    <n v="0"/>
    <s v="Sunday"/>
  </r>
  <r>
    <d v="2020-09-13T00:00:00"/>
    <x v="40"/>
    <x v="40"/>
    <s v="V"/>
    <n v="0"/>
    <x v="10"/>
    <n v="0"/>
    <s v="Sunday"/>
  </r>
  <r>
    <d v="2020-09-13T00:00:00"/>
    <x v="41"/>
    <x v="41"/>
    <s v="NV"/>
    <n v="0"/>
    <x v="22"/>
    <n v="0"/>
    <s v="Sunday"/>
  </r>
  <r>
    <d v="2020-09-13T00:00:00"/>
    <x v="42"/>
    <x v="42"/>
    <s v="V"/>
    <n v="0"/>
    <x v="23"/>
    <n v="0"/>
    <s v="Sunday"/>
  </r>
  <r>
    <d v="2020-09-13T00:00:00"/>
    <x v="43"/>
    <x v="43"/>
    <s v="NV"/>
    <n v="0"/>
    <x v="11"/>
    <n v="0"/>
    <s v="Sunday"/>
  </r>
  <r>
    <d v="2020-09-13T00:00:00"/>
    <x v="44"/>
    <x v="44"/>
    <s v="NV"/>
    <n v="0"/>
    <x v="21"/>
    <n v="0"/>
    <s v="Sunday"/>
  </r>
  <r>
    <d v="2020-09-13T00:00:00"/>
    <x v="45"/>
    <x v="45"/>
    <s v="V"/>
    <n v="0"/>
    <x v="11"/>
    <n v="0"/>
    <s v="Sunday"/>
  </r>
  <r>
    <d v="2020-09-13T00:00:00"/>
    <x v="46"/>
    <x v="46"/>
    <s v="NV"/>
    <n v="1"/>
    <x v="16"/>
    <n v="70"/>
    <s v="Sunday"/>
  </r>
  <r>
    <d v="2020-09-13T00:00:00"/>
    <x v="47"/>
    <x v="47"/>
    <s v="NV"/>
    <n v="0"/>
    <x v="9"/>
    <n v="0"/>
    <s v="Sunday"/>
  </r>
  <r>
    <d v="2020-09-13T00:00:00"/>
    <x v="48"/>
    <x v="48"/>
    <s v="NV"/>
    <n v="0"/>
    <x v="24"/>
    <n v="0"/>
    <s v="Sunday"/>
  </r>
  <r>
    <d v="2020-09-13T00:00:00"/>
    <x v="49"/>
    <x v="49"/>
    <s v="NV"/>
    <n v="0"/>
    <x v="24"/>
    <n v="0"/>
    <s v="Sunday"/>
  </r>
  <r>
    <d v="2020-09-14T00:00:00"/>
    <x v="0"/>
    <x v="0"/>
    <s v="NV"/>
    <n v="155"/>
    <x v="0"/>
    <n v="2325"/>
    <s v="Monday"/>
  </r>
  <r>
    <d v="2020-09-14T00:00:00"/>
    <x v="1"/>
    <x v="1"/>
    <s v="V"/>
    <n v="34"/>
    <x v="1"/>
    <n v="408"/>
    <s v="Monday"/>
  </r>
  <r>
    <d v="2020-09-14T00:00:00"/>
    <x v="2"/>
    <x v="2"/>
    <s v="V"/>
    <n v="35"/>
    <x v="2"/>
    <n v="875"/>
    <s v="Monday"/>
  </r>
  <r>
    <d v="2020-09-14T00:00:00"/>
    <x v="3"/>
    <x v="3"/>
    <s v="-"/>
    <n v="61"/>
    <x v="3"/>
    <n v="610"/>
    <s v="Monday"/>
  </r>
  <r>
    <d v="2020-09-14T00:00:00"/>
    <x v="4"/>
    <x v="4"/>
    <s v="NV"/>
    <n v="11"/>
    <x v="0"/>
    <n v="165"/>
    <s v="Monday"/>
  </r>
  <r>
    <d v="2020-09-14T00:00:00"/>
    <x v="5"/>
    <x v="5"/>
    <s v="V"/>
    <n v="42"/>
    <x v="4"/>
    <n v="2100"/>
    <s v="Monday"/>
  </r>
  <r>
    <d v="2020-09-14T00:00:00"/>
    <x v="6"/>
    <x v="6"/>
    <s v="NV"/>
    <n v="10"/>
    <x v="5"/>
    <n v="1300"/>
    <s v="Monday"/>
  </r>
  <r>
    <d v="2020-09-14T00:00:00"/>
    <x v="7"/>
    <x v="7"/>
    <s v="NV"/>
    <n v="5"/>
    <x v="6"/>
    <n v="400"/>
    <s v="Monday"/>
  </r>
  <r>
    <d v="2020-09-14T00:00:00"/>
    <x v="8"/>
    <x v="8"/>
    <s v="V"/>
    <n v="21"/>
    <x v="7"/>
    <n v="1890"/>
    <s v="Monday"/>
  </r>
  <r>
    <d v="2020-09-14T00:00:00"/>
    <x v="9"/>
    <x v="9"/>
    <s v="V"/>
    <n v="2"/>
    <x v="8"/>
    <n v="70"/>
    <s v="Monday"/>
  </r>
  <r>
    <d v="2020-09-14T00:00:00"/>
    <x v="10"/>
    <x v="10"/>
    <s v="NV"/>
    <n v="9"/>
    <x v="9"/>
    <n v="1260"/>
    <s v="Monday"/>
  </r>
  <r>
    <d v="2020-09-14T00:00:00"/>
    <x v="11"/>
    <x v="11"/>
    <s v="V"/>
    <n v="1"/>
    <x v="10"/>
    <n v="40"/>
    <s v="Monday"/>
  </r>
  <r>
    <d v="2020-09-14T00:00:00"/>
    <x v="12"/>
    <x v="12"/>
    <s v="NV"/>
    <n v="3"/>
    <x v="11"/>
    <n v="450"/>
    <s v="Monday"/>
  </r>
  <r>
    <d v="2020-09-14T00:00:00"/>
    <x v="13"/>
    <x v="13"/>
    <s v="V"/>
    <n v="6"/>
    <x v="12"/>
    <n v="108"/>
    <s v="Monday"/>
  </r>
  <r>
    <d v="2020-09-14T00:00:00"/>
    <x v="14"/>
    <x v="14"/>
    <s v="-"/>
    <n v="14"/>
    <x v="8"/>
    <n v="490"/>
    <s v="Monday"/>
  </r>
  <r>
    <d v="2020-09-14T00:00:00"/>
    <x v="15"/>
    <x v="15"/>
    <s v="NV"/>
    <n v="7"/>
    <x v="11"/>
    <n v="1050"/>
    <s v="Monday"/>
  </r>
  <r>
    <d v="2020-09-14T00:00:00"/>
    <x v="16"/>
    <x v="16"/>
    <s v="NV"/>
    <n v="2"/>
    <x v="5"/>
    <n v="260"/>
    <s v="Monday"/>
  </r>
  <r>
    <d v="2020-09-14T00:00:00"/>
    <x v="17"/>
    <x v="17"/>
    <s v="-"/>
    <n v="0"/>
    <x v="13"/>
    <n v="0"/>
    <s v="Monday"/>
  </r>
  <r>
    <d v="2020-09-14T00:00:00"/>
    <x v="18"/>
    <x v="18"/>
    <s v="NV"/>
    <n v="4"/>
    <x v="14"/>
    <n v="760"/>
    <s v="Monday"/>
  </r>
  <r>
    <d v="2020-09-14T00:00:00"/>
    <x v="19"/>
    <x v="19"/>
    <s v="NV"/>
    <n v="6"/>
    <x v="15"/>
    <n v="120"/>
    <s v="Monday"/>
  </r>
  <r>
    <d v="2020-09-14T00:00:00"/>
    <x v="20"/>
    <x v="20"/>
    <s v="V"/>
    <n v="2"/>
    <x v="16"/>
    <n v="140"/>
    <s v="Monday"/>
  </r>
  <r>
    <d v="2020-09-14T00:00:00"/>
    <x v="21"/>
    <x v="21"/>
    <s v="NV"/>
    <n v="3"/>
    <x v="5"/>
    <n v="390"/>
    <s v="Monday"/>
  </r>
  <r>
    <d v="2020-09-14T00:00:00"/>
    <x v="22"/>
    <x v="22"/>
    <s v="V"/>
    <n v="1"/>
    <x v="16"/>
    <n v="70"/>
    <s v="Monday"/>
  </r>
  <r>
    <d v="2020-09-14T00:00:00"/>
    <x v="23"/>
    <x v="23"/>
    <s v="NV"/>
    <n v="4"/>
    <x v="11"/>
    <n v="600"/>
    <s v="Monday"/>
  </r>
  <r>
    <d v="2020-09-14T00:00:00"/>
    <x v="24"/>
    <x v="24"/>
    <s v="NV"/>
    <n v="0"/>
    <x v="12"/>
    <n v="0"/>
    <s v="Monday"/>
  </r>
  <r>
    <d v="2020-09-14T00:00:00"/>
    <x v="25"/>
    <x v="25"/>
    <s v="NV"/>
    <n v="2"/>
    <x v="7"/>
    <n v="180"/>
    <s v="Monday"/>
  </r>
  <r>
    <d v="2020-09-14T00:00:00"/>
    <x v="26"/>
    <x v="26"/>
    <s v="NV"/>
    <n v="0"/>
    <x v="15"/>
    <n v="0"/>
    <s v="Monday"/>
  </r>
  <r>
    <d v="2020-09-14T00:00:00"/>
    <x v="27"/>
    <x v="27"/>
    <s v="NV"/>
    <n v="4"/>
    <x v="17"/>
    <n v="800"/>
    <s v="Monday"/>
  </r>
  <r>
    <d v="2020-09-14T00:00:00"/>
    <x v="28"/>
    <x v="28"/>
    <s v="V"/>
    <n v="7"/>
    <x v="18"/>
    <n v="315"/>
    <s v="Monday"/>
  </r>
  <r>
    <d v="2020-09-14T00:00:00"/>
    <x v="29"/>
    <x v="29"/>
    <s v="NV"/>
    <n v="0"/>
    <x v="19"/>
    <n v="0"/>
    <s v="Monday"/>
  </r>
  <r>
    <d v="2020-09-14T00:00:00"/>
    <x v="30"/>
    <x v="30"/>
    <s v="V"/>
    <n v="3"/>
    <x v="11"/>
    <n v="450"/>
    <s v="Monday"/>
  </r>
  <r>
    <d v="2020-09-14T00:00:00"/>
    <x v="31"/>
    <x v="31"/>
    <s v="NV"/>
    <n v="2"/>
    <x v="11"/>
    <n v="300"/>
    <s v="Monday"/>
  </r>
  <r>
    <d v="2020-09-14T00:00:00"/>
    <x v="32"/>
    <x v="32"/>
    <s v="NV"/>
    <n v="0"/>
    <x v="17"/>
    <n v="0"/>
    <s v="Monday"/>
  </r>
  <r>
    <d v="2020-09-14T00:00:00"/>
    <x v="33"/>
    <x v="33"/>
    <s v="V"/>
    <n v="3"/>
    <x v="17"/>
    <n v="600"/>
    <s v="Monday"/>
  </r>
  <r>
    <d v="2020-09-14T00:00:00"/>
    <x v="34"/>
    <x v="34"/>
    <s v="NV"/>
    <n v="1"/>
    <x v="19"/>
    <n v="120"/>
    <s v="Monday"/>
  </r>
  <r>
    <d v="2020-09-14T00:00:00"/>
    <x v="35"/>
    <x v="35"/>
    <s v="V"/>
    <n v="1"/>
    <x v="11"/>
    <n v="150"/>
    <s v="Monday"/>
  </r>
  <r>
    <d v="2020-09-14T00:00:00"/>
    <x v="36"/>
    <x v="36"/>
    <s v="NV"/>
    <n v="3"/>
    <x v="20"/>
    <n v="510"/>
    <s v="Monday"/>
  </r>
  <r>
    <d v="2020-09-14T00:00:00"/>
    <x v="37"/>
    <x v="37"/>
    <s v="NV"/>
    <n v="4"/>
    <x v="17"/>
    <n v="800"/>
    <s v="Monday"/>
  </r>
  <r>
    <d v="2020-09-14T00:00:00"/>
    <x v="38"/>
    <x v="38"/>
    <s v="NV"/>
    <n v="0"/>
    <x v="21"/>
    <n v="0"/>
    <s v="Monday"/>
  </r>
  <r>
    <d v="2020-09-14T00:00:00"/>
    <x v="39"/>
    <x v="39"/>
    <s v="V"/>
    <n v="1"/>
    <x v="7"/>
    <n v="90"/>
    <s v="Monday"/>
  </r>
  <r>
    <d v="2020-09-14T00:00:00"/>
    <x v="40"/>
    <x v="40"/>
    <s v="V"/>
    <n v="5"/>
    <x v="10"/>
    <n v="200"/>
    <s v="Monday"/>
  </r>
  <r>
    <d v="2020-09-14T00:00:00"/>
    <x v="41"/>
    <x v="41"/>
    <s v="NV"/>
    <n v="0"/>
    <x v="22"/>
    <n v="0"/>
    <s v="Monday"/>
  </r>
  <r>
    <d v="2020-09-14T00:00:00"/>
    <x v="42"/>
    <x v="42"/>
    <s v="V"/>
    <n v="1"/>
    <x v="23"/>
    <n v="110"/>
    <s v="Monday"/>
  </r>
  <r>
    <d v="2020-09-14T00:00:00"/>
    <x v="43"/>
    <x v="43"/>
    <s v="NV"/>
    <n v="1"/>
    <x v="11"/>
    <n v="150"/>
    <s v="Monday"/>
  </r>
  <r>
    <d v="2020-09-14T00:00:00"/>
    <x v="44"/>
    <x v="44"/>
    <s v="NV"/>
    <n v="3"/>
    <x v="21"/>
    <n v="480"/>
    <s v="Monday"/>
  </r>
  <r>
    <d v="2020-09-14T00:00:00"/>
    <x v="45"/>
    <x v="45"/>
    <s v="V"/>
    <n v="2"/>
    <x v="11"/>
    <n v="300"/>
    <s v="Monday"/>
  </r>
  <r>
    <d v="2020-09-14T00:00:00"/>
    <x v="46"/>
    <x v="46"/>
    <s v="NV"/>
    <n v="0"/>
    <x v="16"/>
    <n v="0"/>
    <s v="Monday"/>
  </r>
  <r>
    <d v="2020-09-14T00:00:00"/>
    <x v="47"/>
    <x v="47"/>
    <s v="NV"/>
    <n v="0"/>
    <x v="9"/>
    <n v="0"/>
    <s v="Monday"/>
  </r>
  <r>
    <d v="2020-09-14T00:00:00"/>
    <x v="48"/>
    <x v="48"/>
    <s v="NV"/>
    <n v="2"/>
    <x v="24"/>
    <n v="440"/>
    <s v="Monday"/>
  </r>
  <r>
    <d v="2020-09-14T00:00:00"/>
    <x v="49"/>
    <x v="49"/>
    <s v="NV"/>
    <n v="0"/>
    <x v="24"/>
    <n v="0"/>
    <s v="Monday"/>
  </r>
  <r>
    <d v="2020-09-15T00:00:00"/>
    <x v="0"/>
    <x v="0"/>
    <s v="NV"/>
    <n v="167"/>
    <x v="0"/>
    <n v="2505"/>
    <s v="Tuesday"/>
  </r>
  <r>
    <d v="2020-09-15T00:00:00"/>
    <x v="1"/>
    <x v="1"/>
    <s v="V"/>
    <n v="48"/>
    <x v="1"/>
    <n v="576"/>
    <s v="Tuesday"/>
  </r>
  <r>
    <d v="2020-09-15T00:00:00"/>
    <x v="2"/>
    <x v="2"/>
    <s v="V"/>
    <n v="34"/>
    <x v="2"/>
    <n v="850"/>
    <s v="Tuesday"/>
  </r>
  <r>
    <d v="2020-09-15T00:00:00"/>
    <x v="3"/>
    <x v="3"/>
    <s v="-"/>
    <n v="22"/>
    <x v="3"/>
    <n v="220"/>
    <s v="Tuesday"/>
  </r>
  <r>
    <d v="2020-09-15T00:00:00"/>
    <x v="4"/>
    <x v="4"/>
    <s v="NV"/>
    <n v="17"/>
    <x v="0"/>
    <n v="255"/>
    <s v="Tuesday"/>
  </r>
  <r>
    <d v="2020-09-15T00:00:00"/>
    <x v="5"/>
    <x v="5"/>
    <s v="V"/>
    <n v="28"/>
    <x v="4"/>
    <n v="1400"/>
    <s v="Tuesday"/>
  </r>
  <r>
    <d v="2020-09-15T00:00:00"/>
    <x v="6"/>
    <x v="6"/>
    <s v="NV"/>
    <n v="10"/>
    <x v="5"/>
    <n v="1300"/>
    <s v="Tuesday"/>
  </r>
  <r>
    <d v="2020-09-15T00:00:00"/>
    <x v="7"/>
    <x v="7"/>
    <s v="NV"/>
    <n v="7"/>
    <x v="6"/>
    <n v="560"/>
    <s v="Tuesday"/>
  </r>
  <r>
    <d v="2020-09-15T00:00:00"/>
    <x v="8"/>
    <x v="8"/>
    <s v="V"/>
    <n v="12"/>
    <x v="7"/>
    <n v="1080"/>
    <s v="Tuesday"/>
  </r>
  <r>
    <d v="2020-09-15T00:00:00"/>
    <x v="9"/>
    <x v="9"/>
    <s v="V"/>
    <n v="4"/>
    <x v="8"/>
    <n v="140"/>
    <s v="Tuesday"/>
  </r>
  <r>
    <d v="2020-09-15T00:00:00"/>
    <x v="10"/>
    <x v="10"/>
    <s v="NV"/>
    <n v="5"/>
    <x v="9"/>
    <n v="700"/>
    <s v="Tuesday"/>
  </r>
  <r>
    <d v="2020-09-15T00:00:00"/>
    <x v="11"/>
    <x v="11"/>
    <s v="V"/>
    <n v="21"/>
    <x v="10"/>
    <n v="840"/>
    <s v="Tuesday"/>
  </r>
  <r>
    <d v="2020-09-15T00:00:00"/>
    <x v="12"/>
    <x v="12"/>
    <s v="NV"/>
    <n v="2"/>
    <x v="11"/>
    <n v="300"/>
    <s v="Tuesday"/>
  </r>
  <r>
    <d v="2020-09-15T00:00:00"/>
    <x v="13"/>
    <x v="13"/>
    <s v="V"/>
    <n v="0"/>
    <x v="12"/>
    <n v="0"/>
    <s v="Tuesday"/>
  </r>
  <r>
    <d v="2020-09-15T00:00:00"/>
    <x v="14"/>
    <x v="14"/>
    <s v="-"/>
    <n v="3"/>
    <x v="8"/>
    <n v="105"/>
    <s v="Tuesday"/>
  </r>
  <r>
    <d v="2020-09-15T00:00:00"/>
    <x v="15"/>
    <x v="15"/>
    <s v="NV"/>
    <n v="5"/>
    <x v="11"/>
    <n v="750"/>
    <s v="Tuesday"/>
  </r>
  <r>
    <d v="2020-09-15T00:00:00"/>
    <x v="16"/>
    <x v="16"/>
    <s v="NV"/>
    <n v="2"/>
    <x v="5"/>
    <n v="260"/>
    <s v="Tuesday"/>
  </r>
  <r>
    <d v="2020-09-15T00:00:00"/>
    <x v="17"/>
    <x v="17"/>
    <s v="-"/>
    <n v="7"/>
    <x v="13"/>
    <n v="420"/>
    <s v="Tuesday"/>
  </r>
  <r>
    <d v="2020-09-15T00:00:00"/>
    <x v="18"/>
    <x v="18"/>
    <s v="NV"/>
    <n v="2"/>
    <x v="14"/>
    <n v="380"/>
    <s v="Tuesday"/>
  </r>
  <r>
    <d v="2020-09-15T00:00:00"/>
    <x v="19"/>
    <x v="19"/>
    <s v="NV"/>
    <n v="4"/>
    <x v="15"/>
    <n v="80"/>
    <s v="Tuesday"/>
  </r>
  <r>
    <d v="2020-09-15T00:00:00"/>
    <x v="20"/>
    <x v="20"/>
    <s v="V"/>
    <n v="0"/>
    <x v="16"/>
    <n v="0"/>
    <s v="Tuesday"/>
  </r>
  <r>
    <d v="2020-09-15T00:00:00"/>
    <x v="21"/>
    <x v="21"/>
    <s v="NV"/>
    <n v="1"/>
    <x v="5"/>
    <n v="130"/>
    <s v="Tuesday"/>
  </r>
  <r>
    <d v="2020-09-15T00:00:00"/>
    <x v="22"/>
    <x v="22"/>
    <s v="V"/>
    <n v="0"/>
    <x v="16"/>
    <n v="0"/>
    <s v="Tuesday"/>
  </r>
  <r>
    <d v="2020-09-15T00:00:00"/>
    <x v="23"/>
    <x v="23"/>
    <s v="NV"/>
    <n v="4"/>
    <x v="11"/>
    <n v="600"/>
    <s v="Tuesday"/>
  </r>
  <r>
    <d v="2020-09-15T00:00:00"/>
    <x v="24"/>
    <x v="24"/>
    <s v="NV"/>
    <n v="4"/>
    <x v="12"/>
    <n v="72"/>
    <s v="Tuesday"/>
  </r>
  <r>
    <d v="2020-09-15T00:00:00"/>
    <x v="25"/>
    <x v="25"/>
    <s v="NV"/>
    <n v="2"/>
    <x v="7"/>
    <n v="180"/>
    <s v="Tuesday"/>
  </r>
  <r>
    <d v="2020-09-15T00:00:00"/>
    <x v="26"/>
    <x v="26"/>
    <s v="NV"/>
    <n v="2"/>
    <x v="15"/>
    <n v="40"/>
    <s v="Tuesday"/>
  </r>
  <r>
    <d v="2020-09-15T00:00:00"/>
    <x v="27"/>
    <x v="27"/>
    <s v="NV"/>
    <n v="2"/>
    <x v="17"/>
    <n v="400"/>
    <s v="Tuesday"/>
  </r>
  <r>
    <d v="2020-09-15T00:00:00"/>
    <x v="28"/>
    <x v="28"/>
    <s v="V"/>
    <n v="0"/>
    <x v="18"/>
    <n v="0"/>
    <s v="Tuesday"/>
  </r>
  <r>
    <d v="2020-09-15T00:00:00"/>
    <x v="29"/>
    <x v="29"/>
    <s v="NV"/>
    <n v="1"/>
    <x v="19"/>
    <n v="120"/>
    <s v="Tuesday"/>
  </r>
  <r>
    <d v="2020-09-15T00:00:00"/>
    <x v="30"/>
    <x v="30"/>
    <s v="V"/>
    <n v="1"/>
    <x v="11"/>
    <n v="150"/>
    <s v="Tuesday"/>
  </r>
  <r>
    <d v="2020-09-15T00:00:00"/>
    <x v="31"/>
    <x v="31"/>
    <s v="NV"/>
    <n v="1"/>
    <x v="11"/>
    <n v="150"/>
    <s v="Tuesday"/>
  </r>
  <r>
    <d v="2020-09-15T00:00:00"/>
    <x v="32"/>
    <x v="32"/>
    <s v="NV"/>
    <n v="0"/>
    <x v="17"/>
    <n v="0"/>
    <s v="Tuesday"/>
  </r>
  <r>
    <d v="2020-09-15T00:00:00"/>
    <x v="33"/>
    <x v="33"/>
    <s v="V"/>
    <n v="0"/>
    <x v="17"/>
    <n v="0"/>
    <s v="Tuesday"/>
  </r>
  <r>
    <d v="2020-09-15T00:00:00"/>
    <x v="34"/>
    <x v="34"/>
    <s v="NV"/>
    <n v="0"/>
    <x v="19"/>
    <n v="0"/>
    <s v="Tuesday"/>
  </r>
  <r>
    <d v="2020-09-15T00:00:00"/>
    <x v="35"/>
    <x v="35"/>
    <s v="V"/>
    <n v="0"/>
    <x v="11"/>
    <n v="0"/>
    <s v="Tuesday"/>
  </r>
  <r>
    <d v="2020-09-15T00:00:00"/>
    <x v="36"/>
    <x v="36"/>
    <s v="NV"/>
    <n v="0"/>
    <x v="20"/>
    <n v="0"/>
    <s v="Tuesday"/>
  </r>
  <r>
    <d v="2020-09-15T00:00:00"/>
    <x v="37"/>
    <x v="37"/>
    <s v="NV"/>
    <n v="0"/>
    <x v="17"/>
    <n v="0"/>
    <s v="Tuesday"/>
  </r>
  <r>
    <d v="2020-09-15T00:00:00"/>
    <x v="38"/>
    <x v="38"/>
    <s v="NV"/>
    <n v="0"/>
    <x v="21"/>
    <n v="0"/>
    <s v="Tuesday"/>
  </r>
  <r>
    <d v="2020-09-15T00:00:00"/>
    <x v="39"/>
    <x v="39"/>
    <s v="V"/>
    <n v="2"/>
    <x v="7"/>
    <n v="180"/>
    <s v="Tuesday"/>
  </r>
  <r>
    <d v="2020-09-15T00:00:00"/>
    <x v="40"/>
    <x v="40"/>
    <s v="V"/>
    <n v="0"/>
    <x v="10"/>
    <n v="0"/>
    <s v="Tuesday"/>
  </r>
  <r>
    <d v="2020-09-15T00:00:00"/>
    <x v="41"/>
    <x v="41"/>
    <s v="NV"/>
    <n v="0"/>
    <x v="22"/>
    <n v="0"/>
    <s v="Tuesday"/>
  </r>
  <r>
    <d v="2020-09-15T00:00:00"/>
    <x v="42"/>
    <x v="42"/>
    <s v="V"/>
    <n v="0"/>
    <x v="23"/>
    <n v="0"/>
    <s v="Tuesday"/>
  </r>
  <r>
    <d v="2020-09-15T00:00:00"/>
    <x v="43"/>
    <x v="43"/>
    <s v="NV"/>
    <n v="0"/>
    <x v="11"/>
    <n v="0"/>
    <s v="Tuesday"/>
  </r>
  <r>
    <d v="2020-09-15T00:00:00"/>
    <x v="44"/>
    <x v="44"/>
    <s v="NV"/>
    <n v="0"/>
    <x v="21"/>
    <n v="0"/>
    <s v="Tuesday"/>
  </r>
  <r>
    <d v="2020-09-15T00:00:00"/>
    <x v="45"/>
    <x v="45"/>
    <s v="V"/>
    <n v="1"/>
    <x v="11"/>
    <n v="150"/>
    <s v="Tuesday"/>
  </r>
  <r>
    <d v="2020-09-15T00:00:00"/>
    <x v="46"/>
    <x v="46"/>
    <s v="NV"/>
    <n v="0"/>
    <x v="16"/>
    <n v="0"/>
    <s v="Tuesday"/>
  </r>
  <r>
    <d v="2020-09-15T00:00:00"/>
    <x v="47"/>
    <x v="47"/>
    <s v="NV"/>
    <n v="0"/>
    <x v="9"/>
    <n v="0"/>
    <s v="Tuesday"/>
  </r>
  <r>
    <d v="2020-09-15T00:00:00"/>
    <x v="48"/>
    <x v="48"/>
    <s v="NV"/>
    <n v="0"/>
    <x v="24"/>
    <n v="0"/>
    <s v="Tuesday"/>
  </r>
  <r>
    <d v="2020-09-15T00:00:00"/>
    <x v="49"/>
    <x v="49"/>
    <s v="NV"/>
    <n v="1"/>
    <x v="24"/>
    <n v="220"/>
    <s v="Tuesday"/>
  </r>
  <r>
    <d v="2020-09-16T00:00:00"/>
    <x v="0"/>
    <x v="0"/>
    <s v="NV"/>
    <n v="188"/>
    <x v="0"/>
    <n v="2820"/>
    <s v="Wednesday"/>
  </r>
  <r>
    <d v="2020-09-16T00:00:00"/>
    <x v="1"/>
    <x v="1"/>
    <s v="V"/>
    <n v="34"/>
    <x v="1"/>
    <n v="408"/>
    <s v="Wednesday"/>
  </r>
  <r>
    <d v="2020-09-16T00:00:00"/>
    <x v="2"/>
    <x v="2"/>
    <s v="V"/>
    <n v="20"/>
    <x v="2"/>
    <n v="500"/>
    <s v="Wednesday"/>
  </r>
  <r>
    <d v="2020-09-16T00:00:00"/>
    <x v="3"/>
    <x v="3"/>
    <s v="-"/>
    <n v="37"/>
    <x v="3"/>
    <n v="370"/>
    <s v="Wednesday"/>
  </r>
  <r>
    <d v="2020-09-16T00:00:00"/>
    <x v="4"/>
    <x v="4"/>
    <s v="NV"/>
    <n v="22"/>
    <x v="0"/>
    <n v="330"/>
    <s v="Wednesday"/>
  </r>
  <r>
    <d v="2020-09-16T00:00:00"/>
    <x v="5"/>
    <x v="5"/>
    <s v="V"/>
    <n v="41"/>
    <x v="4"/>
    <n v="2050"/>
    <s v="Wednesday"/>
  </r>
  <r>
    <d v="2020-09-16T00:00:00"/>
    <x v="6"/>
    <x v="6"/>
    <s v="NV"/>
    <n v="15"/>
    <x v="5"/>
    <n v="1950"/>
    <s v="Wednesday"/>
  </r>
  <r>
    <d v="2020-09-16T00:00:00"/>
    <x v="7"/>
    <x v="7"/>
    <s v="NV"/>
    <n v="8"/>
    <x v="6"/>
    <n v="640"/>
    <s v="Wednesday"/>
  </r>
  <r>
    <d v="2020-09-16T00:00:00"/>
    <x v="8"/>
    <x v="8"/>
    <s v="V"/>
    <n v="7"/>
    <x v="7"/>
    <n v="630"/>
    <s v="Wednesday"/>
  </r>
  <r>
    <d v="2020-09-16T00:00:00"/>
    <x v="9"/>
    <x v="9"/>
    <s v="V"/>
    <n v="1"/>
    <x v="8"/>
    <n v="35"/>
    <s v="Wednesday"/>
  </r>
  <r>
    <d v="2020-09-16T00:00:00"/>
    <x v="10"/>
    <x v="10"/>
    <s v="NV"/>
    <n v="10"/>
    <x v="9"/>
    <n v="1400"/>
    <s v="Wednesday"/>
  </r>
  <r>
    <d v="2020-09-16T00:00:00"/>
    <x v="11"/>
    <x v="11"/>
    <s v="V"/>
    <n v="1"/>
    <x v="10"/>
    <n v="40"/>
    <s v="Wednesday"/>
  </r>
  <r>
    <d v="2020-09-16T00:00:00"/>
    <x v="12"/>
    <x v="12"/>
    <s v="NV"/>
    <n v="11"/>
    <x v="11"/>
    <n v="1650"/>
    <s v="Wednesday"/>
  </r>
  <r>
    <d v="2020-09-16T00:00:00"/>
    <x v="13"/>
    <x v="13"/>
    <s v="V"/>
    <n v="3"/>
    <x v="12"/>
    <n v="54"/>
    <s v="Wednesday"/>
  </r>
  <r>
    <d v="2020-09-16T00:00:00"/>
    <x v="14"/>
    <x v="14"/>
    <s v="-"/>
    <n v="0"/>
    <x v="8"/>
    <n v="0"/>
    <s v="Wednesday"/>
  </r>
  <r>
    <d v="2020-09-16T00:00:00"/>
    <x v="15"/>
    <x v="15"/>
    <s v="NV"/>
    <n v="7"/>
    <x v="11"/>
    <n v="1050"/>
    <s v="Wednesday"/>
  </r>
  <r>
    <d v="2020-09-16T00:00:00"/>
    <x v="16"/>
    <x v="16"/>
    <s v="NV"/>
    <n v="3"/>
    <x v="5"/>
    <n v="390"/>
    <s v="Wednesday"/>
  </r>
  <r>
    <d v="2020-09-16T00:00:00"/>
    <x v="17"/>
    <x v="17"/>
    <s v="-"/>
    <n v="3"/>
    <x v="13"/>
    <n v="180"/>
    <s v="Wednesday"/>
  </r>
  <r>
    <d v="2020-09-16T00:00:00"/>
    <x v="18"/>
    <x v="18"/>
    <s v="NV"/>
    <n v="3"/>
    <x v="14"/>
    <n v="570"/>
    <s v="Wednesday"/>
  </r>
  <r>
    <d v="2020-09-16T00:00:00"/>
    <x v="19"/>
    <x v="19"/>
    <s v="NV"/>
    <n v="1"/>
    <x v="15"/>
    <n v="20"/>
    <s v="Wednesday"/>
  </r>
  <r>
    <d v="2020-09-16T00:00:00"/>
    <x v="20"/>
    <x v="20"/>
    <s v="V"/>
    <n v="0"/>
    <x v="16"/>
    <n v="0"/>
    <s v="Wednesday"/>
  </r>
  <r>
    <d v="2020-09-16T00:00:00"/>
    <x v="21"/>
    <x v="21"/>
    <s v="NV"/>
    <n v="0"/>
    <x v="5"/>
    <n v="0"/>
    <s v="Wednesday"/>
  </r>
  <r>
    <d v="2020-09-16T00:00:00"/>
    <x v="22"/>
    <x v="22"/>
    <s v="V"/>
    <n v="2"/>
    <x v="16"/>
    <n v="140"/>
    <s v="Wednesday"/>
  </r>
  <r>
    <d v="2020-09-16T00:00:00"/>
    <x v="23"/>
    <x v="23"/>
    <s v="NV"/>
    <n v="4"/>
    <x v="11"/>
    <n v="600"/>
    <s v="Wednesday"/>
  </r>
  <r>
    <d v="2020-09-16T00:00:00"/>
    <x v="24"/>
    <x v="24"/>
    <s v="NV"/>
    <n v="4"/>
    <x v="12"/>
    <n v="72"/>
    <s v="Wednesday"/>
  </r>
  <r>
    <d v="2020-09-16T00:00:00"/>
    <x v="25"/>
    <x v="25"/>
    <s v="NV"/>
    <n v="0"/>
    <x v="7"/>
    <n v="0"/>
    <s v="Wednesday"/>
  </r>
  <r>
    <d v="2020-09-16T00:00:00"/>
    <x v="26"/>
    <x v="26"/>
    <s v="NV"/>
    <n v="1"/>
    <x v="15"/>
    <n v="20"/>
    <s v="Wednesday"/>
  </r>
  <r>
    <d v="2020-09-16T00:00:00"/>
    <x v="27"/>
    <x v="27"/>
    <s v="NV"/>
    <n v="0"/>
    <x v="17"/>
    <n v="0"/>
    <s v="Wednesday"/>
  </r>
  <r>
    <d v="2020-09-16T00:00:00"/>
    <x v="28"/>
    <x v="28"/>
    <s v="V"/>
    <n v="0"/>
    <x v="18"/>
    <n v="0"/>
    <s v="Wednesday"/>
  </r>
  <r>
    <d v="2020-09-16T00:00:00"/>
    <x v="29"/>
    <x v="29"/>
    <s v="NV"/>
    <n v="1"/>
    <x v="19"/>
    <n v="120"/>
    <s v="Wednesday"/>
  </r>
  <r>
    <d v="2020-09-16T00:00:00"/>
    <x v="30"/>
    <x v="30"/>
    <s v="V"/>
    <n v="2"/>
    <x v="11"/>
    <n v="300"/>
    <s v="Wednesday"/>
  </r>
  <r>
    <d v="2020-09-16T00:00:00"/>
    <x v="31"/>
    <x v="31"/>
    <s v="NV"/>
    <n v="2"/>
    <x v="11"/>
    <n v="300"/>
    <s v="Wednesday"/>
  </r>
  <r>
    <d v="2020-09-16T00:00:00"/>
    <x v="32"/>
    <x v="32"/>
    <s v="NV"/>
    <n v="0"/>
    <x v="17"/>
    <n v="0"/>
    <s v="Wednesday"/>
  </r>
  <r>
    <d v="2020-09-16T00:00:00"/>
    <x v="33"/>
    <x v="33"/>
    <s v="V"/>
    <n v="0"/>
    <x v="17"/>
    <n v="0"/>
    <s v="Wednesday"/>
  </r>
  <r>
    <d v="2020-09-16T00:00:00"/>
    <x v="34"/>
    <x v="34"/>
    <s v="NV"/>
    <n v="1"/>
    <x v="19"/>
    <n v="120"/>
    <s v="Wednesday"/>
  </r>
  <r>
    <d v="2020-09-16T00:00:00"/>
    <x v="35"/>
    <x v="35"/>
    <s v="V"/>
    <n v="0"/>
    <x v="11"/>
    <n v="0"/>
    <s v="Wednesday"/>
  </r>
  <r>
    <d v="2020-09-16T00:00:00"/>
    <x v="36"/>
    <x v="36"/>
    <s v="NV"/>
    <n v="0"/>
    <x v="20"/>
    <n v="0"/>
    <s v="Wednesday"/>
  </r>
  <r>
    <d v="2020-09-16T00:00:00"/>
    <x v="37"/>
    <x v="37"/>
    <s v="NV"/>
    <n v="0"/>
    <x v="17"/>
    <n v="0"/>
    <s v="Wednesday"/>
  </r>
  <r>
    <d v="2020-09-16T00:00:00"/>
    <x v="38"/>
    <x v="38"/>
    <s v="NV"/>
    <n v="2"/>
    <x v="21"/>
    <n v="320"/>
    <s v="Wednesday"/>
  </r>
  <r>
    <d v="2020-09-16T00:00:00"/>
    <x v="39"/>
    <x v="39"/>
    <s v="V"/>
    <n v="0"/>
    <x v="7"/>
    <n v="0"/>
    <s v="Wednesday"/>
  </r>
  <r>
    <d v="2020-09-16T00:00:00"/>
    <x v="40"/>
    <x v="40"/>
    <s v="V"/>
    <n v="5"/>
    <x v="10"/>
    <n v="200"/>
    <s v="Wednesday"/>
  </r>
  <r>
    <d v="2020-09-16T00:00:00"/>
    <x v="41"/>
    <x v="41"/>
    <s v="NV"/>
    <n v="0"/>
    <x v="22"/>
    <n v="0"/>
    <s v="Wednesday"/>
  </r>
  <r>
    <d v="2020-09-16T00:00:00"/>
    <x v="42"/>
    <x v="42"/>
    <s v="V"/>
    <n v="2"/>
    <x v="23"/>
    <n v="220"/>
    <s v="Wednesday"/>
  </r>
  <r>
    <d v="2020-09-16T00:00:00"/>
    <x v="43"/>
    <x v="43"/>
    <s v="NV"/>
    <n v="0"/>
    <x v="11"/>
    <n v="0"/>
    <s v="Wednesday"/>
  </r>
  <r>
    <d v="2020-09-16T00:00:00"/>
    <x v="44"/>
    <x v="44"/>
    <s v="NV"/>
    <n v="0"/>
    <x v="21"/>
    <n v="0"/>
    <s v="Wednesday"/>
  </r>
  <r>
    <d v="2020-09-16T00:00:00"/>
    <x v="45"/>
    <x v="45"/>
    <s v="V"/>
    <n v="1"/>
    <x v="11"/>
    <n v="150"/>
    <s v="Wednesday"/>
  </r>
  <r>
    <d v="2020-09-16T00:00:00"/>
    <x v="46"/>
    <x v="46"/>
    <s v="NV"/>
    <n v="0"/>
    <x v="16"/>
    <n v="0"/>
    <s v="Wednesday"/>
  </r>
  <r>
    <d v="2020-09-16T00:00:00"/>
    <x v="47"/>
    <x v="47"/>
    <s v="NV"/>
    <n v="2"/>
    <x v="9"/>
    <n v="280"/>
    <s v="Wednesday"/>
  </r>
  <r>
    <d v="2020-09-16T00:00:00"/>
    <x v="48"/>
    <x v="48"/>
    <s v="NV"/>
    <n v="0"/>
    <x v="24"/>
    <n v="0"/>
    <s v="Wednesday"/>
  </r>
  <r>
    <d v="2020-09-16T00:00:00"/>
    <x v="49"/>
    <x v="49"/>
    <s v="NV"/>
    <n v="2"/>
    <x v="24"/>
    <n v="440"/>
    <s v="Wednesday"/>
  </r>
  <r>
    <d v="2020-09-17T00:00:00"/>
    <x v="0"/>
    <x v="0"/>
    <s v="NV"/>
    <n v="199"/>
    <x v="0"/>
    <n v="2985"/>
    <s v="Thursday"/>
  </r>
  <r>
    <d v="2020-09-17T00:00:00"/>
    <x v="1"/>
    <x v="1"/>
    <s v="V"/>
    <n v="42"/>
    <x v="1"/>
    <n v="504"/>
    <s v="Thursday"/>
  </r>
  <r>
    <d v="2020-09-17T00:00:00"/>
    <x v="2"/>
    <x v="2"/>
    <s v="V"/>
    <n v="24"/>
    <x v="2"/>
    <n v="600"/>
    <s v="Thursday"/>
  </r>
  <r>
    <d v="2020-09-17T00:00:00"/>
    <x v="3"/>
    <x v="3"/>
    <s v="-"/>
    <n v="22"/>
    <x v="3"/>
    <n v="220"/>
    <s v="Thursday"/>
  </r>
  <r>
    <d v="2020-09-17T00:00:00"/>
    <x v="4"/>
    <x v="4"/>
    <s v="NV"/>
    <n v="19"/>
    <x v="0"/>
    <n v="285"/>
    <s v="Thursday"/>
  </r>
  <r>
    <d v="2020-09-17T00:00:00"/>
    <x v="5"/>
    <x v="5"/>
    <s v="V"/>
    <n v="30"/>
    <x v="4"/>
    <n v="1500"/>
    <s v="Thursday"/>
  </r>
  <r>
    <d v="2020-09-17T00:00:00"/>
    <x v="6"/>
    <x v="6"/>
    <s v="NV"/>
    <n v="6"/>
    <x v="5"/>
    <n v="780"/>
    <s v="Thursday"/>
  </r>
  <r>
    <d v="2020-09-17T00:00:00"/>
    <x v="7"/>
    <x v="7"/>
    <s v="NV"/>
    <n v="6"/>
    <x v="6"/>
    <n v="480"/>
    <s v="Thursday"/>
  </r>
  <r>
    <d v="2020-09-17T00:00:00"/>
    <x v="8"/>
    <x v="8"/>
    <s v="V"/>
    <n v="5"/>
    <x v="7"/>
    <n v="450"/>
    <s v="Thursday"/>
  </r>
  <r>
    <d v="2020-09-17T00:00:00"/>
    <x v="9"/>
    <x v="9"/>
    <s v="V"/>
    <n v="10"/>
    <x v="8"/>
    <n v="350"/>
    <s v="Thursday"/>
  </r>
  <r>
    <d v="2020-09-17T00:00:00"/>
    <x v="10"/>
    <x v="10"/>
    <s v="NV"/>
    <n v="5"/>
    <x v="9"/>
    <n v="700"/>
    <s v="Thursday"/>
  </r>
  <r>
    <d v="2020-09-17T00:00:00"/>
    <x v="11"/>
    <x v="11"/>
    <s v="V"/>
    <n v="1"/>
    <x v="10"/>
    <n v="40"/>
    <s v="Thursday"/>
  </r>
  <r>
    <d v="2020-09-17T00:00:00"/>
    <x v="12"/>
    <x v="12"/>
    <s v="NV"/>
    <n v="3"/>
    <x v="11"/>
    <n v="450"/>
    <s v="Thursday"/>
  </r>
  <r>
    <d v="2020-09-17T00:00:00"/>
    <x v="13"/>
    <x v="13"/>
    <s v="V"/>
    <n v="1"/>
    <x v="12"/>
    <n v="18"/>
    <s v="Thursday"/>
  </r>
  <r>
    <d v="2020-09-17T00:00:00"/>
    <x v="14"/>
    <x v="14"/>
    <s v="-"/>
    <n v="0"/>
    <x v="8"/>
    <n v="0"/>
    <s v="Thursday"/>
  </r>
  <r>
    <d v="2020-09-17T00:00:00"/>
    <x v="15"/>
    <x v="15"/>
    <s v="NV"/>
    <n v="11"/>
    <x v="11"/>
    <n v="1650"/>
    <s v="Thursday"/>
  </r>
  <r>
    <d v="2020-09-17T00:00:00"/>
    <x v="16"/>
    <x v="16"/>
    <s v="NV"/>
    <n v="1"/>
    <x v="5"/>
    <n v="130"/>
    <s v="Thursday"/>
  </r>
  <r>
    <d v="2020-09-17T00:00:00"/>
    <x v="17"/>
    <x v="17"/>
    <s v="-"/>
    <n v="6"/>
    <x v="13"/>
    <n v="360"/>
    <s v="Thursday"/>
  </r>
  <r>
    <d v="2020-09-17T00:00:00"/>
    <x v="18"/>
    <x v="18"/>
    <s v="NV"/>
    <n v="2"/>
    <x v="14"/>
    <n v="380"/>
    <s v="Thursday"/>
  </r>
  <r>
    <d v="2020-09-17T00:00:00"/>
    <x v="19"/>
    <x v="19"/>
    <s v="NV"/>
    <n v="3"/>
    <x v="15"/>
    <n v="60"/>
    <s v="Thursday"/>
  </r>
  <r>
    <d v="2020-09-17T00:00:00"/>
    <x v="20"/>
    <x v="20"/>
    <s v="V"/>
    <n v="3"/>
    <x v="16"/>
    <n v="210"/>
    <s v="Thursday"/>
  </r>
  <r>
    <d v="2020-09-17T00:00:00"/>
    <x v="21"/>
    <x v="21"/>
    <s v="NV"/>
    <n v="3"/>
    <x v="5"/>
    <n v="390"/>
    <s v="Thursday"/>
  </r>
  <r>
    <d v="2020-09-17T00:00:00"/>
    <x v="22"/>
    <x v="22"/>
    <s v="V"/>
    <n v="1"/>
    <x v="16"/>
    <n v="70"/>
    <s v="Thursday"/>
  </r>
  <r>
    <d v="2020-09-17T00:00:00"/>
    <x v="23"/>
    <x v="23"/>
    <s v="NV"/>
    <n v="2"/>
    <x v="11"/>
    <n v="300"/>
    <s v="Thursday"/>
  </r>
  <r>
    <d v="2020-09-17T00:00:00"/>
    <x v="24"/>
    <x v="24"/>
    <s v="NV"/>
    <n v="10"/>
    <x v="12"/>
    <n v="180"/>
    <s v="Thursday"/>
  </r>
  <r>
    <d v="2020-09-17T00:00:00"/>
    <x v="25"/>
    <x v="25"/>
    <s v="NV"/>
    <n v="1"/>
    <x v="7"/>
    <n v="90"/>
    <s v="Thursday"/>
  </r>
  <r>
    <d v="2020-09-17T00:00:00"/>
    <x v="26"/>
    <x v="26"/>
    <s v="NV"/>
    <n v="0"/>
    <x v="15"/>
    <n v="0"/>
    <s v="Thursday"/>
  </r>
  <r>
    <d v="2020-09-17T00:00:00"/>
    <x v="27"/>
    <x v="27"/>
    <s v="NV"/>
    <n v="2"/>
    <x v="17"/>
    <n v="400"/>
    <s v="Thursday"/>
  </r>
  <r>
    <d v="2020-09-17T00:00:00"/>
    <x v="28"/>
    <x v="28"/>
    <s v="V"/>
    <n v="0"/>
    <x v="18"/>
    <n v="0"/>
    <s v="Thursday"/>
  </r>
  <r>
    <d v="2020-09-17T00:00:00"/>
    <x v="29"/>
    <x v="29"/>
    <s v="NV"/>
    <n v="4"/>
    <x v="19"/>
    <n v="480"/>
    <s v="Thursday"/>
  </r>
  <r>
    <d v="2020-09-17T00:00:00"/>
    <x v="30"/>
    <x v="30"/>
    <s v="V"/>
    <n v="2"/>
    <x v="11"/>
    <n v="300"/>
    <s v="Thursday"/>
  </r>
  <r>
    <d v="2020-09-17T00:00:00"/>
    <x v="31"/>
    <x v="31"/>
    <s v="NV"/>
    <n v="0"/>
    <x v="11"/>
    <n v="0"/>
    <s v="Thursday"/>
  </r>
  <r>
    <d v="2020-09-17T00:00:00"/>
    <x v="32"/>
    <x v="32"/>
    <s v="NV"/>
    <n v="2"/>
    <x v="17"/>
    <n v="400"/>
    <s v="Thursday"/>
  </r>
  <r>
    <d v="2020-09-17T00:00:00"/>
    <x v="33"/>
    <x v="33"/>
    <s v="V"/>
    <n v="0"/>
    <x v="17"/>
    <n v="0"/>
    <s v="Thursday"/>
  </r>
  <r>
    <d v="2020-09-17T00:00:00"/>
    <x v="34"/>
    <x v="34"/>
    <s v="NV"/>
    <n v="1"/>
    <x v="19"/>
    <n v="120"/>
    <s v="Thursday"/>
  </r>
  <r>
    <d v="2020-09-17T00:00:00"/>
    <x v="35"/>
    <x v="35"/>
    <s v="V"/>
    <n v="2"/>
    <x v="11"/>
    <n v="300"/>
    <s v="Thursday"/>
  </r>
  <r>
    <d v="2020-09-17T00:00:00"/>
    <x v="36"/>
    <x v="36"/>
    <s v="NV"/>
    <n v="0"/>
    <x v="20"/>
    <n v="0"/>
    <s v="Thursday"/>
  </r>
  <r>
    <d v="2020-09-17T00:00:00"/>
    <x v="37"/>
    <x v="37"/>
    <s v="NV"/>
    <n v="0"/>
    <x v="17"/>
    <n v="0"/>
    <s v="Thursday"/>
  </r>
  <r>
    <d v="2020-09-17T00:00:00"/>
    <x v="38"/>
    <x v="38"/>
    <s v="NV"/>
    <n v="0"/>
    <x v="21"/>
    <n v="0"/>
    <s v="Thursday"/>
  </r>
  <r>
    <d v="2020-09-17T00:00:00"/>
    <x v="39"/>
    <x v="39"/>
    <s v="V"/>
    <n v="1"/>
    <x v="7"/>
    <n v="90"/>
    <s v="Thursday"/>
  </r>
  <r>
    <d v="2020-09-17T00:00:00"/>
    <x v="40"/>
    <x v="40"/>
    <s v="V"/>
    <n v="0"/>
    <x v="10"/>
    <n v="0"/>
    <s v="Thursday"/>
  </r>
  <r>
    <d v="2020-09-17T00:00:00"/>
    <x v="41"/>
    <x v="41"/>
    <s v="NV"/>
    <n v="0"/>
    <x v="22"/>
    <n v="0"/>
    <s v="Thursday"/>
  </r>
  <r>
    <d v="2020-09-17T00:00:00"/>
    <x v="42"/>
    <x v="42"/>
    <s v="V"/>
    <n v="0"/>
    <x v="23"/>
    <n v="0"/>
    <s v="Thursday"/>
  </r>
  <r>
    <d v="2020-09-17T00:00:00"/>
    <x v="43"/>
    <x v="43"/>
    <s v="NV"/>
    <n v="5"/>
    <x v="11"/>
    <n v="750"/>
    <s v="Thursday"/>
  </r>
  <r>
    <d v="2020-09-17T00:00:00"/>
    <x v="44"/>
    <x v="44"/>
    <s v="NV"/>
    <n v="1"/>
    <x v="21"/>
    <n v="160"/>
    <s v="Thursday"/>
  </r>
  <r>
    <d v="2020-09-17T00:00:00"/>
    <x v="45"/>
    <x v="45"/>
    <s v="V"/>
    <n v="2"/>
    <x v="11"/>
    <n v="300"/>
    <s v="Thursday"/>
  </r>
  <r>
    <d v="2020-09-17T00:00:00"/>
    <x v="46"/>
    <x v="46"/>
    <s v="NV"/>
    <n v="2"/>
    <x v="16"/>
    <n v="140"/>
    <s v="Thursday"/>
  </r>
  <r>
    <d v="2020-09-17T00:00:00"/>
    <x v="47"/>
    <x v="47"/>
    <s v="NV"/>
    <n v="0"/>
    <x v="9"/>
    <n v="0"/>
    <s v="Thursday"/>
  </r>
  <r>
    <d v="2020-09-17T00:00:00"/>
    <x v="48"/>
    <x v="48"/>
    <s v="NV"/>
    <n v="0"/>
    <x v="24"/>
    <n v="0"/>
    <s v="Thursday"/>
  </r>
  <r>
    <d v="2020-09-17T00:00:00"/>
    <x v="49"/>
    <x v="49"/>
    <s v="NV"/>
    <n v="0"/>
    <x v="24"/>
    <n v="0"/>
    <s v="Thursday"/>
  </r>
  <r>
    <d v="2020-09-18T00:00:00"/>
    <x v="0"/>
    <x v="0"/>
    <s v="NV"/>
    <n v="141"/>
    <x v="0"/>
    <n v="2115"/>
    <s v="Friday"/>
  </r>
  <r>
    <d v="2020-09-18T00:00:00"/>
    <x v="1"/>
    <x v="1"/>
    <s v="V"/>
    <n v="47"/>
    <x v="1"/>
    <n v="564"/>
    <s v="Friday"/>
  </r>
  <r>
    <d v="2020-09-18T00:00:00"/>
    <x v="2"/>
    <x v="2"/>
    <s v="V"/>
    <n v="6"/>
    <x v="2"/>
    <n v="150"/>
    <s v="Friday"/>
  </r>
  <r>
    <d v="2020-09-18T00:00:00"/>
    <x v="3"/>
    <x v="3"/>
    <s v="-"/>
    <n v="11"/>
    <x v="3"/>
    <n v="110"/>
    <s v="Friday"/>
  </r>
  <r>
    <d v="2020-09-18T00:00:00"/>
    <x v="4"/>
    <x v="4"/>
    <s v="NV"/>
    <n v="32"/>
    <x v="0"/>
    <n v="480"/>
    <s v="Friday"/>
  </r>
  <r>
    <d v="2020-09-18T00:00:00"/>
    <x v="5"/>
    <x v="5"/>
    <s v="V"/>
    <n v="18"/>
    <x v="4"/>
    <n v="900"/>
    <s v="Friday"/>
  </r>
  <r>
    <d v="2020-09-18T00:00:00"/>
    <x v="6"/>
    <x v="6"/>
    <s v="NV"/>
    <n v="3"/>
    <x v="5"/>
    <n v="390"/>
    <s v="Friday"/>
  </r>
  <r>
    <d v="2020-09-18T00:00:00"/>
    <x v="7"/>
    <x v="7"/>
    <s v="NV"/>
    <n v="4"/>
    <x v="6"/>
    <n v="320"/>
    <s v="Friday"/>
  </r>
  <r>
    <d v="2020-09-18T00:00:00"/>
    <x v="8"/>
    <x v="8"/>
    <s v="V"/>
    <n v="10"/>
    <x v="7"/>
    <n v="900"/>
    <s v="Friday"/>
  </r>
  <r>
    <d v="2020-09-18T00:00:00"/>
    <x v="9"/>
    <x v="9"/>
    <s v="V"/>
    <n v="7"/>
    <x v="8"/>
    <n v="245"/>
    <s v="Friday"/>
  </r>
  <r>
    <d v="2020-09-18T00:00:00"/>
    <x v="10"/>
    <x v="10"/>
    <s v="NV"/>
    <n v="4"/>
    <x v="9"/>
    <n v="560"/>
    <s v="Friday"/>
  </r>
  <r>
    <d v="2020-09-18T00:00:00"/>
    <x v="11"/>
    <x v="11"/>
    <s v="V"/>
    <n v="0"/>
    <x v="10"/>
    <n v="0"/>
    <s v="Friday"/>
  </r>
  <r>
    <d v="2020-09-18T00:00:00"/>
    <x v="12"/>
    <x v="12"/>
    <s v="NV"/>
    <n v="3"/>
    <x v="11"/>
    <n v="450"/>
    <s v="Friday"/>
  </r>
  <r>
    <d v="2020-09-18T00:00:00"/>
    <x v="13"/>
    <x v="13"/>
    <s v="V"/>
    <n v="3"/>
    <x v="12"/>
    <n v="54"/>
    <s v="Friday"/>
  </r>
  <r>
    <d v="2020-09-18T00:00:00"/>
    <x v="14"/>
    <x v="14"/>
    <s v="-"/>
    <n v="0"/>
    <x v="8"/>
    <n v="0"/>
    <s v="Friday"/>
  </r>
  <r>
    <d v="2020-09-18T00:00:00"/>
    <x v="15"/>
    <x v="15"/>
    <s v="NV"/>
    <n v="3"/>
    <x v="11"/>
    <n v="450"/>
    <s v="Friday"/>
  </r>
  <r>
    <d v="2020-09-18T00:00:00"/>
    <x v="16"/>
    <x v="16"/>
    <s v="NV"/>
    <n v="1"/>
    <x v="5"/>
    <n v="130"/>
    <s v="Friday"/>
  </r>
  <r>
    <d v="2020-09-18T00:00:00"/>
    <x v="17"/>
    <x v="17"/>
    <s v="-"/>
    <n v="2"/>
    <x v="13"/>
    <n v="120"/>
    <s v="Friday"/>
  </r>
  <r>
    <d v="2020-09-18T00:00:00"/>
    <x v="18"/>
    <x v="18"/>
    <s v="NV"/>
    <n v="1"/>
    <x v="14"/>
    <n v="190"/>
    <s v="Friday"/>
  </r>
  <r>
    <d v="2020-09-18T00:00:00"/>
    <x v="19"/>
    <x v="19"/>
    <s v="NV"/>
    <n v="1"/>
    <x v="15"/>
    <n v="20"/>
    <s v="Friday"/>
  </r>
  <r>
    <d v="2020-09-18T00:00:00"/>
    <x v="20"/>
    <x v="20"/>
    <s v="V"/>
    <n v="2"/>
    <x v="16"/>
    <n v="140"/>
    <s v="Friday"/>
  </r>
  <r>
    <d v="2020-09-18T00:00:00"/>
    <x v="21"/>
    <x v="21"/>
    <s v="NV"/>
    <n v="0"/>
    <x v="5"/>
    <n v="0"/>
    <s v="Friday"/>
  </r>
  <r>
    <d v="2020-09-18T00:00:00"/>
    <x v="22"/>
    <x v="22"/>
    <s v="V"/>
    <n v="0"/>
    <x v="16"/>
    <n v="0"/>
    <s v="Friday"/>
  </r>
  <r>
    <d v="2020-09-18T00:00:00"/>
    <x v="23"/>
    <x v="23"/>
    <s v="NV"/>
    <n v="1"/>
    <x v="11"/>
    <n v="150"/>
    <s v="Friday"/>
  </r>
  <r>
    <d v="2020-09-18T00:00:00"/>
    <x v="24"/>
    <x v="24"/>
    <s v="NV"/>
    <n v="6"/>
    <x v="12"/>
    <n v="108"/>
    <s v="Friday"/>
  </r>
  <r>
    <d v="2020-09-18T00:00:00"/>
    <x v="25"/>
    <x v="25"/>
    <s v="NV"/>
    <n v="1"/>
    <x v="7"/>
    <n v="90"/>
    <s v="Friday"/>
  </r>
  <r>
    <d v="2020-09-18T00:00:00"/>
    <x v="26"/>
    <x v="26"/>
    <s v="NV"/>
    <n v="2"/>
    <x v="15"/>
    <n v="40"/>
    <s v="Friday"/>
  </r>
  <r>
    <d v="2020-09-18T00:00:00"/>
    <x v="27"/>
    <x v="27"/>
    <s v="NV"/>
    <n v="0"/>
    <x v="17"/>
    <n v="0"/>
    <s v="Friday"/>
  </r>
  <r>
    <d v="2020-09-18T00:00:00"/>
    <x v="28"/>
    <x v="28"/>
    <s v="V"/>
    <n v="0"/>
    <x v="18"/>
    <n v="0"/>
    <s v="Friday"/>
  </r>
  <r>
    <d v="2020-09-18T00:00:00"/>
    <x v="29"/>
    <x v="29"/>
    <s v="NV"/>
    <n v="0"/>
    <x v="19"/>
    <n v="0"/>
    <s v="Friday"/>
  </r>
  <r>
    <d v="2020-09-18T00:00:00"/>
    <x v="30"/>
    <x v="30"/>
    <s v="V"/>
    <n v="1"/>
    <x v="11"/>
    <n v="150"/>
    <s v="Friday"/>
  </r>
  <r>
    <d v="2020-09-18T00:00:00"/>
    <x v="31"/>
    <x v="31"/>
    <s v="NV"/>
    <n v="0"/>
    <x v="11"/>
    <n v="0"/>
    <s v="Friday"/>
  </r>
  <r>
    <d v="2020-09-18T00:00:00"/>
    <x v="32"/>
    <x v="32"/>
    <s v="NV"/>
    <n v="0"/>
    <x v="17"/>
    <n v="0"/>
    <s v="Friday"/>
  </r>
  <r>
    <d v="2020-09-18T00:00:00"/>
    <x v="33"/>
    <x v="33"/>
    <s v="V"/>
    <n v="1"/>
    <x v="17"/>
    <n v="200"/>
    <s v="Friday"/>
  </r>
  <r>
    <d v="2020-09-18T00:00:00"/>
    <x v="34"/>
    <x v="34"/>
    <s v="NV"/>
    <n v="1"/>
    <x v="19"/>
    <n v="120"/>
    <s v="Friday"/>
  </r>
  <r>
    <d v="2020-09-18T00:00:00"/>
    <x v="35"/>
    <x v="35"/>
    <s v="V"/>
    <n v="0"/>
    <x v="11"/>
    <n v="0"/>
    <s v="Friday"/>
  </r>
  <r>
    <d v="2020-09-18T00:00:00"/>
    <x v="36"/>
    <x v="36"/>
    <s v="NV"/>
    <n v="0"/>
    <x v="20"/>
    <n v="0"/>
    <s v="Friday"/>
  </r>
  <r>
    <d v="2020-09-18T00:00:00"/>
    <x v="37"/>
    <x v="37"/>
    <s v="NV"/>
    <n v="0"/>
    <x v="17"/>
    <n v="0"/>
    <s v="Friday"/>
  </r>
  <r>
    <d v="2020-09-18T00:00:00"/>
    <x v="38"/>
    <x v="38"/>
    <s v="NV"/>
    <n v="1"/>
    <x v="21"/>
    <n v="160"/>
    <s v="Friday"/>
  </r>
  <r>
    <d v="2020-09-18T00:00:00"/>
    <x v="39"/>
    <x v="39"/>
    <s v="V"/>
    <n v="0"/>
    <x v="7"/>
    <n v="0"/>
    <s v="Friday"/>
  </r>
  <r>
    <d v="2020-09-18T00:00:00"/>
    <x v="40"/>
    <x v="40"/>
    <s v="V"/>
    <n v="0"/>
    <x v="10"/>
    <n v="0"/>
    <s v="Friday"/>
  </r>
  <r>
    <d v="2020-09-18T00:00:00"/>
    <x v="41"/>
    <x v="41"/>
    <s v="NV"/>
    <n v="0"/>
    <x v="22"/>
    <n v="0"/>
    <s v="Friday"/>
  </r>
  <r>
    <d v="2020-09-18T00:00:00"/>
    <x v="42"/>
    <x v="42"/>
    <s v="V"/>
    <n v="0"/>
    <x v="23"/>
    <n v="0"/>
    <s v="Friday"/>
  </r>
  <r>
    <d v="2020-09-18T00:00:00"/>
    <x v="43"/>
    <x v="43"/>
    <s v="NV"/>
    <n v="0"/>
    <x v="11"/>
    <n v="0"/>
    <s v="Friday"/>
  </r>
  <r>
    <d v="2020-09-18T00:00:00"/>
    <x v="44"/>
    <x v="44"/>
    <s v="NV"/>
    <n v="1"/>
    <x v="21"/>
    <n v="160"/>
    <s v="Friday"/>
  </r>
  <r>
    <d v="2020-09-18T00:00:00"/>
    <x v="45"/>
    <x v="45"/>
    <s v="V"/>
    <n v="1"/>
    <x v="11"/>
    <n v="150"/>
    <s v="Friday"/>
  </r>
  <r>
    <d v="2020-09-18T00:00:00"/>
    <x v="46"/>
    <x v="46"/>
    <s v="NV"/>
    <n v="0"/>
    <x v="16"/>
    <n v="0"/>
    <s v="Friday"/>
  </r>
  <r>
    <d v="2020-09-18T00:00:00"/>
    <x v="47"/>
    <x v="47"/>
    <s v="NV"/>
    <n v="0"/>
    <x v="9"/>
    <n v="0"/>
    <s v="Friday"/>
  </r>
  <r>
    <d v="2020-09-18T00:00:00"/>
    <x v="48"/>
    <x v="48"/>
    <s v="NV"/>
    <n v="0"/>
    <x v="24"/>
    <n v="0"/>
    <s v="Friday"/>
  </r>
  <r>
    <d v="2020-09-18T00:00:00"/>
    <x v="49"/>
    <x v="49"/>
    <s v="NV"/>
    <n v="0"/>
    <x v="24"/>
    <n v="0"/>
    <s v="Friday"/>
  </r>
  <r>
    <d v="2020-09-19T00:00:00"/>
    <x v="0"/>
    <x v="0"/>
    <s v="NV"/>
    <n v="118"/>
    <x v="0"/>
    <n v="1770"/>
    <s v="Saturday"/>
  </r>
  <r>
    <d v="2020-09-19T00:00:00"/>
    <x v="1"/>
    <x v="1"/>
    <s v="V"/>
    <n v="37"/>
    <x v="1"/>
    <n v="444"/>
    <s v="Saturday"/>
  </r>
  <r>
    <d v="2020-09-19T00:00:00"/>
    <x v="2"/>
    <x v="2"/>
    <s v="V"/>
    <n v="35"/>
    <x v="2"/>
    <n v="875"/>
    <s v="Saturday"/>
  </r>
  <r>
    <d v="2020-09-19T00:00:00"/>
    <x v="3"/>
    <x v="3"/>
    <s v="-"/>
    <n v="8"/>
    <x v="3"/>
    <n v="80"/>
    <s v="Saturday"/>
  </r>
  <r>
    <d v="2020-09-19T00:00:00"/>
    <x v="4"/>
    <x v="4"/>
    <s v="NV"/>
    <n v="17"/>
    <x v="0"/>
    <n v="255"/>
    <s v="Saturday"/>
  </r>
  <r>
    <d v="2020-09-19T00:00:00"/>
    <x v="5"/>
    <x v="5"/>
    <s v="V"/>
    <n v="16"/>
    <x v="4"/>
    <n v="800"/>
    <s v="Saturday"/>
  </r>
  <r>
    <d v="2020-09-19T00:00:00"/>
    <x v="6"/>
    <x v="6"/>
    <s v="NV"/>
    <n v="10"/>
    <x v="5"/>
    <n v="1300"/>
    <s v="Saturday"/>
  </r>
  <r>
    <d v="2020-09-19T00:00:00"/>
    <x v="7"/>
    <x v="7"/>
    <s v="NV"/>
    <n v="4"/>
    <x v="6"/>
    <n v="320"/>
    <s v="Saturday"/>
  </r>
  <r>
    <d v="2020-09-19T00:00:00"/>
    <x v="8"/>
    <x v="8"/>
    <s v="V"/>
    <n v="7"/>
    <x v="7"/>
    <n v="630"/>
    <s v="Saturday"/>
  </r>
  <r>
    <d v="2020-09-19T00:00:00"/>
    <x v="9"/>
    <x v="9"/>
    <s v="V"/>
    <n v="3"/>
    <x v="8"/>
    <n v="105"/>
    <s v="Saturday"/>
  </r>
  <r>
    <d v="2020-09-19T00:00:00"/>
    <x v="10"/>
    <x v="10"/>
    <s v="NV"/>
    <n v="3"/>
    <x v="9"/>
    <n v="420"/>
    <s v="Saturday"/>
  </r>
  <r>
    <d v="2020-09-19T00:00:00"/>
    <x v="11"/>
    <x v="11"/>
    <s v="V"/>
    <n v="1"/>
    <x v="10"/>
    <n v="40"/>
    <s v="Saturday"/>
  </r>
  <r>
    <d v="2020-09-19T00:00:00"/>
    <x v="12"/>
    <x v="12"/>
    <s v="NV"/>
    <n v="0"/>
    <x v="11"/>
    <n v="0"/>
    <s v="Saturday"/>
  </r>
  <r>
    <d v="2020-09-19T00:00:00"/>
    <x v="13"/>
    <x v="13"/>
    <s v="V"/>
    <n v="17"/>
    <x v="12"/>
    <n v="306"/>
    <s v="Saturday"/>
  </r>
  <r>
    <d v="2020-09-19T00:00:00"/>
    <x v="14"/>
    <x v="14"/>
    <s v="-"/>
    <n v="13"/>
    <x v="8"/>
    <n v="455"/>
    <s v="Saturday"/>
  </r>
  <r>
    <d v="2020-09-19T00:00:00"/>
    <x v="15"/>
    <x v="15"/>
    <s v="NV"/>
    <n v="5"/>
    <x v="11"/>
    <n v="750"/>
    <s v="Saturday"/>
  </r>
  <r>
    <d v="2020-09-19T00:00:00"/>
    <x v="16"/>
    <x v="16"/>
    <s v="NV"/>
    <n v="1"/>
    <x v="5"/>
    <n v="130"/>
    <s v="Saturday"/>
  </r>
  <r>
    <d v="2020-09-19T00:00:00"/>
    <x v="17"/>
    <x v="17"/>
    <s v="-"/>
    <n v="1"/>
    <x v="13"/>
    <n v="60"/>
    <s v="Saturday"/>
  </r>
  <r>
    <d v="2020-09-19T00:00:00"/>
    <x v="18"/>
    <x v="18"/>
    <s v="NV"/>
    <n v="0"/>
    <x v="14"/>
    <n v="0"/>
    <s v="Saturday"/>
  </r>
  <r>
    <d v="2020-09-19T00:00:00"/>
    <x v="19"/>
    <x v="19"/>
    <s v="NV"/>
    <n v="2"/>
    <x v="15"/>
    <n v="40"/>
    <s v="Saturday"/>
  </r>
  <r>
    <d v="2020-09-19T00:00:00"/>
    <x v="20"/>
    <x v="20"/>
    <s v="V"/>
    <n v="1"/>
    <x v="16"/>
    <n v="70"/>
    <s v="Saturday"/>
  </r>
  <r>
    <d v="2020-09-19T00:00:00"/>
    <x v="21"/>
    <x v="21"/>
    <s v="NV"/>
    <n v="0"/>
    <x v="5"/>
    <n v="0"/>
    <s v="Saturday"/>
  </r>
  <r>
    <d v="2020-09-19T00:00:00"/>
    <x v="22"/>
    <x v="22"/>
    <s v="V"/>
    <n v="0"/>
    <x v="16"/>
    <n v="0"/>
    <s v="Saturday"/>
  </r>
  <r>
    <d v="2020-09-19T00:00:00"/>
    <x v="23"/>
    <x v="23"/>
    <s v="NV"/>
    <n v="0"/>
    <x v="11"/>
    <n v="0"/>
    <s v="Saturday"/>
  </r>
  <r>
    <d v="2020-09-19T00:00:00"/>
    <x v="24"/>
    <x v="24"/>
    <s v="NV"/>
    <n v="0"/>
    <x v="12"/>
    <n v="0"/>
    <s v="Saturday"/>
  </r>
  <r>
    <d v="2020-09-19T00:00:00"/>
    <x v="25"/>
    <x v="25"/>
    <s v="NV"/>
    <n v="2"/>
    <x v="7"/>
    <n v="180"/>
    <s v="Saturday"/>
  </r>
  <r>
    <d v="2020-09-19T00:00:00"/>
    <x v="26"/>
    <x v="26"/>
    <s v="NV"/>
    <n v="0"/>
    <x v="15"/>
    <n v="0"/>
    <s v="Saturday"/>
  </r>
  <r>
    <d v="2020-09-19T00:00:00"/>
    <x v="27"/>
    <x v="27"/>
    <s v="NV"/>
    <n v="1"/>
    <x v="17"/>
    <n v="200"/>
    <s v="Saturday"/>
  </r>
  <r>
    <d v="2020-09-19T00:00:00"/>
    <x v="28"/>
    <x v="28"/>
    <s v="V"/>
    <n v="3"/>
    <x v="18"/>
    <n v="135"/>
    <s v="Saturday"/>
  </r>
  <r>
    <d v="2020-09-19T00:00:00"/>
    <x v="29"/>
    <x v="29"/>
    <s v="NV"/>
    <n v="0"/>
    <x v="19"/>
    <n v="0"/>
    <s v="Saturday"/>
  </r>
  <r>
    <d v="2020-09-19T00:00:00"/>
    <x v="30"/>
    <x v="30"/>
    <s v="V"/>
    <n v="3"/>
    <x v="11"/>
    <n v="450"/>
    <s v="Saturday"/>
  </r>
  <r>
    <d v="2020-09-19T00:00:00"/>
    <x v="31"/>
    <x v="31"/>
    <s v="NV"/>
    <n v="3"/>
    <x v="11"/>
    <n v="450"/>
    <s v="Saturday"/>
  </r>
  <r>
    <d v="2020-09-19T00:00:00"/>
    <x v="32"/>
    <x v="32"/>
    <s v="NV"/>
    <n v="0"/>
    <x v="17"/>
    <n v="0"/>
    <s v="Saturday"/>
  </r>
  <r>
    <d v="2020-09-19T00:00:00"/>
    <x v="33"/>
    <x v="33"/>
    <s v="V"/>
    <n v="0"/>
    <x v="17"/>
    <n v="0"/>
    <s v="Saturday"/>
  </r>
  <r>
    <d v="2020-09-19T00:00:00"/>
    <x v="34"/>
    <x v="34"/>
    <s v="NV"/>
    <n v="0"/>
    <x v="19"/>
    <n v="0"/>
    <s v="Saturday"/>
  </r>
  <r>
    <d v="2020-09-19T00:00:00"/>
    <x v="35"/>
    <x v="35"/>
    <s v="V"/>
    <n v="0"/>
    <x v="11"/>
    <n v="0"/>
    <s v="Saturday"/>
  </r>
  <r>
    <d v="2020-09-19T00:00:00"/>
    <x v="36"/>
    <x v="36"/>
    <s v="NV"/>
    <n v="1"/>
    <x v="20"/>
    <n v="170"/>
    <s v="Saturday"/>
  </r>
  <r>
    <d v="2020-09-19T00:00:00"/>
    <x v="37"/>
    <x v="37"/>
    <s v="NV"/>
    <n v="0"/>
    <x v="17"/>
    <n v="0"/>
    <s v="Saturday"/>
  </r>
  <r>
    <d v="2020-09-19T00:00:00"/>
    <x v="38"/>
    <x v="38"/>
    <s v="NV"/>
    <n v="1"/>
    <x v="21"/>
    <n v="160"/>
    <s v="Saturday"/>
  </r>
  <r>
    <d v="2020-09-19T00:00:00"/>
    <x v="39"/>
    <x v="39"/>
    <s v="V"/>
    <n v="0"/>
    <x v="7"/>
    <n v="0"/>
    <s v="Saturday"/>
  </r>
  <r>
    <d v="2020-09-19T00:00:00"/>
    <x v="40"/>
    <x v="40"/>
    <s v="V"/>
    <n v="1"/>
    <x v="10"/>
    <n v="40"/>
    <s v="Saturday"/>
  </r>
  <r>
    <d v="2020-09-19T00:00:00"/>
    <x v="41"/>
    <x v="41"/>
    <s v="NV"/>
    <n v="1"/>
    <x v="22"/>
    <n v="350"/>
    <s v="Saturday"/>
  </r>
  <r>
    <d v="2020-09-19T00:00:00"/>
    <x v="42"/>
    <x v="42"/>
    <s v="V"/>
    <n v="1"/>
    <x v="23"/>
    <n v="110"/>
    <s v="Saturday"/>
  </r>
  <r>
    <d v="2020-09-19T00:00:00"/>
    <x v="43"/>
    <x v="43"/>
    <s v="NV"/>
    <n v="1"/>
    <x v="11"/>
    <n v="150"/>
    <s v="Saturday"/>
  </r>
  <r>
    <d v="2020-09-19T00:00:00"/>
    <x v="44"/>
    <x v="44"/>
    <s v="NV"/>
    <n v="0"/>
    <x v="21"/>
    <n v="0"/>
    <s v="Saturday"/>
  </r>
  <r>
    <d v="2020-09-19T00:00:00"/>
    <x v="45"/>
    <x v="45"/>
    <s v="V"/>
    <n v="0"/>
    <x v="11"/>
    <n v="0"/>
    <s v="Saturday"/>
  </r>
  <r>
    <d v="2020-09-19T00:00:00"/>
    <x v="46"/>
    <x v="46"/>
    <s v="NV"/>
    <n v="1"/>
    <x v="16"/>
    <n v="70"/>
    <s v="Saturday"/>
  </r>
  <r>
    <d v="2020-09-19T00:00:00"/>
    <x v="47"/>
    <x v="47"/>
    <s v="NV"/>
    <n v="0"/>
    <x v="9"/>
    <n v="0"/>
    <s v="Saturday"/>
  </r>
  <r>
    <d v="2020-09-19T00:00:00"/>
    <x v="48"/>
    <x v="48"/>
    <s v="NV"/>
    <n v="0"/>
    <x v="24"/>
    <n v="0"/>
    <s v="Saturday"/>
  </r>
  <r>
    <d v="2020-09-19T00:00:00"/>
    <x v="49"/>
    <x v="49"/>
    <s v="NV"/>
    <n v="1"/>
    <x v="24"/>
    <n v="220"/>
    <s v="Saturday"/>
  </r>
  <r>
    <d v="2020-09-20T00:00:00"/>
    <x v="0"/>
    <x v="0"/>
    <s v="NV"/>
    <n v="123"/>
    <x v="0"/>
    <n v="1845"/>
    <s v="Sunday"/>
  </r>
  <r>
    <d v="2020-09-20T00:00:00"/>
    <x v="1"/>
    <x v="1"/>
    <s v="V"/>
    <n v="44"/>
    <x v="1"/>
    <n v="528"/>
    <s v="Sunday"/>
  </r>
  <r>
    <d v="2020-09-20T00:00:00"/>
    <x v="2"/>
    <x v="2"/>
    <s v="V"/>
    <n v="15"/>
    <x v="2"/>
    <n v="375"/>
    <s v="Sunday"/>
  </r>
  <r>
    <d v="2020-09-20T00:00:00"/>
    <x v="3"/>
    <x v="3"/>
    <s v="-"/>
    <n v="11"/>
    <x v="3"/>
    <n v="110"/>
    <s v="Sunday"/>
  </r>
  <r>
    <d v="2020-09-20T00:00:00"/>
    <x v="4"/>
    <x v="4"/>
    <s v="NV"/>
    <n v="14"/>
    <x v="0"/>
    <n v="210"/>
    <s v="Sunday"/>
  </r>
  <r>
    <d v="2020-09-20T00:00:00"/>
    <x v="5"/>
    <x v="5"/>
    <s v="V"/>
    <n v="13"/>
    <x v="4"/>
    <n v="650"/>
    <s v="Sunday"/>
  </r>
  <r>
    <d v="2020-09-20T00:00:00"/>
    <x v="6"/>
    <x v="6"/>
    <s v="NV"/>
    <n v="9"/>
    <x v="5"/>
    <n v="1170"/>
    <s v="Sunday"/>
  </r>
  <r>
    <d v="2020-09-20T00:00:00"/>
    <x v="7"/>
    <x v="7"/>
    <s v="NV"/>
    <n v="2"/>
    <x v="6"/>
    <n v="160"/>
    <s v="Sunday"/>
  </r>
  <r>
    <d v="2020-09-20T00:00:00"/>
    <x v="8"/>
    <x v="8"/>
    <s v="V"/>
    <n v="1"/>
    <x v="7"/>
    <n v="90"/>
    <s v="Sunday"/>
  </r>
  <r>
    <d v="2020-09-20T00:00:00"/>
    <x v="9"/>
    <x v="9"/>
    <s v="V"/>
    <n v="2"/>
    <x v="8"/>
    <n v="70"/>
    <s v="Sunday"/>
  </r>
  <r>
    <d v="2020-09-20T00:00:00"/>
    <x v="10"/>
    <x v="10"/>
    <s v="NV"/>
    <n v="7"/>
    <x v="9"/>
    <n v="980"/>
    <s v="Sunday"/>
  </r>
  <r>
    <d v="2020-09-20T00:00:00"/>
    <x v="11"/>
    <x v="11"/>
    <s v="V"/>
    <n v="0"/>
    <x v="10"/>
    <n v="0"/>
    <s v="Sunday"/>
  </r>
  <r>
    <d v="2020-09-20T00:00:00"/>
    <x v="12"/>
    <x v="12"/>
    <s v="NV"/>
    <n v="3"/>
    <x v="11"/>
    <n v="450"/>
    <s v="Sunday"/>
  </r>
  <r>
    <d v="2020-09-20T00:00:00"/>
    <x v="13"/>
    <x v="13"/>
    <s v="V"/>
    <n v="3"/>
    <x v="12"/>
    <n v="54"/>
    <s v="Sunday"/>
  </r>
  <r>
    <d v="2020-09-20T00:00:00"/>
    <x v="14"/>
    <x v="14"/>
    <s v="-"/>
    <n v="1"/>
    <x v="8"/>
    <n v="35"/>
    <s v="Sunday"/>
  </r>
  <r>
    <d v="2020-09-20T00:00:00"/>
    <x v="15"/>
    <x v="15"/>
    <s v="NV"/>
    <n v="6"/>
    <x v="11"/>
    <n v="900"/>
    <s v="Sunday"/>
  </r>
  <r>
    <d v="2020-09-20T00:00:00"/>
    <x v="16"/>
    <x v="16"/>
    <s v="NV"/>
    <n v="2"/>
    <x v="5"/>
    <n v="260"/>
    <s v="Sunday"/>
  </r>
  <r>
    <d v="2020-09-20T00:00:00"/>
    <x v="17"/>
    <x v="17"/>
    <s v="-"/>
    <n v="2"/>
    <x v="13"/>
    <n v="120"/>
    <s v="Sunday"/>
  </r>
  <r>
    <d v="2020-09-20T00:00:00"/>
    <x v="18"/>
    <x v="18"/>
    <s v="NV"/>
    <n v="3"/>
    <x v="14"/>
    <n v="570"/>
    <s v="Sunday"/>
  </r>
  <r>
    <d v="2020-09-20T00:00:00"/>
    <x v="19"/>
    <x v="19"/>
    <s v="NV"/>
    <n v="7"/>
    <x v="15"/>
    <n v="140"/>
    <s v="Sunday"/>
  </r>
  <r>
    <d v="2020-09-20T00:00:00"/>
    <x v="20"/>
    <x v="20"/>
    <s v="V"/>
    <n v="2"/>
    <x v="16"/>
    <n v="140"/>
    <s v="Sunday"/>
  </r>
  <r>
    <d v="2020-09-20T00:00:00"/>
    <x v="21"/>
    <x v="21"/>
    <s v="NV"/>
    <n v="1"/>
    <x v="5"/>
    <n v="130"/>
    <s v="Sunday"/>
  </r>
  <r>
    <d v="2020-09-20T00:00:00"/>
    <x v="22"/>
    <x v="22"/>
    <s v="V"/>
    <n v="0"/>
    <x v="16"/>
    <n v="0"/>
    <s v="Sunday"/>
  </r>
  <r>
    <d v="2020-09-20T00:00:00"/>
    <x v="23"/>
    <x v="23"/>
    <s v="NV"/>
    <n v="0"/>
    <x v="11"/>
    <n v="0"/>
    <s v="Sunday"/>
  </r>
  <r>
    <d v="2020-09-20T00:00:00"/>
    <x v="24"/>
    <x v="24"/>
    <s v="NV"/>
    <n v="0"/>
    <x v="12"/>
    <n v="0"/>
    <s v="Sunday"/>
  </r>
  <r>
    <d v="2020-09-20T00:00:00"/>
    <x v="25"/>
    <x v="25"/>
    <s v="NV"/>
    <n v="0"/>
    <x v="7"/>
    <n v="0"/>
    <s v="Sunday"/>
  </r>
  <r>
    <d v="2020-09-20T00:00:00"/>
    <x v="26"/>
    <x v="26"/>
    <s v="NV"/>
    <n v="0"/>
    <x v="15"/>
    <n v="0"/>
    <s v="Sunday"/>
  </r>
  <r>
    <d v="2020-09-20T00:00:00"/>
    <x v="27"/>
    <x v="27"/>
    <s v="NV"/>
    <n v="0"/>
    <x v="17"/>
    <n v="0"/>
    <s v="Sunday"/>
  </r>
  <r>
    <d v="2020-09-20T00:00:00"/>
    <x v="28"/>
    <x v="28"/>
    <s v="V"/>
    <n v="0"/>
    <x v="18"/>
    <n v="0"/>
    <s v="Sunday"/>
  </r>
  <r>
    <d v="2020-09-20T00:00:00"/>
    <x v="29"/>
    <x v="29"/>
    <s v="NV"/>
    <n v="0"/>
    <x v="19"/>
    <n v="0"/>
    <s v="Sunday"/>
  </r>
  <r>
    <d v="2020-09-20T00:00:00"/>
    <x v="30"/>
    <x v="30"/>
    <s v="V"/>
    <n v="0"/>
    <x v="11"/>
    <n v="0"/>
    <s v="Sunday"/>
  </r>
  <r>
    <d v="2020-09-20T00:00:00"/>
    <x v="31"/>
    <x v="31"/>
    <s v="NV"/>
    <n v="0"/>
    <x v="11"/>
    <n v="0"/>
    <s v="Sunday"/>
  </r>
  <r>
    <d v="2020-09-20T00:00:00"/>
    <x v="32"/>
    <x v="32"/>
    <s v="NV"/>
    <n v="0"/>
    <x v="17"/>
    <n v="0"/>
    <s v="Sunday"/>
  </r>
  <r>
    <d v="2020-09-20T00:00:00"/>
    <x v="33"/>
    <x v="33"/>
    <s v="V"/>
    <n v="0"/>
    <x v="17"/>
    <n v="0"/>
    <s v="Sunday"/>
  </r>
  <r>
    <d v="2020-09-20T00:00:00"/>
    <x v="34"/>
    <x v="34"/>
    <s v="NV"/>
    <n v="0"/>
    <x v="19"/>
    <n v="0"/>
    <s v="Sunday"/>
  </r>
  <r>
    <d v="2020-09-20T00:00:00"/>
    <x v="35"/>
    <x v="35"/>
    <s v="V"/>
    <n v="0"/>
    <x v="11"/>
    <n v="0"/>
    <s v="Sunday"/>
  </r>
  <r>
    <d v="2020-09-20T00:00:00"/>
    <x v="36"/>
    <x v="36"/>
    <s v="NV"/>
    <n v="4"/>
    <x v="20"/>
    <n v="680"/>
    <s v="Sunday"/>
  </r>
  <r>
    <d v="2020-09-20T00:00:00"/>
    <x v="37"/>
    <x v="37"/>
    <s v="NV"/>
    <n v="0"/>
    <x v="17"/>
    <n v="0"/>
    <s v="Sunday"/>
  </r>
  <r>
    <d v="2020-09-20T00:00:00"/>
    <x v="38"/>
    <x v="38"/>
    <s v="NV"/>
    <n v="0"/>
    <x v="21"/>
    <n v="0"/>
    <s v="Sunday"/>
  </r>
  <r>
    <d v="2020-09-20T00:00:00"/>
    <x v="39"/>
    <x v="39"/>
    <s v="V"/>
    <n v="1"/>
    <x v="7"/>
    <n v="90"/>
    <s v="Sunday"/>
  </r>
  <r>
    <d v="2020-09-20T00:00:00"/>
    <x v="40"/>
    <x v="40"/>
    <s v="V"/>
    <n v="2"/>
    <x v="10"/>
    <n v="80"/>
    <s v="Sunday"/>
  </r>
  <r>
    <d v="2020-09-20T00:00:00"/>
    <x v="41"/>
    <x v="41"/>
    <s v="NV"/>
    <n v="0"/>
    <x v="22"/>
    <n v="0"/>
    <s v="Sunday"/>
  </r>
  <r>
    <d v="2020-09-20T00:00:00"/>
    <x v="42"/>
    <x v="42"/>
    <s v="V"/>
    <n v="0"/>
    <x v="23"/>
    <n v="0"/>
    <s v="Sunday"/>
  </r>
  <r>
    <d v="2020-09-20T00:00:00"/>
    <x v="43"/>
    <x v="43"/>
    <s v="NV"/>
    <n v="0"/>
    <x v="11"/>
    <n v="0"/>
    <s v="Sunday"/>
  </r>
  <r>
    <d v="2020-09-20T00:00:00"/>
    <x v="44"/>
    <x v="44"/>
    <s v="NV"/>
    <n v="2"/>
    <x v="21"/>
    <n v="320"/>
    <s v="Sunday"/>
  </r>
  <r>
    <d v="2020-09-20T00:00:00"/>
    <x v="45"/>
    <x v="45"/>
    <s v="V"/>
    <n v="0"/>
    <x v="11"/>
    <n v="0"/>
    <s v="Sunday"/>
  </r>
  <r>
    <d v="2020-09-20T00:00:00"/>
    <x v="46"/>
    <x v="46"/>
    <s v="NV"/>
    <n v="0"/>
    <x v="16"/>
    <n v="0"/>
    <s v="Sunday"/>
  </r>
  <r>
    <d v="2020-09-20T00:00:00"/>
    <x v="47"/>
    <x v="47"/>
    <s v="NV"/>
    <n v="0"/>
    <x v="9"/>
    <n v="0"/>
    <s v="Sunday"/>
  </r>
  <r>
    <d v="2020-09-20T00:00:00"/>
    <x v="48"/>
    <x v="48"/>
    <s v="NV"/>
    <n v="0"/>
    <x v="24"/>
    <n v="0"/>
    <s v="Sunday"/>
  </r>
  <r>
    <d v="2020-09-20T00:00:00"/>
    <x v="49"/>
    <x v="49"/>
    <s v="NV"/>
    <n v="0"/>
    <x v="24"/>
    <n v="0"/>
    <s v="Sunday"/>
  </r>
  <r>
    <d v="2020-09-21T00:00:00"/>
    <x v="0"/>
    <x v="0"/>
    <s v="NV"/>
    <n v="88"/>
    <x v="0"/>
    <n v="1320"/>
    <s v="Monday"/>
  </r>
  <r>
    <d v="2020-09-21T00:00:00"/>
    <x v="1"/>
    <x v="1"/>
    <s v="V"/>
    <n v="15"/>
    <x v="1"/>
    <n v="180"/>
    <s v="Monday"/>
  </r>
  <r>
    <d v="2020-09-21T00:00:00"/>
    <x v="2"/>
    <x v="2"/>
    <s v="V"/>
    <n v="12"/>
    <x v="2"/>
    <n v="300"/>
    <s v="Monday"/>
  </r>
  <r>
    <d v="2020-09-21T00:00:00"/>
    <x v="3"/>
    <x v="3"/>
    <s v="-"/>
    <n v="5"/>
    <x v="3"/>
    <n v="50"/>
    <s v="Monday"/>
  </r>
  <r>
    <d v="2020-09-21T00:00:00"/>
    <x v="4"/>
    <x v="4"/>
    <s v="NV"/>
    <n v="13"/>
    <x v="0"/>
    <n v="195"/>
    <s v="Monday"/>
  </r>
  <r>
    <d v="2020-09-21T00:00:00"/>
    <x v="5"/>
    <x v="5"/>
    <s v="V"/>
    <n v="15"/>
    <x v="4"/>
    <n v="750"/>
    <s v="Monday"/>
  </r>
  <r>
    <d v="2020-09-21T00:00:00"/>
    <x v="6"/>
    <x v="6"/>
    <s v="NV"/>
    <n v="3"/>
    <x v="5"/>
    <n v="390"/>
    <s v="Monday"/>
  </r>
  <r>
    <d v="2020-09-21T00:00:00"/>
    <x v="7"/>
    <x v="7"/>
    <s v="NV"/>
    <n v="6"/>
    <x v="6"/>
    <n v="480"/>
    <s v="Monday"/>
  </r>
  <r>
    <d v="2020-09-21T00:00:00"/>
    <x v="8"/>
    <x v="8"/>
    <s v="V"/>
    <n v="6"/>
    <x v="7"/>
    <n v="540"/>
    <s v="Monday"/>
  </r>
  <r>
    <d v="2020-09-21T00:00:00"/>
    <x v="9"/>
    <x v="9"/>
    <s v="V"/>
    <n v="0"/>
    <x v="8"/>
    <n v="0"/>
    <s v="Monday"/>
  </r>
  <r>
    <d v="2020-09-21T00:00:00"/>
    <x v="10"/>
    <x v="10"/>
    <s v="NV"/>
    <n v="1"/>
    <x v="9"/>
    <n v="140"/>
    <s v="Monday"/>
  </r>
  <r>
    <d v="2020-09-21T00:00:00"/>
    <x v="11"/>
    <x v="11"/>
    <s v="V"/>
    <n v="0"/>
    <x v="10"/>
    <n v="0"/>
    <s v="Monday"/>
  </r>
  <r>
    <d v="2020-09-21T00:00:00"/>
    <x v="12"/>
    <x v="12"/>
    <s v="NV"/>
    <n v="1"/>
    <x v="11"/>
    <n v="150"/>
    <s v="Monday"/>
  </r>
  <r>
    <d v="2020-09-21T00:00:00"/>
    <x v="13"/>
    <x v="13"/>
    <s v="V"/>
    <n v="0"/>
    <x v="12"/>
    <n v="0"/>
    <s v="Monday"/>
  </r>
  <r>
    <d v="2020-09-21T00:00:00"/>
    <x v="14"/>
    <x v="14"/>
    <s v="-"/>
    <n v="2"/>
    <x v="8"/>
    <n v="70"/>
    <s v="Monday"/>
  </r>
  <r>
    <d v="2020-09-21T00:00:00"/>
    <x v="15"/>
    <x v="15"/>
    <s v="NV"/>
    <n v="2"/>
    <x v="11"/>
    <n v="300"/>
    <s v="Monday"/>
  </r>
  <r>
    <d v="2020-09-21T00:00:00"/>
    <x v="16"/>
    <x v="16"/>
    <s v="NV"/>
    <n v="0"/>
    <x v="5"/>
    <n v="0"/>
    <s v="Monday"/>
  </r>
  <r>
    <d v="2020-09-21T00:00:00"/>
    <x v="17"/>
    <x v="17"/>
    <s v="-"/>
    <n v="3"/>
    <x v="13"/>
    <n v="180"/>
    <s v="Monday"/>
  </r>
  <r>
    <d v="2020-09-21T00:00:00"/>
    <x v="18"/>
    <x v="18"/>
    <s v="NV"/>
    <n v="0"/>
    <x v="14"/>
    <n v="0"/>
    <s v="Monday"/>
  </r>
  <r>
    <d v="2020-09-21T00:00:00"/>
    <x v="19"/>
    <x v="19"/>
    <s v="NV"/>
    <n v="0"/>
    <x v="15"/>
    <n v="0"/>
    <s v="Monday"/>
  </r>
  <r>
    <d v="2020-09-21T00:00:00"/>
    <x v="20"/>
    <x v="20"/>
    <s v="V"/>
    <n v="0"/>
    <x v="16"/>
    <n v="0"/>
    <s v="Monday"/>
  </r>
  <r>
    <d v="2020-09-21T00:00:00"/>
    <x v="21"/>
    <x v="21"/>
    <s v="NV"/>
    <n v="2"/>
    <x v="5"/>
    <n v="260"/>
    <s v="Monday"/>
  </r>
  <r>
    <d v="2020-09-21T00:00:00"/>
    <x v="22"/>
    <x v="22"/>
    <s v="V"/>
    <n v="3"/>
    <x v="16"/>
    <n v="210"/>
    <s v="Monday"/>
  </r>
  <r>
    <d v="2020-09-21T00:00:00"/>
    <x v="23"/>
    <x v="23"/>
    <s v="NV"/>
    <n v="1"/>
    <x v="11"/>
    <n v="150"/>
    <s v="Monday"/>
  </r>
  <r>
    <d v="2020-09-21T00:00:00"/>
    <x v="24"/>
    <x v="24"/>
    <s v="NV"/>
    <n v="0"/>
    <x v="12"/>
    <n v="0"/>
    <s v="Monday"/>
  </r>
  <r>
    <d v="2020-09-21T00:00:00"/>
    <x v="25"/>
    <x v="25"/>
    <s v="NV"/>
    <n v="1"/>
    <x v="7"/>
    <n v="90"/>
    <s v="Monday"/>
  </r>
  <r>
    <d v="2020-09-21T00:00:00"/>
    <x v="26"/>
    <x v="26"/>
    <s v="NV"/>
    <n v="1"/>
    <x v="15"/>
    <n v="20"/>
    <s v="Monday"/>
  </r>
  <r>
    <d v="2020-09-21T00:00:00"/>
    <x v="27"/>
    <x v="27"/>
    <s v="NV"/>
    <n v="0"/>
    <x v="17"/>
    <n v="0"/>
    <s v="Monday"/>
  </r>
  <r>
    <d v="2020-09-21T00:00:00"/>
    <x v="28"/>
    <x v="28"/>
    <s v="V"/>
    <n v="0"/>
    <x v="18"/>
    <n v="0"/>
    <s v="Monday"/>
  </r>
  <r>
    <d v="2020-09-21T00:00:00"/>
    <x v="29"/>
    <x v="29"/>
    <s v="NV"/>
    <n v="2"/>
    <x v="19"/>
    <n v="240"/>
    <s v="Monday"/>
  </r>
  <r>
    <d v="2020-09-21T00:00:00"/>
    <x v="30"/>
    <x v="30"/>
    <s v="V"/>
    <n v="0"/>
    <x v="11"/>
    <n v="0"/>
    <s v="Monday"/>
  </r>
  <r>
    <d v="2020-09-21T00:00:00"/>
    <x v="31"/>
    <x v="31"/>
    <s v="NV"/>
    <n v="0"/>
    <x v="11"/>
    <n v="0"/>
    <s v="Monday"/>
  </r>
  <r>
    <d v="2020-09-21T00:00:00"/>
    <x v="32"/>
    <x v="32"/>
    <s v="NV"/>
    <n v="0"/>
    <x v="17"/>
    <n v="0"/>
    <s v="Monday"/>
  </r>
  <r>
    <d v="2020-09-21T00:00:00"/>
    <x v="33"/>
    <x v="33"/>
    <s v="V"/>
    <n v="1"/>
    <x v="17"/>
    <n v="200"/>
    <s v="Monday"/>
  </r>
  <r>
    <d v="2020-09-21T00:00:00"/>
    <x v="34"/>
    <x v="34"/>
    <s v="NV"/>
    <n v="1"/>
    <x v="19"/>
    <n v="120"/>
    <s v="Monday"/>
  </r>
  <r>
    <d v="2020-09-21T00:00:00"/>
    <x v="35"/>
    <x v="35"/>
    <s v="V"/>
    <n v="2"/>
    <x v="11"/>
    <n v="300"/>
    <s v="Monday"/>
  </r>
  <r>
    <d v="2020-09-21T00:00:00"/>
    <x v="36"/>
    <x v="36"/>
    <s v="NV"/>
    <n v="0"/>
    <x v="20"/>
    <n v="0"/>
    <s v="Monday"/>
  </r>
  <r>
    <d v="2020-09-21T00:00:00"/>
    <x v="37"/>
    <x v="37"/>
    <s v="NV"/>
    <n v="0"/>
    <x v="17"/>
    <n v="0"/>
    <s v="Monday"/>
  </r>
  <r>
    <d v="2020-09-21T00:00:00"/>
    <x v="38"/>
    <x v="38"/>
    <s v="NV"/>
    <n v="0"/>
    <x v="21"/>
    <n v="0"/>
    <s v="Monday"/>
  </r>
  <r>
    <d v="2020-09-21T00:00:00"/>
    <x v="39"/>
    <x v="39"/>
    <s v="V"/>
    <n v="0"/>
    <x v="7"/>
    <n v="0"/>
    <s v="Monday"/>
  </r>
  <r>
    <d v="2020-09-21T00:00:00"/>
    <x v="40"/>
    <x v="40"/>
    <s v="V"/>
    <n v="0"/>
    <x v="10"/>
    <n v="0"/>
    <s v="Monday"/>
  </r>
  <r>
    <d v="2020-09-21T00:00:00"/>
    <x v="41"/>
    <x v="41"/>
    <s v="NV"/>
    <n v="0"/>
    <x v="22"/>
    <n v="0"/>
    <s v="Monday"/>
  </r>
  <r>
    <d v="2020-09-21T00:00:00"/>
    <x v="42"/>
    <x v="42"/>
    <s v="V"/>
    <n v="4"/>
    <x v="23"/>
    <n v="440"/>
    <s v="Monday"/>
  </r>
  <r>
    <d v="2020-09-21T00:00:00"/>
    <x v="43"/>
    <x v="43"/>
    <s v="NV"/>
    <n v="1"/>
    <x v="11"/>
    <n v="150"/>
    <s v="Monday"/>
  </r>
  <r>
    <d v="2020-09-21T00:00:00"/>
    <x v="44"/>
    <x v="44"/>
    <s v="NV"/>
    <n v="0"/>
    <x v="21"/>
    <n v="0"/>
    <s v="Monday"/>
  </r>
  <r>
    <d v="2020-09-21T00:00:00"/>
    <x v="45"/>
    <x v="45"/>
    <s v="V"/>
    <n v="0"/>
    <x v="11"/>
    <n v="0"/>
    <s v="Monday"/>
  </r>
  <r>
    <d v="2020-09-21T00:00:00"/>
    <x v="46"/>
    <x v="46"/>
    <s v="NV"/>
    <n v="0"/>
    <x v="16"/>
    <n v="0"/>
    <s v="Monday"/>
  </r>
  <r>
    <d v="2020-09-21T00:00:00"/>
    <x v="47"/>
    <x v="47"/>
    <s v="NV"/>
    <n v="1"/>
    <x v="9"/>
    <n v="140"/>
    <s v="Monday"/>
  </r>
  <r>
    <d v="2020-09-21T00:00:00"/>
    <x v="48"/>
    <x v="48"/>
    <s v="NV"/>
    <n v="0"/>
    <x v="24"/>
    <n v="0"/>
    <s v="Monday"/>
  </r>
  <r>
    <d v="2020-09-21T00:00:00"/>
    <x v="49"/>
    <x v="49"/>
    <s v="NV"/>
    <n v="0"/>
    <x v="24"/>
    <n v="0"/>
    <s v="Monday"/>
  </r>
  <r>
    <d v="2020-09-22T00:00:00"/>
    <x v="0"/>
    <x v="0"/>
    <s v="NV"/>
    <n v="147"/>
    <x v="0"/>
    <n v="2205"/>
    <s v="Tuesday"/>
  </r>
  <r>
    <d v="2020-09-22T00:00:00"/>
    <x v="1"/>
    <x v="1"/>
    <s v="V"/>
    <n v="45"/>
    <x v="1"/>
    <n v="540"/>
    <s v="Tuesday"/>
  </r>
  <r>
    <d v="2020-09-22T00:00:00"/>
    <x v="2"/>
    <x v="2"/>
    <s v="V"/>
    <n v="17"/>
    <x v="2"/>
    <n v="425"/>
    <s v="Tuesday"/>
  </r>
  <r>
    <d v="2020-09-22T00:00:00"/>
    <x v="3"/>
    <x v="3"/>
    <s v="-"/>
    <n v="22"/>
    <x v="3"/>
    <n v="220"/>
    <s v="Tuesday"/>
  </r>
  <r>
    <d v="2020-09-22T00:00:00"/>
    <x v="4"/>
    <x v="4"/>
    <s v="NV"/>
    <n v="12"/>
    <x v="0"/>
    <n v="180"/>
    <s v="Tuesday"/>
  </r>
  <r>
    <d v="2020-09-22T00:00:00"/>
    <x v="5"/>
    <x v="5"/>
    <s v="V"/>
    <n v="22"/>
    <x v="4"/>
    <n v="1100"/>
    <s v="Tuesday"/>
  </r>
  <r>
    <d v="2020-09-22T00:00:00"/>
    <x v="6"/>
    <x v="6"/>
    <s v="NV"/>
    <n v="8"/>
    <x v="5"/>
    <n v="1040"/>
    <s v="Tuesday"/>
  </r>
  <r>
    <d v="2020-09-22T00:00:00"/>
    <x v="7"/>
    <x v="7"/>
    <s v="NV"/>
    <n v="6"/>
    <x v="6"/>
    <n v="480"/>
    <s v="Tuesday"/>
  </r>
  <r>
    <d v="2020-09-22T00:00:00"/>
    <x v="8"/>
    <x v="8"/>
    <s v="V"/>
    <n v="4"/>
    <x v="7"/>
    <n v="360"/>
    <s v="Tuesday"/>
  </r>
  <r>
    <d v="2020-09-22T00:00:00"/>
    <x v="9"/>
    <x v="9"/>
    <s v="V"/>
    <n v="1"/>
    <x v="8"/>
    <n v="35"/>
    <s v="Tuesday"/>
  </r>
  <r>
    <d v="2020-09-22T00:00:00"/>
    <x v="10"/>
    <x v="10"/>
    <s v="NV"/>
    <n v="7"/>
    <x v="9"/>
    <n v="980"/>
    <s v="Tuesday"/>
  </r>
  <r>
    <d v="2020-09-22T00:00:00"/>
    <x v="11"/>
    <x v="11"/>
    <s v="V"/>
    <n v="1"/>
    <x v="10"/>
    <n v="40"/>
    <s v="Tuesday"/>
  </r>
  <r>
    <d v="2020-09-22T00:00:00"/>
    <x v="12"/>
    <x v="12"/>
    <s v="NV"/>
    <n v="1"/>
    <x v="11"/>
    <n v="150"/>
    <s v="Tuesday"/>
  </r>
  <r>
    <d v="2020-09-22T00:00:00"/>
    <x v="13"/>
    <x v="13"/>
    <s v="V"/>
    <n v="0"/>
    <x v="12"/>
    <n v="0"/>
    <s v="Tuesday"/>
  </r>
  <r>
    <d v="2020-09-22T00:00:00"/>
    <x v="14"/>
    <x v="14"/>
    <s v="-"/>
    <n v="6"/>
    <x v="8"/>
    <n v="210"/>
    <s v="Tuesday"/>
  </r>
  <r>
    <d v="2020-09-22T00:00:00"/>
    <x v="15"/>
    <x v="15"/>
    <s v="NV"/>
    <n v="1"/>
    <x v="11"/>
    <n v="150"/>
    <s v="Tuesday"/>
  </r>
  <r>
    <d v="2020-09-22T00:00:00"/>
    <x v="16"/>
    <x v="16"/>
    <s v="NV"/>
    <n v="1"/>
    <x v="5"/>
    <n v="130"/>
    <s v="Tuesday"/>
  </r>
  <r>
    <d v="2020-09-22T00:00:00"/>
    <x v="17"/>
    <x v="17"/>
    <s v="-"/>
    <n v="2"/>
    <x v="13"/>
    <n v="120"/>
    <s v="Tuesday"/>
  </r>
  <r>
    <d v="2020-09-22T00:00:00"/>
    <x v="18"/>
    <x v="18"/>
    <s v="NV"/>
    <n v="2"/>
    <x v="14"/>
    <n v="380"/>
    <s v="Tuesday"/>
  </r>
  <r>
    <d v="2020-09-22T00:00:00"/>
    <x v="19"/>
    <x v="19"/>
    <s v="NV"/>
    <n v="1"/>
    <x v="15"/>
    <n v="20"/>
    <s v="Tuesday"/>
  </r>
  <r>
    <d v="2020-09-22T00:00:00"/>
    <x v="20"/>
    <x v="20"/>
    <s v="V"/>
    <n v="3"/>
    <x v="16"/>
    <n v="210"/>
    <s v="Tuesday"/>
  </r>
  <r>
    <d v="2020-09-22T00:00:00"/>
    <x v="21"/>
    <x v="21"/>
    <s v="NV"/>
    <n v="0"/>
    <x v="5"/>
    <n v="0"/>
    <s v="Tuesday"/>
  </r>
  <r>
    <d v="2020-09-22T00:00:00"/>
    <x v="22"/>
    <x v="22"/>
    <s v="V"/>
    <n v="4"/>
    <x v="16"/>
    <n v="280"/>
    <s v="Tuesday"/>
  </r>
  <r>
    <d v="2020-09-22T00:00:00"/>
    <x v="23"/>
    <x v="23"/>
    <s v="NV"/>
    <n v="1"/>
    <x v="11"/>
    <n v="150"/>
    <s v="Tuesday"/>
  </r>
  <r>
    <d v="2020-09-22T00:00:00"/>
    <x v="24"/>
    <x v="24"/>
    <s v="NV"/>
    <n v="1"/>
    <x v="12"/>
    <n v="18"/>
    <s v="Tuesday"/>
  </r>
  <r>
    <d v="2020-09-22T00:00:00"/>
    <x v="25"/>
    <x v="25"/>
    <s v="NV"/>
    <n v="1"/>
    <x v="7"/>
    <n v="90"/>
    <s v="Tuesday"/>
  </r>
  <r>
    <d v="2020-09-22T00:00:00"/>
    <x v="26"/>
    <x v="26"/>
    <s v="NV"/>
    <n v="1"/>
    <x v="15"/>
    <n v="20"/>
    <s v="Tuesday"/>
  </r>
  <r>
    <d v="2020-09-22T00:00:00"/>
    <x v="27"/>
    <x v="27"/>
    <s v="NV"/>
    <n v="0"/>
    <x v="17"/>
    <n v="0"/>
    <s v="Tuesday"/>
  </r>
  <r>
    <d v="2020-09-22T00:00:00"/>
    <x v="28"/>
    <x v="28"/>
    <s v="V"/>
    <n v="0"/>
    <x v="18"/>
    <n v="0"/>
    <s v="Tuesday"/>
  </r>
  <r>
    <d v="2020-09-22T00:00:00"/>
    <x v="29"/>
    <x v="29"/>
    <s v="NV"/>
    <n v="0"/>
    <x v="19"/>
    <n v="0"/>
    <s v="Tuesday"/>
  </r>
  <r>
    <d v="2020-09-22T00:00:00"/>
    <x v="30"/>
    <x v="30"/>
    <s v="V"/>
    <n v="0"/>
    <x v="11"/>
    <n v="0"/>
    <s v="Tuesday"/>
  </r>
  <r>
    <d v="2020-09-22T00:00:00"/>
    <x v="31"/>
    <x v="31"/>
    <s v="NV"/>
    <n v="1"/>
    <x v="11"/>
    <n v="150"/>
    <s v="Tuesday"/>
  </r>
  <r>
    <d v="2020-09-22T00:00:00"/>
    <x v="32"/>
    <x v="32"/>
    <s v="NV"/>
    <n v="0"/>
    <x v="17"/>
    <n v="0"/>
    <s v="Tuesday"/>
  </r>
  <r>
    <d v="2020-09-22T00:00:00"/>
    <x v="33"/>
    <x v="33"/>
    <s v="V"/>
    <n v="0"/>
    <x v="17"/>
    <n v="0"/>
    <s v="Tuesday"/>
  </r>
  <r>
    <d v="2020-09-22T00:00:00"/>
    <x v="34"/>
    <x v="34"/>
    <s v="NV"/>
    <n v="0"/>
    <x v="19"/>
    <n v="0"/>
    <s v="Tuesday"/>
  </r>
  <r>
    <d v="2020-09-22T00:00:00"/>
    <x v="35"/>
    <x v="35"/>
    <s v="V"/>
    <n v="2"/>
    <x v="11"/>
    <n v="300"/>
    <s v="Tuesday"/>
  </r>
  <r>
    <d v="2020-09-22T00:00:00"/>
    <x v="36"/>
    <x v="36"/>
    <s v="NV"/>
    <n v="0"/>
    <x v="20"/>
    <n v="0"/>
    <s v="Tuesday"/>
  </r>
  <r>
    <d v="2020-09-22T00:00:00"/>
    <x v="37"/>
    <x v="37"/>
    <s v="NV"/>
    <n v="1"/>
    <x v="17"/>
    <n v="200"/>
    <s v="Tuesday"/>
  </r>
  <r>
    <d v="2020-09-22T00:00:00"/>
    <x v="38"/>
    <x v="38"/>
    <s v="NV"/>
    <n v="0"/>
    <x v="21"/>
    <n v="0"/>
    <s v="Tuesday"/>
  </r>
  <r>
    <d v="2020-09-22T00:00:00"/>
    <x v="39"/>
    <x v="39"/>
    <s v="V"/>
    <n v="1"/>
    <x v="7"/>
    <n v="90"/>
    <s v="Tuesday"/>
  </r>
  <r>
    <d v="2020-09-22T00:00:00"/>
    <x v="40"/>
    <x v="40"/>
    <s v="V"/>
    <n v="1"/>
    <x v="10"/>
    <n v="40"/>
    <s v="Tuesday"/>
  </r>
  <r>
    <d v="2020-09-22T00:00:00"/>
    <x v="41"/>
    <x v="41"/>
    <s v="NV"/>
    <n v="0"/>
    <x v="22"/>
    <n v="0"/>
    <s v="Tuesday"/>
  </r>
  <r>
    <d v="2020-09-22T00:00:00"/>
    <x v="42"/>
    <x v="42"/>
    <s v="V"/>
    <n v="0"/>
    <x v="23"/>
    <n v="0"/>
    <s v="Tuesday"/>
  </r>
  <r>
    <d v="2020-09-22T00:00:00"/>
    <x v="43"/>
    <x v="43"/>
    <s v="NV"/>
    <n v="0"/>
    <x v="11"/>
    <n v="0"/>
    <s v="Tuesday"/>
  </r>
  <r>
    <d v="2020-09-22T00:00:00"/>
    <x v="44"/>
    <x v="44"/>
    <s v="NV"/>
    <n v="0"/>
    <x v="21"/>
    <n v="0"/>
    <s v="Tuesday"/>
  </r>
  <r>
    <d v="2020-09-22T00:00:00"/>
    <x v="45"/>
    <x v="45"/>
    <s v="V"/>
    <n v="1"/>
    <x v="11"/>
    <n v="150"/>
    <s v="Tuesday"/>
  </r>
  <r>
    <d v="2020-09-22T00:00:00"/>
    <x v="46"/>
    <x v="46"/>
    <s v="NV"/>
    <n v="0"/>
    <x v="16"/>
    <n v="0"/>
    <s v="Tuesday"/>
  </r>
  <r>
    <d v="2020-09-22T00:00:00"/>
    <x v="47"/>
    <x v="47"/>
    <s v="NV"/>
    <n v="0"/>
    <x v="9"/>
    <n v="0"/>
    <s v="Tuesday"/>
  </r>
  <r>
    <d v="2020-09-22T00:00:00"/>
    <x v="48"/>
    <x v="48"/>
    <s v="NV"/>
    <n v="0"/>
    <x v="24"/>
    <n v="0"/>
    <s v="Tuesday"/>
  </r>
  <r>
    <d v="2020-09-22T00:00:00"/>
    <x v="49"/>
    <x v="49"/>
    <s v="NV"/>
    <n v="0"/>
    <x v="24"/>
    <n v="0"/>
    <s v="Tuesday"/>
  </r>
  <r>
    <d v="2020-09-23T00:00:00"/>
    <x v="0"/>
    <x v="0"/>
    <s v="NV"/>
    <n v="128"/>
    <x v="0"/>
    <n v="1920"/>
    <s v="Wednesday"/>
  </r>
  <r>
    <d v="2020-09-23T00:00:00"/>
    <x v="1"/>
    <x v="1"/>
    <s v="V"/>
    <n v="39"/>
    <x v="1"/>
    <n v="468"/>
    <s v="Wednesday"/>
  </r>
  <r>
    <d v="2020-09-23T00:00:00"/>
    <x v="2"/>
    <x v="2"/>
    <s v="V"/>
    <n v="15"/>
    <x v="2"/>
    <n v="375"/>
    <s v="Wednesday"/>
  </r>
  <r>
    <d v="2020-09-23T00:00:00"/>
    <x v="3"/>
    <x v="3"/>
    <s v="-"/>
    <n v="14"/>
    <x v="3"/>
    <n v="140"/>
    <s v="Wednesday"/>
  </r>
  <r>
    <d v="2020-09-23T00:00:00"/>
    <x v="4"/>
    <x v="4"/>
    <s v="NV"/>
    <n v="7"/>
    <x v="0"/>
    <n v="105"/>
    <s v="Wednesday"/>
  </r>
  <r>
    <d v="2020-09-23T00:00:00"/>
    <x v="5"/>
    <x v="5"/>
    <s v="V"/>
    <n v="22"/>
    <x v="4"/>
    <n v="1100"/>
    <s v="Wednesday"/>
  </r>
  <r>
    <d v="2020-09-23T00:00:00"/>
    <x v="6"/>
    <x v="6"/>
    <s v="NV"/>
    <n v="3"/>
    <x v="5"/>
    <n v="390"/>
    <s v="Wednesday"/>
  </r>
  <r>
    <d v="2020-09-23T00:00:00"/>
    <x v="7"/>
    <x v="7"/>
    <s v="NV"/>
    <n v="2"/>
    <x v="6"/>
    <n v="160"/>
    <s v="Wednesday"/>
  </r>
  <r>
    <d v="2020-09-23T00:00:00"/>
    <x v="8"/>
    <x v="8"/>
    <s v="V"/>
    <n v="6"/>
    <x v="7"/>
    <n v="540"/>
    <s v="Wednesday"/>
  </r>
  <r>
    <d v="2020-09-23T00:00:00"/>
    <x v="9"/>
    <x v="9"/>
    <s v="V"/>
    <n v="1"/>
    <x v="8"/>
    <n v="35"/>
    <s v="Wednesday"/>
  </r>
  <r>
    <d v="2020-09-23T00:00:00"/>
    <x v="10"/>
    <x v="10"/>
    <s v="NV"/>
    <n v="2"/>
    <x v="9"/>
    <n v="280"/>
    <s v="Wednesday"/>
  </r>
  <r>
    <d v="2020-09-23T00:00:00"/>
    <x v="11"/>
    <x v="11"/>
    <s v="V"/>
    <n v="1"/>
    <x v="10"/>
    <n v="40"/>
    <s v="Wednesday"/>
  </r>
  <r>
    <d v="2020-09-23T00:00:00"/>
    <x v="12"/>
    <x v="12"/>
    <s v="NV"/>
    <n v="1"/>
    <x v="11"/>
    <n v="150"/>
    <s v="Wednesday"/>
  </r>
  <r>
    <d v="2020-09-23T00:00:00"/>
    <x v="13"/>
    <x v="13"/>
    <s v="V"/>
    <n v="13"/>
    <x v="12"/>
    <n v="234"/>
    <s v="Wednesday"/>
  </r>
  <r>
    <d v="2020-09-23T00:00:00"/>
    <x v="14"/>
    <x v="14"/>
    <s v="-"/>
    <n v="0"/>
    <x v="8"/>
    <n v="0"/>
    <s v="Wednesday"/>
  </r>
  <r>
    <d v="2020-09-23T00:00:00"/>
    <x v="15"/>
    <x v="15"/>
    <s v="NV"/>
    <n v="1"/>
    <x v="11"/>
    <n v="150"/>
    <s v="Wednesday"/>
  </r>
  <r>
    <d v="2020-09-23T00:00:00"/>
    <x v="16"/>
    <x v="16"/>
    <s v="NV"/>
    <n v="2"/>
    <x v="5"/>
    <n v="260"/>
    <s v="Wednesday"/>
  </r>
  <r>
    <d v="2020-09-23T00:00:00"/>
    <x v="17"/>
    <x v="17"/>
    <s v="-"/>
    <n v="0"/>
    <x v="13"/>
    <n v="0"/>
    <s v="Wednesday"/>
  </r>
  <r>
    <d v="2020-09-23T00:00:00"/>
    <x v="18"/>
    <x v="18"/>
    <s v="NV"/>
    <n v="0"/>
    <x v="14"/>
    <n v="0"/>
    <s v="Wednesday"/>
  </r>
  <r>
    <d v="2020-09-23T00:00:00"/>
    <x v="19"/>
    <x v="19"/>
    <s v="NV"/>
    <n v="4"/>
    <x v="15"/>
    <n v="80"/>
    <s v="Wednesday"/>
  </r>
  <r>
    <d v="2020-09-23T00:00:00"/>
    <x v="20"/>
    <x v="20"/>
    <s v="V"/>
    <n v="0"/>
    <x v="16"/>
    <n v="0"/>
    <s v="Wednesday"/>
  </r>
  <r>
    <d v="2020-09-23T00:00:00"/>
    <x v="21"/>
    <x v="21"/>
    <s v="NV"/>
    <n v="1"/>
    <x v="5"/>
    <n v="130"/>
    <s v="Wednesday"/>
  </r>
  <r>
    <d v="2020-09-23T00:00:00"/>
    <x v="22"/>
    <x v="22"/>
    <s v="V"/>
    <n v="0"/>
    <x v="16"/>
    <n v="0"/>
    <s v="Wednesday"/>
  </r>
  <r>
    <d v="2020-09-23T00:00:00"/>
    <x v="23"/>
    <x v="23"/>
    <s v="NV"/>
    <n v="2"/>
    <x v="11"/>
    <n v="300"/>
    <s v="Wednesday"/>
  </r>
  <r>
    <d v="2020-09-23T00:00:00"/>
    <x v="24"/>
    <x v="24"/>
    <s v="NV"/>
    <n v="6"/>
    <x v="12"/>
    <n v="108"/>
    <s v="Wednesday"/>
  </r>
  <r>
    <d v="2020-09-23T00:00:00"/>
    <x v="25"/>
    <x v="25"/>
    <s v="NV"/>
    <n v="0"/>
    <x v="7"/>
    <n v="0"/>
    <s v="Wednesday"/>
  </r>
  <r>
    <d v="2020-09-23T00:00:00"/>
    <x v="26"/>
    <x v="26"/>
    <s v="NV"/>
    <n v="0"/>
    <x v="15"/>
    <n v="0"/>
    <s v="Wednesday"/>
  </r>
  <r>
    <d v="2020-09-23T00:00:00"/>
    <x v="27"/>
    <x v="27"/>
    <s v="NV"/>
    <n v="0"/>
    <x v="17"/>
    <n v="0"/>
    <s v="Wednesday"/>
  </r>
  <r>
    <d v="2020-09-23T00:00:00"/>
    <x v="28"/>
    <x v="28"/>
    <s v="V"/>
    <n v="2"/>
    <x v="18"/>
    <n v="90"/>
    <s v="Wednesday"/>
  </r>
  <r>
    <d v="2020-09-23T00:00:00"/>
    <x v="29"/>
    <x v="29"/>
    <s v="NV"/>
    <n v="3"/>
    <x v="19"/>
    <n v="360"/>
    <s v="Wednesday"/>
  </r>
  <r>
    <d v="2020-09-23T00:00:00"/>
    <x v="30"/>
    <x v="30"/>
    <s v="V"/>
    <n v="1"/>
    <x v="11"/>
    <n v="150"/>
    <s v="Wednesday"/>
  </r>
  <r>
    <d v="2020-09-23T00:00:00"/>
    <x v="31"/>
    <x v="31"/>
    <s v="NV"/>
    <n v="0"/>
    <x v="11"/>
    <n v="0"/>
    <s v="Wednesday"/>
  </r>
  <r>
    <d v="2020-09-23T00:00:00"/>
    <x v="32"/>
    <x v="32"/>
    <s v="NV"/>
    <n v="0"/>
    <x v="17"/>
    <n v="0"/>
    <s v="Wednesday"/>
  </r>
  <r>
    <d v="2020-09-23T00:00:00"/>
    <x v="33"/>
    <x v="33"/>
    <s v="V"/>
    <n v="2"/>
    <x v="17"/>
    <n v="400"/>
    <s v="Wednesday"/>
  </r>
  <r>
    <d v="2020-09-23T00:00:00"/>
    <x v="34"/>
    <x v="34"/>
    <s v="NV"/>
    <n v="2"/>
    <x v="19"/>
    <n v="240"/>
    <s v="Wednesday"/>
  </r>
  <r>
    <d v="2020-09-23T00:00:00"/>
    <x v="35"/>
    <x v="35"/>
    <s v="V"/>
    <n v="0"/>
    <x v="11"/>
    <n v="0"/>
    <s v="Wednesday"/>
  </r>
  <r>
    <d v="2020-09-23T00:00:00"/>
    <x v="36"/>
    <x v="36"/>
    <s v="NV"/>
    <n v="0"/>
    <x v="20"/>
    <n v="0"/>
    <s v="Wednesday"/>
  </r>
  <r>
    <d v="2020-09-23T00:00:00"/>
    <x v="37"/>
    <x v="37"/>
    <s v="NV"/>
    <n v="0"/>
    <x v="17"/>
    <n v="0"/>
    <s v="Wednesday"/>
  </r>
  <r>
    <d v="2020-09-23T00:00:00"/>
    <x v="38"/>
    <x v="38"/>
    <s v="NV"/>
    <n v="0"/>
    <x v="21"/>
    <n v="0"/>
    <s v="Wednesday"/>
  </r>
  <r>
    <d v="2020-09-23T00:00:00"/>
    <x v="39"/>
    <x v="39"/>
    <s v="V"/>
    <n v="1"/>
    <x v="7"/>
    <n v="90"/>
    <s v="Wednesday"/>
  </r>
  <r>
    <d v="2020-09-23T00:00:00"/>
    <x v="40"/>
    <x v="40"/>
    <s v="V"/>
    <n v="0"/>
    <x v="10"/>
    <n v="0"/>
    <s v="Wednesday"/>
  </r>
  <r>
    <d v="2020-09-23T00:00:00"/>
    <x v="41"/>
    <x v="41"/>
    <s v="NV"/>
    <n v="0"/>
    <x v="22"/>
    <n v="0"/>
    <s v="Wednesday"/>
  </r>
  <r>
    <d v="2020-09-23T00:00:00"/>
    <x v="42"/>
    <x v="42"/>
    <s v="V"/>
    <n v="1"/>
    <x v="23"/>
    <n v="110"/>
    <s v="Wednesday"/>
  </r>
  <r>
    <d v="2020-09-23T00:00:00"/>
    <x v="43"/>
    <x v="43"/>
    <s v="NV"/>
    <n v="1"/>
    <x v="11"/>
    <n v="150"/>
    <s v="Wednesday"/>
  </r>
  <r>
    <d v="2020-09-23T00:00:00"/>
    <x v="44"/>
    <x v="44"/>
    <s v="NV"/>
    <n v="2"/>
    <x v="21"/>
    <n v="320"/>
    <s v="Wednesday"/>
  </r>
  <r>
    <d v="2020-09-23T00:00:00"/>
    <x v="45"/>
    <x v="45"/>
    <s v="V"/>
    <n v="0"/>
    <x v="11"/>
    <n v="0"/>
    <s v="Wednesday"/>
  </r>
  <r>
    <d v="2020-09-23T00:00:00"/>
    <x v="46"/>
    <x v="46"/>
    <s v="NV"/>
    <n v="0"/>
    <x v="16"/>
    <n v="0"/>
    <s v="Wednesday"/>
  </r>
  <r>
    <d v="2020-09-23T00:00:00"/>
    <x v="47"/>
    <x v="47"/>
    <s v="NV"/>
    <n v="0"/>
    <x v="9"/>
    <n v="0"/>
    <s v="Wednesday"/>
  </r>
  <r>
    <d v="2020-09-23T00:00:00"/>
    <x v="48"/>
    <x v="48"/>
    <s v="NV"/>
    <n v="0"/>
    <x v="24"/>
    <n v="0"/>
    <s v="Wednesday"/>
  </r>
  <r>
    <d v="2020-09-23T00:00:00"/>
    <x v="49"/>
    <x v="49"/>
    <s v="NV"/>
    <n v="0"/>
    <x v="24"/>
    <n v="0"/>
    <s v="Wednesday"/>
  </r>
  <r>
    <d v="2020-09-24T00:00:00"/>
    <x v="0"/>
    <x v="0"/>
    <s v="NV"/>
    <n v="94"/>
    <x v="0"/>
    <n v="1410"/>
    <s v="Thursday"/>
  </r>
  <r>
    <d v="2020-09-24T00:00:00"/>
    <x v="1"/>
    <x v="1"/>
    <s v="V"/>
    <n v="22"/>
    <x v="1"/>
    <n v="264"/>
    <s v="Thursday"/>
  </r>
  <r>
    <d v="2020-09-24T00:00:00"/>
    <x v="2"/>
    <x v="2"/>
    <s v="V"/>
    <n v="12"/>
    <x v="2"/>
    <n v="300"/>
    <s v="Thursday"/>
  </r>
  <r>
    <d v="2020-09-24T00:00:00"/>
    <x v="3"/>
    <x v="3"/>
    <s v="-"/>
    <n v="4"/>
    <x v="3"/>
    <n v="40"/>
    <s v="Thursday"/>
  </r>
  <r>
    <d v="2020-09-24T00:00:00"/>
    <x v="4"/>
    <x v="4"/>
    <s v="NV"/>
    <n v="19"/>
    <x v="0"/>
    <n v="285"/>
    <s v="Thursday"/>
  </r>
  <r>
    <d v="2020-09-24T00:00:00"/>
    <x v="5"/>
    <x v="5"/>
    <s v="V"/>
    <n v="14"/>
    <x v="4"/>
    <n v="700"/>
    <s v="Thursday"/>
  </r>
  <r>
    <d v="2020-09-24T00:00:00"/>
    <x v="6"/>
    <x v="6"/>
    <s v="NV"/>
    <n v="2"/>
    <x v="5"/>
    <n v="260"/>
    <s v="Thursday"/>
  </r>
  <r>
    <d v="2020-09-24T00:00:00"/>
    <x v="7"/>
    <x v="7"/>
    <s v="NV"/>
    <n v="3"/>
    <x v="6"/>
    <n v="240"/>
    <s v="Thursday"/>
  </r>
  <r>
    <d v="2020-09-24T00:00:00"/>
    <x v="8"/>
    <x v="8"/>
    <s v="V"/>
    <n v="4"/>
    <x v="7"/>
    <n v="360"/>
    <s v="Thursday"/>
  </r>
  <r>
    <d v="2020-09-24T00:00:00"/>
    <x v="9"/>
    <x v="9"/>
    <s v="V"/>
    <n v="3"/>
    <x v="8"/>
    <n v="105"/>
    <s v="Thursday"/>
  </r>
  <r>
    <d v="2020-09-24T00:00:00"/>
    <x v="10"/>
    <x v="10"/>
    <s v="NV"/>
    <n v="1"/>
    <x v="9"/>
    <n v="140"/>
    <s v="Thursday"/>
  </r>
  <r>
    <d v="2020-09-24T00:00:00"/>
    <x v="11"/>
    <x v="11"/>
    <s v="V"/>
    <n v="3"/>
    <x v="10"/>
    <n v="120"/>
    <s v="Thursday"/>
  </r>
  <r>
    <d v="2020-09-24T00:00:00"/>
    <x v="12"/>
    <x v="12"/>
    <s v="NV"/>
    <n v="3"/>
    <x v="11"/>
    <n v="450"/>
    <s v="Thursday"/>
  </r>
  <r>
    <d v="2020-09-24T00:00:00"/>
    <x v="13"/>
    <x v="13"/>
    <s v="V"/>
    <n v="5"/>
    <x v="12"/>
    <n v="90"/>
    <s v="Thursday"/>
  </r>
  <r>
    <d v="2020-09-24T00:00:00"/>
    <x v="14"/>
    <x v="14"/>
    <s v="-"/>
    <n v="4"/>
    <x v="8"/>
    <n v="140"/>
    <s v="Thursday"/>
  </r>
  <r>
    <d v="2020-09-24T00:00:00"/>
    <x v="15"/>
    <x v="15"/>
    <s v="NV"/>
    <n v="4"/>
    <x v="11"/>
    <n v="600"/>
    <s v="Thursday"/>
  </r>
  <r>
    <d v="2020-09-24T00:00:00"/>
    <x v="16"/>
    <x v="16"/>
    <s v="NV"/>
    <n v="0"/>
    <x v="5"/>
    <n v="0"/>
    <s v="Thursday"/>
  </r>
  <r>
    <d v="2020-09-24T00:00:00"/>
    <x v="17"/>
    <x v="17"/>
    <s v="-"/>
    <n v="0"/>
    <x v="13"/>
    <n v="0"/>
    <s v="Thursday"/>
  </r>
  <r>
    <d v="2020-09-24T00:00:00"/>
    <x v="18"/>
    <x v="18"/>
    <s v="NV"/>
    <n v="2"/>
    <x v="14"/>
    <n v="380"/>
    <s v="Thursday"/>
  </r>
  <r>
    <d v="2020-09-24T00:00:00"/>
    <x v="19"/>
    <x v="19"/>
    <s v="NV"/>
    <n v="0"/>
    <x v="15"/>
    <n v="0"/>
    <s v="Thursday"/>
  </r>
  <r>
    <d v="2020-09-24T00:00:00"/>
    <x v="20"/>
    <x v="20"/>
    <s v="V"/>
    <n v="5"/>
    <x v="16"/>
    <n v="350"/>
    <s v="Thursday"/>
  </r>
  <r>
    <d v="2020-09-24T00:00:00"/>
    <x v="21"/>
    <x v="21"/>
    <s v="NV"/>
    <n v="1"/>
    <x v="5"/>
    <n v="130"/>
    <s v="Thursday"/>
  </r>
  <r>
    <d v="2020-09-24T00:00:00"/>
    <x v="22"/>
    <x v="22"/>
    <s v="V"/>
    <n v="0"/>
    <x v="16"/>
    <n v="0"/>
    <s v="Thursday"/>
  </r>
  <r>
    <d v="2020-09-24T00:00:00"/>
    <x v="23"/>
    <x v="23"/>
    <s v="NV"/>
    <n v="2"/>
    <x v="11"/>
    <n v="300"/>
    <s v="Thursday"/>
  </r>
  <r>
    <d v="2020-09-24T00:00:00"/>
    <x v="24"/>
    <x v="24"/>
    <s v="NV"/>
    <n v="4"/>
    <x v="12"/>
    <n v="72"/>
    <s v="Thursday"/>
  </r>
  <r>
    <d v="2020-09-24T00:00:00"/>
    <x v="25"/>
    <x v="25"/>
    <s v="NV"/>
    <n v="1"/>
    <x v="7"/>
    <n v="90"/>
    <s v="Thursday"/>
  </r>
  <r>
    <d v="2020-09-24T00:00:00"/>
    <x v="26"/>
    <x v="26"/>
    <s v="NV"/>
    <n v="1"/>
    <x v="15"/>
    <n v="20"/>
    <s v="Thursday"/>
  </r>
  <r>
    <d v="2020-09-24T00:00:00"/>
    <x v="27"/>
    <x v="27"/>
    <s v="NV"/>
    <n v="0"/>
    <x v="17"/>
    <n v="0"/>
    <s v="Thursday"/>
  </r>
  <r>
    <d v="2020-09-24T00:00:00"/>
    <x v="28"/>
    <x v="28"/>
    <s v="V"/>
    <n v="0"/>
    <x v="18"/>
    <n v="0"/>
    <s v="Thursday"/>
  </r>
  <r>
    <d v="2020-09-24T00:00:00"/>
    <x v="29"/>
    <x v="29"/>
    <s v="NV"/>
    <n v="0"/>
    <x v="19"/>
    <n v="0"/>
    <s v="Thursday"/>
  </r>
  <r>
    <d v="2020-09-24T00:00:00"/>
    <x v="30"/>
    <x v="30"/>
    <s v="V"/>
    <n v="1"/>
    <x v="11"/>
    <n v="150"/>
    <s v="Thursday"/>
  </r>
  <r>
    <d v="2020-09-24T00:00:00"/>
    <x v="31"/>
    <x v="31"/>
    <s v="NV"/>
    <n v="0"/>
    <x v="11"/>
    <n v="0"/>
    <s v="Thursday"/>
  </r>
  <r>
    <d v="2020-09-24T00:00:00"/>
    <x v="32"/>
    <x v="32"/>
    <s v="NV"/>
    <n v="0"/>
    <x v="17"/>
    <n v="0"/>
    <s v="Thursday"/>
  </r>
  <r>
    <d v="2020-09-24T00:00:00"/>
    <x v="33"/>
    <x v="33"/>
    <s v="V"/>
    <n v="0"/>
    <x v="17"/>
    <n v="0"/>
    <s v="Thursday"/>
  </r>
  <r>
    <d v="2020-09-24T00:00:00"/>
    <x v="34"/>
    <x v="34"/>
    <s v="NV"/>
    <n v="0"/>
    <x v="19"/>
    <n v="0"/>
    <s v="Thursday"/>
  </r>
  <r>
    <d v="2020-09-24T00:00:00"/>
    <x v="35"/>
    <x v="35"/>
    <s v="V"/>
    <n v="0"/>
    <x v="11"/>
    <n v="0"/>
    <s v="Thursday"/>
  </r>
  <r>
    <d v="2020-09-24T00:00:00"/>
    <x v="36"/>
    <x v="36"/>
    <s v="NV"/>
    <n v="0"/>
    <x v="20"/>
    <n v="0"/>
    <s v="Thursday"/>
  </r>
  <r>
    <d v="2020-09-24T00:00:00"/>
    <x v="37"/>
    <x v="37"/>
    <s v="NV"/>
    <n v="0"/>
    <x v="17"/>
    <n v="0"/>
    <s v="Thursday"/>
  </r>
  <r>
    <d v="2020-09-24T00:00:00"/>
    <x v="38"/>
    <x v="38"/>
    <s v="NV"/>
    <n v="2"/>
    <x v="21"/>
    <n v="320"/>
    <s v="Thursday"/>
  </r>
  <r>
    <d v="2020-09-24T00:00:00"/>
    <x v="39"/>
    <x v="39"/>
    <s v="V"/>
    <n v="1"/>
    <x v="7"/>
    <n v="90"/>
    <s v="Thursday"/>
  </r>
  <r>
    <d v="2020-09-24T00:00:00"/>
    <x v="40"/>
    <x v="40"/>
    <s v="V"/>
    <n v="1"/>
    <x v="10"/>
    <n v="40"/>
    <s v="Thursday"/>
  </r>
  <r>
    <d v="2020-09-24T00:00:00"/>
    <x v="41"/>
    <x v="41"/>
    <s v="NV"/>
    <n v="0"/>
    <x v="22"/>
    <n v="0"/>
    <s v="Thursday"/>
  </r>
  <r>
    <d v="2020-09-24T00:00:00"/>
    <x v="42"/>
    <x v="42"/>
    <s v="V"/>
    <n v="1"/>
    <x v="23"/>
    <n v="110"/>
    <s v="Thursday"/>
  </r>
  <r>
    <d v="2020-09-24T00:00:00"/>
    <x v="43"/>
    <x v="43"/>
    <s v="NV"/>
    <n v="1"/>
    <x v="11"/>
    <n v="150"/>
    <s v="Thursday"/>
  </r>
  <r>
    <d v="2020-09-24T00:00:00"/>
    <x v="44"/>
    <x v="44"/>
    <s v="NV"/>
    <n v="0"/>
    <x v="21"/>
    <n v="0"/>
    <s v="Thursday"/>
  </r>
  <r>
    <d v="2020-09-24T00:00:00"/>
    <x v="45"/>
    <x v="45"/>
    <s v="V"/>
    <n v="0"/>
    <x v="11"/>
    <n v="0"/>
    <s v="Thursday"/>
  </r>
  <r>
    <d v="2020-09-24T00:00:00"/>
    <x v="46"/>
    <x v="46"/>
    <s v="NV"/>
    <n v="0"/>
    <x v="16"/>
    <n v="0"/>
    <s v="Thursday"/>
  </r>
  <r>
    <d v="2020-09-24T00:00:00"/>
    <x v="47"/>
    <x v="47"/>
    <s v="NV"/>
    <n v="0"/>
    <x v="9"/>
    <n v="0"/>
    <s v="Thursday"/>
  </r>
  <r>
    <d v="2020-09-24T00:00:00"/>
    <x v="48"/>
    <x v="48"/>
    <s v="NV"/>
    <n v="0"/>
    <x v="24"/>
    <n v="0"/>
    <s v="Thursday"/>
  </r>
  <r>
    <d v="2020-09-24T00:00:00"/>
    <x v="49"/>
    <x v="49"/>
    <s v="NV"/>
    <n v="0"/>
    <x v="24"/>
    <n v="0"/>
    <s v="Thursday"/>
  </r>
  <r>
    <d v="2020-09-26T00:00:00"/>
    <x v="0"/>
    <x v="0"/>
    <s v="NV"/>
    <n v="59"/>
    <x v="0"/>
    <n v="885"/>
    <s v="Saturday"/>
  </r>
  <r>
    <d v="2020-09-26T00:00:00"/>
    <x v="1"/>
    <x v="1"/>
    <s v="V"/>
    <n v="34"/>
    <x v="1"/>
    <n v="408"/>
    <s v="Saturday"/>
  </r>
  <r>
    <d v="2020-09-26T00:00:00"/>
    <x v="2"/>
    <x v="2"/>
    <s v="V"/>
    <n v="22"/>
    <x v="2"/>
    <n v="550"/>
    <s v="Saturday"/>
  </r>
  <r>
    <d v="2020-09-26T00:00:00"/>
    <x v="3"/>
    <x v="3"/>
    <s v="-"/>
    <n v="18"/>
    <x v="3"/>
    <n v="180"/>
    <s v="Saturday"/>
  </r>
  <r>
    <d v="2020-09-26T00:00:00"/>
    <x v="4"/>
    <x v="4"/>
    <s v="NV"/>
    <n v="3"/>
    <x v="0"/>
    <n v="45"/>
    <s v="Saturday"/>
  </r>
  <r>
    <d v="2020-09-26T00:00:00"/>
    <x v="5"/>
    <x v="5"/>
    <s v="V"/>
    <n v="29"/>
    <x v="4"/>
    <n v="1450"/>
    <s v="Saturday"/>
  </r>
  <r>
    <d v="2020-09-26T00:00:00"/>
    <x v="6"/>
    <x v="6"/>
    <s v="NV"/>
    <n v="9"/>
    <x v="5"/>
    <n v="1170"/>
    <s v="Saturday"/>
  </r>
  <r>
    <d v="2020-09-26T00:00:00"/>
    <x v="7"/>
    <x v="7"/>
    <s v="NV"/>
    <n v="3"/>
    <x v="6"/>
    <n v="240"/>
    <s v="Saturday"/>
  </r>
  <r>
    <d v="2020-09-26T00:00:00"/>
    <x v="8"/>
    <x v="8"/>
    <s v="V"/>
    <n v="6"/>
    <x v="7"/>
    <n v="540"/>
    <s v="Saturday"/>
  </r>
  <r>
    <d v="2020-09-26T00:00:00"/>
    <x v="9"/>
    <x v="9"/>
    <s v="V"/>
    <n v="8"/>
    <x v="8"/>
    <n v="280"/>
    <s v="Saturday"/>
  </r>
  <r>
    <d v="2020-09-26T00:00:00"/>
    <x v="10"/>
    <x v="10"/>
    <s v="NV"/>
    <n v="3"/>
    <x v="9"/>
    <n v="420"/>
    <s v="Saturday"/>
  </r>
  <r>
    <d v="2020-09-26T00:00:00"/>
    <x v="11"/>
    <x v="11"/>
    <s v="V"/>
    <n v="1"/>
    <x v="10"/>
    <n v="40"/>
    <s v="Saturday"/>
  </r>
  <r>
    <d v="2020-09-26T00:00:00"/>
    <x v="12"/>
    <x v="12"/>
    <s v="NV"/>
    <n v="1"/>
    <x v="11"/>
    <n v="150"/>
    <s v="Saturday"/>
  </r>
  <r>
    <d v="2020-09-26T00:00:00"/>
    <x v="13"/>
    <x v="13"/>
    <s v="V"/>
    <n v="22"/>
    <x v="12"/>
    <n v="396"/>
    <s v="Saturday"/>
  </r>
  <r>
    <d v="2020-09-26T00:00:00"/>
    <x v="14"/>
    <x v="14"/>
    <s v="-"/>
    <n v="0"/>
    <x v="8"/>
    <n v="0"/>
    <s v="Saturday"/>
  </r>
  <r>
    <d v="2020-09-26T00:00:00"/>
    <x v="15"/>
    <x v="15"/>
    <s v="NV"/>
    <n v="2"/>
    <x v="11"/>
    <n v="300"/>
    <s v="Saturday"/>
  </r>
  <r>
    <d v="2020-09-26T00:00:00"/>
    <x v="16"/>
    <x v="16"/>
    <s v="NV"/>
    <n v="0"/>
    <x v="5"/>
    <n v="0"/>
    <s v="Saturday"/>
  </r>
  <r>
    <d v="2020-09-26T00:00:00"/>
    <x v="17"/>
    <x v="17"/>
    <s v="-"/>
    <n v="0"/>
    <x v="13"/>
    <n v="0"/>
    <s v="Saturday"/>
  </r>
  <r>
    <d v="2020-09-26T00:00:00"/>
    <x v="18"/>
    <x v="18"/>
    <s v="NV"/>
    <n v="0"/>
    <x v="14"/>
    <n v="0"/>
    <s v="Saturday"/>
  </r>
  <r>
    <d v="2020-09-26T00:00:00"/>
    <x v="19"/>
    <x v="19"/>
    <s v="NV"/>
    <n v="1"/>
    <x v="15"/>
    <n v="20"/>
    <s v="Saturday"/>
  </r>
  <r>
    <d v="2020-09-26T00:00:00"/>
    <x v="20"/>
    <x v="20"/>
    <s v="V"/>
    <n v="7"/>
    <x v="16"/>
    <n v="490"/>
    <s v="Saturday"/>
  </r>
  <r>
    <d v="2020-09-26T00:00:00"/>
    <x v="21"/>
    <x v="21"/>
    <s v="NV"/>
    <n v="1"/>
    <x v="5"/>
    <n v="130"/>
    <s v="Saturday"/>
  </r>
  <r>
    <d v="2020-09-26T00:00:00"/>
    <x v="22"/>
    <x v="22"/>
    <s v="V"/>
    <n v="0"/>
    <x v="16"/>
    <n v="0"/>
    <s v="Saturday"/>
  </r>
  <r>
    <d v="2020-09-26T00:00:00"/>
    <x v="23"/>
    <x v="23"/>
    <s v="NV"/>
    <n v="1"/>
    <x v="11"/>
    <n v="150"/>
    <s v="Saturday"/>
  </r>
  <r>
    <d v="2020-09-26T00:00:00"/>
    <x v="24"/>
    <x v="24"/>
    <s v="NV"/>
    <n v="8"/>
    <x v="12"/>
    <n v="144"/>
    <s v="Saturday"/>
  </r>
  <r>
    <d v="2020-09-26T00:00:00"/>
    <x v="25"/>
    <x v="25"/>
    <s v="NV"/>
    <n v="3"/>
    <x v="7"/>
    <n v="270"/>
    <s v="Saturday"/>
  </r>
  <r>
    <d v="2020-09-26T00:00:00"/>
    <x v="26"/>
    <x v="26"/>
    <s v="NV"/>
    <n v="0"/>
    <x v="15"/>
    <n v="0"/>
    <s v="Saturday"/>
  </r>
  <r>
    <d v="2020-09-26T00:00:00"/>
    <x v="27"/>
    <x v="27"/>
    <s v="NV"/>
    <n v="0"/>
    <x v="17"/>
    <n v="0"/>
    <s v="Saturday"/>
  </r>
  <r>
    <d v="2020-09-26T00:00:00"/>
    <x v="28"/>
    <x v="28"/>
    <s v="V"/>
    <n v="1"/>
    <x v="18"/>
    <n v="45"/>
    <s v="Saturday"/>
  </r>
  <r>
    <d v="2020-09-26T00:00:00"/>
    <x v="29"/>
    <x v="29"/>
    <s v="NV"/>
    <n v="1"/>
    <x v="19"/>
    <n v="120"/>
    <s v="Saturday"/>
  </r>
  <r>
    <d v="2020-09-26T00:00:00"/>
    <x v="30"/>
    <x v="30"/>
    <s v="V"/>
    <n v="2"/>
    <x v="11"/>
    <n v="300"/>
    <s v="Saturday"/>
  </r>
  <r>
    <d v="2020-09-26T00:00:00"/>
    <x v="31"/>
    <x v="31"/>
    <s v="NV"/>
    <n v="1"/>
    <x v="11"/>
    <n v="150"/>
    <s v="Saturday"/>
  </r>
  <r>
    <d v="2020-09-26T00:00:00"/>
    <x v="32"/>
    <x v="32"/>
    <s v="NV"/>
    <n v="0"/>
    <x v="17"/>
    <n v="0"/>
    <s v="Saturday"/>
  </r>
  <r>
    <d v="2020-09-26T00:00:00"/>
    <x v="33"/>
    <x v="33"/>
    <s v="V"/>
    <n v="0"/>
    <x v="17"/>
    <n v="0"/>
    <s v="Saturday"/>
  </r>
  <r>
    <d v="2020-09-26T00:00:00"/>
    <x v="34"/>
    <x v="34"/>
    <s v="NV"/>
    <n v="1"/>
    <x v="19"/>
    <n v="120"/>
    <s v="Saturday"/>
  </r>
  <r>
    <d v="2020-09-26T00:00:00"/>
    <x v="35"/>
    <x v="35"/>
    <s v="V"/>
    <n v="2"/>
    <x v="11"/>
    <n v="300"/>
    <s v="Saturday"/>
  </r>
  <r>
    <d v="2020-09-26T00:00:00"/>
    <x v="36"/>
    <x v="36"/>
    <s v="NV"/>
    <n v="1"/>
    <x v="20"/>
    <n v="170"/>
    <s v="Saturday"/>
  </r>
  <r>
    <d v="2020-09-26T00:00:00"/>
    <x v="37"/>
    <x v="37"/>
    <s v="NV"/>
    <n v="0"/>
    <x v="17"/>
    <n v="0"/>
    <s v="Saturday"/>
  </r>
  <r>
    <d v="2020-09-26T00:00:00"/>
    <x v="38"/>
    <x v="38"/>
    <s v="NV"/>
    <n v="0"/>
    <x v="21"/>
    <n v="0"/>
    <s v="Saturday"/>
  </r>
  <r>
    <d v="2020-09-26T00:00:00"/>
    <x v="39"/>
    <x v="39"/>
    <s v="V"/>
    <n v="0"/>
    <x v="7"/>
    <n v="0"/>
    <s v="Saturday"/>
  </r>
  <r>
    <d v="2020-09-26T00:00:00"/>
    <x v="40"/>
    <x v="40"/>
    <s v="V"/>
    <n v="0"/>
    <x v="10"/>
    <n v="0"/>
    <s v="Saturday"/>
  </r>
  <r>
    <d v="2020-09-26T00:00:00"/>
    <x v="41"/>
    <x v="41"/>
    <s v="NV"/>
    <n v="0"/>
    <x v="22"/>
    <n v="0"/>
    <s v="Saturday"/>
  </r>
  <r>
    <d v="2020-09-26T00:00:00"/>
    <x v="42"/>
    <x v="42"/>
    <s v="V"/>
    <n v="1"/>
    <x v="23"/>
    <n v="110"/>
    <s v="Saturday"/>
  </r>
  <r>
    <d v="2020-09-26T00:00:00"/>
    <x v="43"/>
    <x v="43"/>
    <s v="NV"/>
    <n v="1"/>
    <x v="11"/>
    <n v="150"/>
    <s v="Saturday"/>
  </r>
  <r>
    <d v="2020-09-26T00:00:00"/>
    <x v="44"/>
    <x v="44"/>
    <s v="NV"/>
    <n v="0"/>
    <x v="21"/>
    <n v="0"/>
    <s v="Saturday"/>
  </r>
  <r>
    <d v="2020-09-26T00:00:00"/>
    <x v="45"/>
    <x v="45"/>
    <s v="V"/>
    <n v="0"/>
    <x v="11"/>
    <n v="0"/>
    <s v="Saturday"/>
  </r>
  <r>
    <d v="2020-09-26T00:00:00"/>
    <x v="46"/>
    <x v="46"/>
    <s v="NV"/>
    <n v="0"/>
    <x v="16"/>
    <n v="0"/>
    <s v="Saturday"/>
  </r>
  <r>
    <d v="2020-09-26T00:00:00"/>
    <x v="47"/>
    <x v="47"/>
    <s v="NV"/>
    <n v="0"/>
    <x v="9"/>
    <n v="0"/>
    <s v="Saturday"/>
  </r>
  <r>
    <d v="2020-09-26T00:00:00"/>
    <x v="48"/>
    <x v="48"/>
    <s v="NV"/>
    <n v="0"/>
    <x v="24"/>
    <n v="0"/>
    <s v="Saturday"/>
  </r>
  <r>
    <d v="2020-09-26T00:00:00"/>
    <x v="49"/>
    <x v="49"/>
    <s v="NV"/>
    <n v="0"/>
    <x v="24"/>
    <n v="0"/>
    <s v="Saturday"/>
  </r>
  <r>
    <d v="2020-09-27T00:00:00"/>
    <x v="0"/>
    <x v="0"/>
    <s v="NV"/>
    <n v="100"/>
    <x v="0"/>
    <n v="1500"/>
    <s v="Sunday"/>
  </r>
  <r>
    <d v="2020-09-27T00:00:00"/>
    <x v="1"/>
    <x v="1"/>
    <s v="V"/>
    <n v="39"/>
    <x v="1"/>
    <n v="468"/>
    <s v="Sunday"/>
  </r>
  <r>
    <d v="2020-09-27T00:00:00"/>
    <x v="2"/>
    <x v="2"/>
    <s v="V"/>
    <n v="14"/>
    <x v="2"/>
    <n v="350"/>
    <s v="Sunday"/>
  </r>
  <r>
    <d v="2020-09-27T00:00:00"/>
    <x v="3"/>
    <x v="3"/>
    <s v="-"/>
    <n v="12"/>
    <x v="3"/>
    <n v="120"/>
    <s v="Sunday"/>
  </r>
  <r>
    <d v="2020-09-27T00:00:00"/>
    <x v="4"/>
    <x v="4"/>
    <s v="NV"/>
    <n v="6"/>
    <x v="0"/>
    <n v="90"/>
    <s v="Sunday"/>
  </r>
  <r>
    <d v="2020-09-27T00:00:00"/>
    <x v="5"/>
    <x v="5"/>
    <s v="V"/>
    <n v="16"/>
    <x v="4"/>
    <n v="800"/>
    <s v="Sunday"/>
  </r>
  <r>
    <d v="2020-09-27T00:00:00"/>
    <x v="6"/>
    <x v="6"/>
    <s v="NV"/>
    <n v="2"/>
    <x v="5"/>
    <n v="260"/>
    <s v="Sunday"/>
  </r>
  <r>
    <d v="2020-09-27T00:00:00"/>
    <x v="7"/>
    <x v="7"/>
    <s v="NV"/>
    <n v="7"/>
    <x v="6"/>
    <n v="560"/>
    <s v="Sunday"/>
  </r>
  <r>
    <d v="2020-09-27T00:00:00"/>
    <x v="8"/>
    <x v="8"/>
    <s v="V"/>
    <n v="7"/>
    <x v="7"/>
    <n v="630"/>
    <s v="Sunday"/>
  </r>
  <r>
    <d v="2020-09-27T00:00:00"/>
    <x v="9"/>
    <x v="9"/>
    <s v="V"/>
    <n v="3"/>
    <x v="8"/>
    <n v="105"/>
    <s v="Sunday"/>
  </r>
  <r>
    <d v="2020-09-27T00:00:00"/>
    <x v="10"/>
    <x v="10"/>
    <s v="NV"/>
    <n v="3"/>
    <x v="9"/>
    <n v="420"/>
    <s v="Sunday"/>
  </r>
  <r>
    <d v="2020-09-27T00:00:00"/>
    <x v="11"/>
    <x v="11"/>
    <s v="V"/>
    <n v="6"/>
    <x v="10"/>
    <n v="240"/>
    <s v="Sunday"/>
  </r>
  <r>
    <d v="2020-09-27T00:00:00"/>
    <x v="12"/>
    <x v="12"/>
    <s v="NV"/>
    <n v="2"/>
    <x v="11"/>
    <n v="300"/>
    <s v="Sunday"/>
  </r>
  <r>
    <d v="2020-09-27T00:00:00"/>
    <x v="13"/>
    <x v="13"/>
    <s v="V"/>
    <n v="6"/>
    <x v="12"/>
    <n v="108"/>
    <s v="Sunday"/>
  </r>
  <r>
    <d v="2020-09-27T00:00:00"/>
    <x v="14"/>
    <x v="14"/>
    <s v="-"/>
    <n v="0"/>
    <x v="8"/>
    <n v="0"/>
    <s v="Sunday"/>
  </r>
  <r>
    <d v="2020-09-27T00:00:00"/>
    <x v="15"/>
    <x v="15"/>
    <s v="NV"/>
    <n v="3"/>
    <x v="11"/>
    <n v="450"/>
    <s v="Sunday"/>
  </r>
  <r>
    <d v="2020-09-27T00:00:00"/>
    <x v="16"/>
    <x v="16"/>
    <s v="NV"/>
    <n v="2"/>
    <x v="5"/>
    <n v="260"/>
    <s v="Sunday"/>
  </r>
  <r>
    <d v="2020-09-27T00:00:00"/>
    <x v="17"/>
    <x v="17"/>
    <s v="-"/>
    <n v="0"/>
    <x v="13"/>
    <n v="0"/>
    <s v="Sunday"/>
  </r>
  <r>
    <d v="2020-09-27T00:00:00"/>
    <x v="18"/>
    <x v="18"/>
    <s v="NV"/>
    <n v="1"/>
    <x v="14"/>
    <n v="190"/>
    <s v="Sunday"/>
  </r>
  <r>
    <d v="2020-09-27T00:00:00"/>
    <x v="19"/>
    <x v="19"/>
    <s v="NV"/>
    <n v="2"/>
    <x v="15"/>
    <n v="40"/>
    <s v="Sunday"/>
  </r>
  <r>
    <d v="2020-09-27T00:00:00"/>
    <x v="20"/>
    <x v="20"/>
    <s v="V"/>
    <n v="1"/>
    <x v="16"/>
    <n v="70"/>
    <s v="Sunday"/>
  </r>
  <r>
    <d v="2020-09-27T00:00:00"/>
    <x v="21"/>
    <x v="21"/>
    <s v="NV"/>
    <n v="1"/>
    <x v="5"/>
    <n v="130"/>
    <s v="Sunday"/>
  </r>
  <r>
    <d v="2020-09-27T00:00:00"/>
    <x v="22"/>
    <x v="22"/>
    <s v="V"/>
    <n v="1"/>
    <x v="16"/>
    <n v="70"/>
    <s v="Sunday"/>
  </r>
  <r>
    <d v="2020-09-27T00:00:00"/>
    <x v="23"/>
    <x v="23"/>
    <s v="NV"/>
    <n v="1"/>
    <x v="11"/>
    <n v="150"/>
    <s v="Sunday"/>
  </r>
  <r>
    <d v="2020-09-27T00:00:00"/>
    <x v="24"/>
    <x v="24"/>
    <s v="NV"/>
    <n v="0"/>
    <x v="12"/>
    <n v="0"/>
    <s v="Sunday"/>
  </r>
  <r>
    <d v="2020-09-27T00:00:00"/>
    <x v="25"/>
    <x v="25"/>
    <s v="NV"/>
    <n v="0"/>
    <x v="7"/>
    <n v="0"/>
    <s v="Sunday"/>
  </r>
  <r>
    <d v="2020-09-27T00:00:00"/>
    <x v="26"/>
    <x v="26"/>
    <s v="NV"/>
    <n v="3"/>
    <x v="15"/>
    <n v="60"/>
    <s v="Sunday"/>
  </r>
  <r>
    <d v="2020-09-27T00:00:00"/>
    <x v="27"/>
    <x v="27"/>
    <s v="NV"/>
    <n v="0"/>
    <x v="17"/>
    <n v="0"/>
    <s v="Sunday"/>
  </r>
  <r>
    <d v="2020-09-27T00:00:00"/>
    <x v="28"/>
    <x v="28"/>
    <s v="V"/>
    <n v="0"/>
    <x v="18"/>
    <n v="0"/>
    <s v="Sunday"/>
  </r>
  <r>
    <d v="2020-09-27T00:00:00"/>
    <x v="29"/>
    <x v="29"/>
    <s v="NV"/>
    <n v="2"/>
    <x v="19"/>
    <n v="240"/>
    <s v="Sunday"/>
  </r>
  <r>
    <d v="2020-09-27T00:00:00"/>
    <x v="30"/>
    <x v="30"/>
    <s v="V"/>
    <n v="1"/>
    <x v="11"/>
    <n v="150"/>
    <s v="Sunday"/>
  </r>
  <r>
    <d v="2020-09-27T00:00:00"/>
    <x v="31"/>
    <x v="31"/>
    <s v="NV"/>
    <n v="1"/>
    <x v="11"/>
    <n v="150"/>
    <s v="Sunday"/>
  </r>
  <r>
    <d v="2020-09-27T00:00:00"/>
    <x v="32"/>
    <x v="32"/>
    <s v="NV"/>
    <n v="0"/>
    <x v="17"/>
    <n v="0"/>
    <s v="Sunday"/>
  </r>
  <r>
    <d v="2020-09-27T00:00:00"/>
    <x v="33"/>
    <x v="33"/>
    <s v="V"/>
    <n v="0"/>
    <x v="17"/>
    <n v="0"/>
    <s v="Sunday"/>
  </r>
  <r>
    <d v="2020-09-27T00:00:00"/>
    <x v="34"/>
    <x v="34"/>
    <s v="NV"/>
    <n v="0"/>
    <x v="19"/>
    <n v="0"/>
    <s v="Sunday"/>
  </r>
  <r>
    <d v="2020-09-27T00:00:00"/>
    <x v="35"/>
    <x v="35"/>
    <s v="V"/>
    <n v="0"/>
    <x v="11"/>
    <n v="0"/>
    <s v="Sunday"/>
  </r>
  <r>
    <d v="2020-09-27T00:00:00"/>
    <x v="36"/>
    <x v="36"/>
    <s v="NV"/>
    <n v="1"/>
    <x v="20"/>
    <n v="170"/>
    <s v="Sunday"/>
  </r>
  <r>
    <d v="2020-09-27T00:00:00"/>
    <x v="37"/>
    <x v="37"/>
    <s v="NV"/>
    <n v="0"/>
    <x v="17"/>
    <n v="0"/>
    <s v="Sunday"/>
  </r>
  <r>
    <d v="2020-09-27T00:00:00"/>
    <x v="38"/>
    <x v="38"/>
    <s v="NV"/>
    <n v="0"/>
    <x v="21"/>
    <n v="0"/>
    <s v="Sunday"/>
  </r>
  <r>
    <d v="2020-09-27T00:00:00"/>
    <x v="39"/>
    <x v="39"/>
    <s v="V"/>
    <n v="0"/>
    <x v="7"/>
    <n v="0"/>
    <s v="Sunday"/>
  </r>
  <r>
    <d v="2020-09-27T00:00:00"/>
    <x v="40"/>
    <x v="40"/>
    <s v="V"/>
    <n v="0"/>
    <x v="10"/>
    <n v="0"/>
    <s v="Sunday"/>
  </r>
  <r>
    <d v="2020-09-27T00:00:00"/>
    <x v="41"/>
    <x v="41"/>
    <s v="NV"/>
    <n v="0"/>
    <x v="22"/>
    <n v="0"/>
    <s v="Sunday"/>
  </r>
  <r>
    <d v="2020-09-27T00:00:00"/>
    <x v="42"/>
    <x v="42"/>
    <s v="V"/>
    <n v="0"/>
    <x v="23"/>
    <n v="0"/>
    <s v="Sunday"/>
  </r>
  <r>
    <d v="2020-09-27T00:00:00"/>
    <x v="43"/>
    <x v="43"/>
    <s v="NV"/>
    <n v="0"/>
    <x v="11"/>
    <n v="0"/>
    <s v="Sunday"/>
  </r>
  <r>
    <d v="2020-09-27T00:00:00"/>
    <x v="44"/>
    <x v="44"/>
    <s v="NV"/>
    <n v="0"/>
    <x v="21"/>
    <n v="0"/>
    <s v="Sunday"/>
  </r>
  <r>
    <d v="2020-09-27T00:00:00"/>
    <x v="45"/>
    <x v="45"/>
    <s v="V"/>
    <n v="0"/>
    <x v="11"/>
    <n v="0"/>
    <s v="Sunday"/>
  </r>
  <r>
    <d v="2020-09-27T00:00:00"/>
    <x v="46"/>
    <x v="46"/>
    <s v="NV"/>
    <n v="0"/>
    <x v="16"/>
    <n v="0"/>
    <s v="Sunday"/>
  </r>
  <r>
    <d v="2020-09-27T00:00:00"/>
    <x v="47"/>
    <x v="47"/>
    <s v="NV"/>
    <n v="1"/>
    <x v="9"/>
    <n v="140"/>
    <s v="Sunday"/>
  </r>
  <r>
    <d v="2020-09-27T00:00:00"/>
    <x v="48"/>
    <x v="48"/>
    <s v="NV"/>
    <n v="0"/>
    <x v="24"/>
    <n v="0"/>
    <s v="Sunday"/>
  </r>
  <r>
    <d v="2020-09-27T00:00:00"/>
    <x v="49"/>
    <x v="49"/>
    <s v="NV"/>
    <n v="1"/>
    <x v="24"/>
    <n v="220"/>
    <s v="Sunday"/>
  </r>
  <r>
    <d v="2020-09-28T00:00:00"/>
    <x v="0"/>
    <x v="0"/>
    <s v="NV"/>
    <n v="58"/>
    <x v="0"/>
    <n v="870"/>
    <s v="Monday"/>
  </r>
  <r>
    <d v="2020-09-28T00:00:00"/>
    <x v="1"/>
    <x v="1"/>
    <s v="V"/>
    <n v="34"/>
    <x v="1"/>
    <n v="408"/>
    <s v="Monday"/>
  </r>
  <r>
    <d v="2020-09-28T00:00:00"/>
    <x v="2"/>
    <x v="2"/>
    <s v="V"/>
    <n v="13"/>
    <x v="2"/>
    <n v="325"/>
    <s v="Monday"/>
  </r>
  <r>
    <d v="2020-09-28T00:00:00"/>
    <x v="3"/>
    <x v="3"/>
    <s v="-"/>
    <n v="6"/>
    <x v="3"/>
    <n v="60"/>
    <s v="Monday"/>
  </r>
  <r>
    <d v="2020-09-28T00:00:00"/>
    <x v="4"/>
    <x v="4"/>
    <s v="NV"/>
    <n v="13"/>
    <x v="0"/>
    <n v="195"/>
    <s v="Monday"/>
  </r>
  <r>
    <d v="2020-09-28T00:00:00"/>
    <x v="5"/>
    <x v="5"/>
    <s v="V"/>
    <n v="11"/>
    <x v="4"/>
    <n v="550"/>
    <s v="Monday"/>
  </r>
  <r>
    <d v="2020-09-28T00:00:00"/>
    <x v="6"/>
    <x v="6"/>
    <s v="NV"/>
    <n v="5"/>
    <x v="5"/>
    <n v="650"/>
    <s v="Monday"/>
  </r>
  <r>
    <d v="2020-09-28T00:00:00"/>
    <x v="7"/>
    <x v="7"/>
    <s v="NV"/>
    <n v="3"/>
    <x v="6"/>
    <n v="240"/>
    <s v="Monday"/>
  </r>
  <r>
    <d v="2020-09-28T00:00:00"/>
    <x v="8"/>
    <x v="8"/>
    <s v="V"/>
    <n v="1"/>
    <x v="7"/>
    <n v="90"/>
    <s v="Monday"/>
  </r>
  <r>
    <d v="2020-09-28T00:00:00"/>
    <x v="9"/>
    <x v="9"/>
    <s v="V"/>
    <n v="2"/>
    <x v="8"/>
    <n v="70"/>
    <s v="Monday"/>
  </r>
  <r>
    <d v="2020-09-28T00:00:00"/>
    <x v="10"/>
    <x v="10"/>
    <s v="NV"/>
    <n v="7"/>
    <x v="9"/>
    <n v="980"/>
    <s v="Monday"/>
  </r>
  <r>
    <d v="2020-09-28T00:00:00"/>
    <x v="11"/>
    <x v="11"/>
    <s v="V"/>
    <n v="2"/>
    <x v="10"/>
    <n v="80"/>
    <s v="Monday"/>
  </r>
  <r>
    <d v="2020-09-28T00:00:00"/>
    <x v="12"/>
    <x v="12"/>
    <s v="NV"/>
    <n v="0"/>
    <x v="11"/>
    <n v="0"/>
    <s v="Monday"/>
  </r>
  <r>
    <d v="2020-09-28T00:00:00"/>
    <x v="13"/>
    <x v="13"/>
    <s v="V"/>
    <n v="12"/>
    <x v="12"/>
    <n v="216"/>
    <s v="Monday"/>
  </r>
  <r>
    <d v="2020-09-28T00:00:00"/>
    <x v="14"/>
    <x v="14"/>
    <s v="-"/>
    <n v="0"/>
    <x v="8"/>
    <n v="0"/>
    <s v="Monday"/>
  </r>
  <r>
    <d v="2020-09-28T00:00:00"/>
    <x v="15"/>
    <x v="15"/>
    <s v="NV"/>
    <n v="4"/>
    <x v="11"/>
    <n v="600"/>
    <s v="Monday"/>
  </r>
  <r>
    <d v="2020-09-28T00:00:00"/>
    <x v="16"/>
    <x v="16"/>
    <s v="NV"/>
    <n v="0"/>
    <x v="5"/>
    <n v="0"/>
    <s v="Monday"/>
  </r>
  <r>
    <d v="2020-09-28T00:00:00"/>
    <x v="17"/>
    <x v="17"/>
    <s v="-"/>
    <n v="1"/>
    <x v="13"/>
    <n v="60"/>
    <s v="Monday"/>
  </r>
  <r>
    <d v="2020-09-28T00:00:00"/>
    <x v="18"/>
    <x v="18"/>
    <s v="NV"/>
    <n v="1"/>
    <x v="14"/>
    <n v="190"/>
    <s v="Monday"/>
  </r>
  <r>
    <d v="2020-09-28T00:00:00"/>
    <x v="19"/>
    <x v="19"/>
    <s v="NV"/>
    <n v="1"/>
    <x v="15"/>
    <n v="20"/>
    <s v="Monday"/>
  </r>
  <r>
    <d v="2020-09-28T00:00:00"/>
    <x v="20"/>
    <x v="20"/>
    <s v="V"/>
    <n v="0"/>
    <x v="16"/>
    <n v="0"/>
    <s v="Monday"/>
  </r>
  <r>
    <d v="2020-09-28T00:00:00"/>
    <x v="21"/>
    <x v="21"/>
    <s v="NV"/>
    <n v="0"/>
    <x v="5"/>
    <n v="0"/>
    <s v="Monday"/>
  </r>
  <r>
    <d v="2020-09-28T00:00:00"/>
    <x v="22"/>
    <x v="22"/>
    <s v="V"/>
    <n v="1"/>
    <x v="16"/>
    <n v="70"/>
    <s v="Monday"/>
  </r>
  <r>
    <d v="2020-09-28T00:00:00"/>
    <x v="23"/>
    <x v="23"/>
    <s v="NV"/>
    <n v="1"/>
    <x v="11"/>
    <n v="150"/>
    <s v="Monday"/>
  </r>
  <r>
    <d v="2020-09-28T00:00:00"/>
    <x v="24"/>
    <x v="24"/>
    <s v="NV"/>
    <n v="0"/>
    <x v="12"/>
    <n v="0"/>
    <s v="Monday"/>
  </r>
  <r>
    <d v="2020-09-28T00:00:00"/>
    <x v="25"/>
    <x v="25"/>
    <s v="NV"/>
    <n v="1"/>
    <x v="7"/>
    <n v="90"/>
    <s v="Monday"/>
  </r>
  <r>
    <d v="2020-09-28T00:00:00"/>
    <x v="26"/>
    <x v="26"/>
    <s v="NV"/>
    <n v="1"/>
    <x v="15"/>
    <n v="20"/>
    <s v="Monday"/>
  </r>
  <r>
    <d v="2020-09-28T00:00:00"/>
    <x v="27"/>
    <x v="27"/>
    <s v="NV"/>
    <n v="0"/>
    <x v="17"/>
    <n v="0"/>
    <s v="Monday"/>
  </r>
  <r>
    <d v="2020-09-28T00:00:00"/>
    <x v="28"/>
    <x v="28"/>
    <s v="V"/>
    <n v="0"/>
    <x v="18"/>
    <n v="0"/>
    <s v="Monday"/>
  </r>
  <r>
    <d v="2020-09-28T00:00:00"/>
    <x v="29"/>
    <x v="29"/>
    <s v="NV"/>
    <n v="0"/>
    <x v="19"/>
    <n v="0"/>
    <s v="Monday"/>
  </r>
  <r>
    <d v="2020-09-28T00:00:00"/>
    <x v="30"/>
    <x v="30"/>
    <s v="V"/>
    <n v="1"/>
    <x v="11"/>
    <n v="150"/>
    <s v="Monday"/>
  </r>
  <r>
    <d v="2020-09-28T00:00:00"/>
    <x v="31"/>
    <x v="31"/>
    <s v="NV"/>
    <n v="1"/>
    <x v="11"/>
    <n v="150"/>
    <s v="Monday"/>
  </r>
  <r>
    <d v="2020-09-28T00:00:00"/>
    <x v="32"/>
    <x v="32"/>
    <s v="NV"/>
    <n v="0"/>
    <x v="17"/>
    <n v="0"/>
    <s v="Monday"/>
  </r>
  <r>
    <d v="2020-09-28T00:00:00"/>
    <x v="33"/>
    <x v="33"/>
    <s v="V"/>
    <n v="0"/>
    <x v="17"/>
    <n v="0"/>
    <s v="Monday"/>
  </r>
  <r>
    <d v="2020-09-28T00:00:00"/>
    <x v="34"/>
    <x v="34"/>
    <s v="NV"/>
    <n v="0"/>
    <x v="19"/>
    <n v="0"/>
    <s v="Monday"/>
  </r>
  <r>
    <d v="2020-09-28T00:00:00"/>
    <x v="35"/>
    <x v="35"/>
    <s v="V"/>
    <n v="1"/>
    <x v="11"/>
    <n v="150"/>
    <s v="Monday"/>
  </r>
  <r>
    <d v="2020-09-28T00:00:00"/>
    <x v="36"/>
    <x v="36"/>
    <s v="NV"/>
    <n v="0"/>
    <x v="20"/>
    <n v="0"/>
    <s v="Monday"/>
  </r>
  <r>
    <d v="2020-09-28T00:00:00"/>
    <x v="37"/>
    <x v="37"/>
    <s v="NV"/>
    <n v="0"/>
    <x v="17"/>
    <n v="0"/>
    <s v="Monday"/>
  </r>
  <r>
    <d v="2020-09-28T00:00:00"/>
    <x v="38"/>
    <x v="38"/>
    <s v="NV"/>
    <n v="1"/>
    <x v="21"/>
    <n v="160"/>
    <s v="Monday"/>
  </r>
  <r>
    <d v="2020-09-28T00:00:00"/>
    <x v="39"/>
    <x v="39"/>
    <s v="V"/>
    <n v="0"/>
    <x v="7"/>
    <n v="0"/>
    <s v="Monday"/>
  </r>
  <r>
    <d v="2020-09-28T00:00:00"/>
    <x v="40"/>
    <x v="40"/>
    <s v="V"/>
    <n v="2"/>
    <x v="10"/>
    <n v="80"/>
    <s v="Monday"/>
  </r>
  <r>
    <d v="2020-09-28T00:00:00"/>
    <x v="41"/>
    <x v="41"/>
    <s v="NV"/>
    <n v="0"/>
    <x v="22"/>
    <n v="0"/>
    <s v="Monday"/>
  </r>
  <r>
    <d v="2020-09-28T00:00:00"/>
    <x v="42"/>
    <x v="42"/>
    <s v="V"/>
    <n v="0"/>
    <x v="23"/>
    <n v="0"/>
    <s v="Monday"/>
  </r>
  <r>
    <d v="2020-09-28T00:00:00"/>
    <x v="43"/>
    <x v="43"/>
    <s v="NV"/>
    <n v="0"/>
    <x v="11"/>
    <n v="0"/>
    <s v="Monday"/>
  </r>
  <r>
    <d v="2020-09-28T00:00:00"/>
    <x v="44"/>
    <x v="44"/>
    <s v="NV"/>
    <n v="0"/>
    <x v="21"/>
    <n v="0"/>
    <s v="Monday"/>
  </r>
  <r>
    <d v="2020-09-28T00:00:00"/>
    <x v="45"/>
    <x v="45"/>
    <s v="V"/>
    <n v="0"/>
    <x v="11"/>
    <n v="0"/>
    <s v="Monday"/>
  </r>
  <r>
    <d v="2020-09-28T00:00:00"/>
    <x v="46"/>
    <x v="46"/>
    <s v="NV"/>
    <n v="2"/>
    <x v="16"/>
    <n v="140"/>
    <s v="Monday"/>
  </r>
  <r>
    <d v="2020-09-28T00:00:00"/>
    <x v="47"/>
    <x v="47"/>
    <s v="NV"/>
    <n v="2"/>
    <x v="9"/>
    <n v="280"/>
    <s v="Monday"/>
  </r>
  <r>
    <d v="2020-09-28T00:00:00"/>
    <x v="48"/>
    <x v="48"/>
    <s v="NV"/>
    <n v="0"/>
    <x v="24"/>
    <n v="0"/>
    <s v="Monday"/>
  </r>
  <r>
    <d v="2020-09-28T00:00:00"/>
    <x v="49"/>
    <x v="49"/>
    <s v="NV"/>
    <n v="0"/>
    <x v="24"/>
    <n v="0"/>
    <s v="Monday"/>
  </r>
  <r>
    <d v="2020-09-29T00:00:00"/>
    <x v="0"/>
    <x v="0"/>
    <s v="NV"/>
    <n v="108"/>
    <x v="0"/>
    <n v="1620"/>
    <s v="Tuesday"/>
  </r>
  <r>
    <d v="2020-09-29T00:00:00"/>
    <x v="1"/>
    <x v="1"/>
    <s v="V"/>
    <n v="16"/>
    <x v="1"/>
    <n v="192"/>
    <s v="Tuesday"/>
  </r>
  <r>
    <d v="2020-09-29T00:00:00"/>
    <x v="2"/>
    <x v="2"/>
    <s v="V"/>
    <n v="4"/>
    <x v="2"/>
    <n v="100"/>
    <s v="Tuesday"/>
  </r>
  <r>
    <d v="2020-09-29T00:00:00"/>
    <x v="3"/>
    <x v="3"/>
    <s v="-"/>
    <n v="3"/>
    <x v="3"/>
    <n v="30"/>
    <s v="Tuesday"/>
  </r>
  <r>
    <d v="2020-09-29T00:00:00"/>
    <x v="4"/>
    <x v="4"/>
    <s v="NV"/>
    <n v="7"/>
    <x v="0"/>
    <n v="105"/>
    <s v="Tuesday"/>
  </r>
  <r>
    <d v="2020-09-29T00:00:00"/>
    <x v="5"/>
    <x v="5"/>
    <s v="V"/>
    <n v="8"/>
    <x v="4"/>
    <n v="400"/>
    <s v="Tuesday"/>
  </r>
  <r>
    <d v="2020-09-29T00:00:00"/>
    <x v="6"/>
    <x v="6"/>
    <s v="NV"/>
    <n v="5"/>
    <x v="5"/>
    <n v="650"/>
    <s v="Tuesday"/>
  </r>
  <r>
    <d v="2020-09-29T00:00:00"/>
    <x v="7"/>
    <x v="7"/>
    <s v="NV"/>
    <n v="1"/>
    <x v="6"/>
    <n v="80"/>
    <s v="Tuesday"/>
  </r>
  <r>
    <d v="2020-09-29T00:00:00"/>
    <x v="8"/>
    <x v="8"/>
    <s v="V"/>
    <n v="1"/>
    <x v="7"/>
    <n v="90"/>
    <s v="Tuesday"/>
  </r>
  <r>
    <d v="2020-09-29T00:00:00"/>
    <x v="9"/>
    <x v="9"/>
    <s v="V"/>
    <n v="0"/>
    <x v="8"/>
    <n v="0"/>
    <s v="Tuesday"/>
  </r>
  <r>
    <d v="2020-09-29T00:00:00"/>
    <x v="10"/>
    <x v="10"/>
    <s v="NV"/>
    <n v="1"/>
    <x v="9"/>
    <n v="140"/>
    <s v="Tuesday"/>
  </r>
  <r>
    <d v="2020-09-29T00:00:00"/>
    <x v="11"/>
    <x v="11"/>
    <s v="V"/>
    <n v="0"/>
    <x v="10"/>
    <n v="0"/>
    <s v="Tuesday"/>
  </r>
  <r>
    <d v="2020-09-29T00:00:00"/>
    <x v="12"/>
    <x v="12"/>
    <s v="NV"/>
    <n v="1"/>
    <x v="11"/>
    <n v="150"/>
    <s v="Tuesday"/>
  </r>
  <r>
    <d v="2020-09-29T00:00:00"/>
    <x v="13"/>
    <x v="13"/>
    <s v="V"/>
    <n v="0"/>
    <x v="12"/>
    <n v="0"/>
    <s v="Tuesday"/>
  </r>
  <r>
    <d v="2020-09-29T00:00:00"/>
    <x v="14"/>
    <x v="14"/>
    <s v="-"/>
    <n v="0"/>
    <x v="8"/>
    <n v="0"/>
    <s v="Tuesday"/>
  </r>
  <r>
    <d v="2020-09-29T00:00:00"/>
    <x v="15"/>
    <x v="15"/>
    <s v="NV"/>
    <n v="4"/>
    <x v="11"/>
    <n v="600"/>
    <s v="Tuesday"/>
  </r>
  <r>
    <d v="2020-09-29T00:00:00"/>
    <x v="16"/>
    <x v="16"/>
    <s v="NV"/>
    <n v="0"/>
    <x v="5"/>
    <n v="0"/>
    <s v="Tuesday"/>
  </r>
  <r>
    <d v="2020-09-29T00:00:00"/>
    <x v="17"/>
    <x v="17"/>
    <s v="-"/>
    <n v="0"/>
    <x v="13"/>
    <n v="0"/>
    <s v="Tuesday"/>
  </r>
  <r>
    <d v="2020-09-29T00:00:00"/>
    <x v="18"/>
    <x v="18"/>
    <s v="NV"/>
    <n v="0"/>
    <x v="14"/>
    <n v="0"/>
    <s v="Tuesday"/>
  </r>
  <r>
    <d v="2020-09-29T00:00:00"/>
    <x v="19"/>
    <x v="19"/>
    <s v="NV"/>
    <n v="4"/>
    <x v="15"/>
    <n v="80"/>
    <s v="Tuesday"/>
  </r>
  <r>
    <d v="2020-09-29T00:00:00"/>
    <x v="20"/>
    <x v="20"/>
    <s v="V"/>
    <n v="2"/>
    <x v="16"/>
    <n v="140"/>
    <s v="Tuesday"/>
  </r>
  <r>
    <d v="2020-09-29T00:00:00"/>
    <x v="21"/>
    <x v="21"/>
    <s v="NV"/>
    <n v="2"/>
    <x v="5"/>
    <n v="260"/>
    <s v="Tuesday"/>
  </r>
  <r>
    <d v="2020-09-29T00:00:00"/>
    <x v="22"/>
    <x v="22"/>
    <s v="V"/>
    <n v="3"/>
    <x v="16"/>
    <n v="210"/>
    <s v="Tuesday"/>
  </r>
  <r>
    <d v="2020-09-29T00:00:00"/>
    <x v="23"/>
    <x v="23"/>
    <s v="NV"/>
    <n v="1"/>
    <x v="11"/>
    <n v="150"/>
    <s v="Tuesday"/>
  </r>
  <r>
    <d v="2020-09-29T00:00:00"/>
    <x v="24"/>
    <x v="24"/>
    <s v="NV"/>
    <n v="1"/>
    <x v="12"/>
    <n v="18"/>
    <s v="Tuesday"/>
  </r>
  <r>
    <d v="2020-09-29T00:00:00"/>
    <x v="25"/>
    <x v="25"/>
    <s v="NV"/>
    <n v="0"/>
    <x v="7"/>
    <n v="0"/>
    <s v="Tuesday"/>
  </r>
  <r>
    <d v="2020-09-29T00:00:00"/>
    <x v="26"/>
    <x v="26"/>
    <s v="NV"/>
    <n v="1"/>
    <x v="15"/>
    <n v="20"/>
    <s v="Tuesday"/>
  </r>
  <r>
    <d v="2020-09-29T00:00:00"/>
    <x v="27"/>
    <x v="27"/>
    <s v="NV"/>
    <n v="0"/>
    <x v="17"/>
    <n v="0"/>
    <s v="Tuesday"/>
  </r>
  <r>
    <d v="2020-09-29T00:00:00"/>
    <x v="28"/>
    <x v="28"/>
    <s v="V"/>
    <n v="2"/>
    <x v="18"/>
    <n v="90"/>
    <s v="Tuesday"/>
  </r>
  <r>
    <d v="2020-09-29T00:00:00"/>
    <x v="29"/>
    <x v="29"/>
    <s v="NV"/>
    <n v="0"/>
    <x v="19"/>
    <n v="0"/>
    <s v="Tuesday"/>
  </r>
  <r>
    <d v="2020-09-29T00:00:00"/>
    <x v="30"/>
    <x v="30"/>
    <s v="V"/>
    <n v="1"/>
    <x v="11"/>
    <n v="150"/>
    <s v="Tuesday"/>
  </r>
  <r>
    <d v="2020-09-29T00:00:00"/>
    <x v="31"/>
    <x v="31"/>
    <s v="NV"/>
    <n v="0"/>
    <x v="11"/>
    <n v="0"/>
    <s v="Tuesday"/>
  </r>
  <r>
    <d v="2020-09-29T00:00:00"/>
    <x v="32"/>
    <x v="32"/>
    <s v="NV"/>
    <n v="0"/>
    <x v="17"/>
    <n v="0"/>
    <s v="Tuesday"/>
  </r>
  <r>
    <d v="2020-09-29T00:00:00"/>
    <x v="33"/>
    <x v="33"/>
    <s v="V"/>
    <n v="0"/>
    <x v="17"/>
    <n v="0"/>
    <s v="Tuesday"/>
  </r>
  <r>
    <d v="2020-09-29T00:00:00"/>
    <x v="34"/>
    <x v="34"/>
    <s v="NV"/>
    <n v="0"/>
    <x v="19"/>
    <n v="0"/>
    <s v="Tuesday"/>
  </r>
  <r>
    <d v="2020-09-29T00:00:00"/>
    <x v="35"/>
    <x v="35"/>
    <s v="V"/>
    <n v="0"/>
    <x v="11"/>
    <n v="0"/>
    <s v="Tuesday"/>
  </r>
  <r>
    <d v="2020-09-29T00:00:00"/>
    <x v="36"/>
    <x v="36"/>
    <s v="NV"/>
    <n v="0"/>
    <x v="20"/>
    <n v="0"/>
    <s v="Tuesday"/>
  </r>
  <r>
    <d v="2020-09-29T00:00:00"/>
    <x v="37"/>
    <x v="37"/>
    <s v="NV"/>
    <n v="0"/>
    <x v="17"/>
    <n v="0"/>
    <s v="Tuesday"/>
  </r>
  <r>
    <d v="2020-09-29T00:00:00"/>
    <x v="38"/>
    <x v="38"/>
    <s v="NV"/>
    <n v="0"/>
    <x v="21"/>
    <n v="0"/>
    <s v="Tuesday"/>
  </r>
  <r>
    <d v="2020-09-29T00:00:00"/>
    <x v="39"/>
    <x v="39"/>
    <s v="V"/>
    <n v="1"/>
    <x v="7"/>
    <n v="90"/>
    <s v="Tuesday"/>
  </r>
  <r>
    <d v="2020-09-29T00:00:00"/>
    <x v="40"/>
    <x v="40"/>
    <s v="V"/>
    <n v="0"/>
    <x v="10"/>
    <n v="0"/>
    <s v="Tuesday"/>
  </r>
  <r>
    <d v="2020-09-29T00:00:00"/>
    <x v="41"/>
    <x v="41"/>
    <s v="NV"/>
    <n v="0"/>
    <x v="22"/>
    <n v="0"/>
    <s v="Tuesday"/>
  </r>
  <r>
    <d v="2020-09-29T00:00:00"/>
    <x v="42"/>
    <x v="42"/>
    <s v="V"/>
    <n v="1"/>
    <x v="23"/>
    <n v="110"/>
    <s v="Tuesday"/>
  </r>
  <r>
    <d v="2020-09-29T00:00:00"/>
    <x v="43"/>
    <x v="43"/>
    <s v="NV"/>
    <n v="0"/>
    <x v="11"/>
    <n v="0"/>
    <s v="Tuesday"/>
  </r>
  <r>
    <d v="2020-09-29T00:00:00"/>
    <x v="44"/>
    <x v="44"/>
    <s v="NV"/>
    <n v="1"/>
    <x v="21"/>
    <n v="160"/>
    <s v="Tuesday"/>
  </r>
  <r>
    <d v="2020-09-29T00:00:00"/>
    <x v="45"/>
    <x v="45"/>
    <s v="V"/>
    <n v="1"/>
    <x v="11"/>
    <n v="150"/>
    <s v="Tuesday"/>
  </r>
  <r>
    <d v="2020-09-29T00:00:00"/>
    <x v="46"/>
    <x v="46"/>
    <s v="NV"/>
    <n v="1"/>
    <x v="16"/>
    <n v="70"/>
    <s v="Tuesday"/>
  </r>
  <r>
    <d v="2020-09-29T00:00:00"/>
    <x v="47"/>
    <x v="47"/>
    <s v="NV"/>
    <n v="0"/>
    <x v="9"/>
    <n v="0"/>
    <s v="Tuesday"/>
  </r>
  <r>
    <d v="2020-09-29T00:00:00"/>
    <x v="48"/>
    <x v="48"/>
    <s v="NV"/>
    <n v="0"/>
    <x v="24"/>
    <n v="0"/>
    <s v="Tuesday"/>
  </r>
  <r>
    <d v="2020-09-29T00:00:00"/>
    <x v="49"/>
    <x v="49"/>
    <s v="NV"/>
    <n v="0"/>
    <x v="24"/>
    <n v="0"/>
    <s v="Tuesday"/>
  </r>
  <r>
    <d v="2020-09-30T00:00:00"/>
    <x v="0"/>
    <x v="0"/>
    <s v="NV"/>
    <n v="127"/>
    <x v="0"/>
    <n v="1905"/>
    <s v="Wednesday"/>
  </r>
  <r>
    <d v="2020-09-30T00:00:00"/>
    <x v="1"/>
    <x v="1"/>
    <s v="V"/>
    <n v="20"/>
    <x v="1"/>
    <n v="240"/>
    <s v="Wednesday"/>
  </r>
  <r>
    <d v="2020-09-30T00:00:00"/>
    <x v="2"/>
    <x v="2"/>
    <s v="V"/>
    <n v="20"/>
    <x v="2"/>
    <n v="500"/>
    <s v="Wednesday"/>
  </r>
  <r>
    <d v="2020-09-30T00:00:00"/>
    <x v="3"/>
    <x v="3"/>
    <s v="-"/>
    <n v="4"/>
    <x v="3"/>
    <n v="40"/>
    <s v="Wednesday"/>
  </r>
  <r>
    <d v="2020-09-30T00:00:00"/>
    <x v="4"/>
    <x v="4"/>
    <s v="NV"/>
    <n v="7"/>
    <x v="0"/>
    <n v="105"/>
    <s v="Wednesday"/>
  </r>
  <r>
    <d v="2020-09-30T00:00:00"/>
    <x v="5"/>
    <x v="5"/>
    <s v="V"/>
    <n v="16"/>
    <x v="4"/>
    <n v="800"/>
    <s v="Wednesday"/>
  </r>
  <r>
    <d v="2020-09-30T00:00:00"/>
    <x v="6"/>
    <x v="6"/>
    <s v="NV"/>
    <n v="6"/>
    <x v="5"/>
    <n v="780"/>
    <s v="Wednesday"/>
  </r>
  <r>
    <d v="2020-09-30T00:00:00"/>
    <x v="7"/>
    <x v="7"/>
    <s v="NV"/>
    <n v="6"/>
    <x v="6"/>
    <n v="480"/>
    <s v="Wednesday"/>
  </r>
  <r>
    <d v="2020-09-30T00:00:00"/>
    <x v="8"/>
    <x v="8"/>
    <s v="V"/>
    <n v="1"/>
    <x v="7"/>
    <n v="90"/>
    <s v="Wednesday"/>
  </r>
  <r>
    <d v="2020-09-30T00:00:00"/>
    <x v="9"/>
    <x v="9"/>
    <s v="V"/>
    <n v="4"/>
    <x v="8"/>
    <n v="140"/>
    <s v="Wednesday"/>
  </r>
  <r>
    <d v="2020-09-30T00:00:00"/>
    <x v="10"/>
    <x v="10"/>
    <s v="NV"/>
    <n v="6"/>
    <x v="9"/>
    <n v="840"/>
    <s v="Wednesday"/>
  </r>
  <r>
    <d v="2020-09-30T00:00:00"/>
    <x v="11"/>
    <x v="11"/>
    <s v="V"/>
    <n v="2"/>
    <x v="10"/>
    <n v="80"/>
    <s v="Wednesday"/>
  </r>
  <r>
    <d v="2020-09-30T00:00:00"/>
    <x v="12"/>
    <x v="12"/>
    <s v="NV"/>
    <n v="2"/>
    <x v="11"/>
    <n v="300"/>
    <s v="Wednesday"/>
  </r>
  <r>
    <d v="2020-09-30T00:00:00"/>
    <x v="13"/>
    <x v="13"/>
    <s v="V"/>
    <n v="0"/>
    <x v="12"/>
    <n v="0"/>
    <s v="Wednesday"/>
  </r>
  <r>
    <d v="2020-09-30T00:00:00"/>
    <x v="14"/>
    <x v="14"/>
    <s v="-"/>
    <n v="4"/>
    <x v="8"/>
    <n v="140"/>
    <s v="Wednesday"/>
  </r>
  <r>
    <d v="2020-09-30T00:00:00"/>
    <x v="15"/>
    <x v="15"/>
    <s v="NV"/>
    <n v="4"/>
    <x v="11"/>
    <n v="600"/>
    <s v="Wednesday"/>
  </r>
  <r>
    <d v="2020-09-30T00:00:00"/>
    <x v="16"/>
    <x v="16"/>
    <s v="NV"/>
    <n v="3"/>
    <x v="5"/>
    <n v="390"/>
    <s v="Wednesday"/>
  </r>
  <r>
    <d v="2020-09-30T00:00:00"/>
    <x v="17"/>
    <x v="17"/>
    <s v="-"/>
    <n v="0"/>
    <x v="13"/>
    <n v="0"/>
    <s v="Wednesday"/>
  </r>
  <r>
    <d v="2020-09-30T00:00:00"/>
    <x v="18"/>
    <x v="18"/>
    <s v="NV"/>
    <n v="1"/>
    <x v="14"/>
    <n v="190"/>
    <s v="Wednesday"/>
  </r>
  <r>
    <d v="2020-09-30T00:00:00"/>
    <x v="19"/>
    <x v="19"/>
    <s v="NV"/>
    <n v="8"/>
    <x v="15"/>
    <n v="160"/>
    <s v="Wednesday"/>
  </r>
  <r>
    <d v="2020-09-30T00:00:00"/>
    <x v="20"/>
    <x v="20"/>
    <s v="V"/>
    <n v="1"/>
    <x v="16"/>
    <n v="70"/>
    <s v="Wednesday"/>
  </r>
  <r>
    <d v="2020-09-30T00:00:00"/>
    <x v="21"/>
    <x v="21"/>
    <s v="NV"/>
    <n v="2"/>
    <x v="5"/>
    <n v="260"/>
    <s v="Wednesday"/>
  </r>
  <r>
    <d v="2020-09-30T00:00:00"/>
    <x v="22"/>
    <x v="22"/>
    <s v="V"/>
    <n v="1"/>
    <x v="16"/>
    <n v="70"/>
    <s v="Wednesday"/>
  </r>
  <r>
    <d v="2020-09-30T00:00:00"/>
    <x v="23"/>
    <x v="23"/>
    <s v="NV"/>
    <n v="3"/>
    <x v="11"/>
    <n v="450"/>
    <s v="Wednesday"/>
  </r>
  <r>
    <d v="2020-09-30T00:00:00"/>
    <x v="24"/>
    <x v="24"/>
    <s v="NV"/>
    <n v="4"/>
    <x v="12"/>
    <n v="72"/>
    <s v="Wednesday"/>
  </r>
  <r>
    <d v="2020-09-30T00:00:00"/>
    <x v="25"/>
    <x v="25"/>
    <s v="NV"/>
    <n v="1"/>
    <x v="7"/>
    <n v="90"/>
    <s v="Wednesday"/>
  </r>
  <r>
    <d v="2020-09-30T00:00:00"/>
    <x v="26"/>
    <x v="26"/>
    <s v="NV"/>
    <n v="0"/>
    <x v="15"/>
    <n v="0"/>
    <s v="Wednesday"/>
  </r>
  <r>
    <d v="2020-09-30T00:00:00"/>
    <x v="27"/>
    <x v="27"/>
    <s v="NV"/>
    <n v="0"/>
    <x v="17"/>
    <n v="0"/>
    <s v="Wednesday"/>
  </r>
  <r>
    <d v="2020-09-30T00:00:00"/>
    <x v="28"/>
    <x v="28"/>
    <s v="V"/>
    <n v="1"/>
    <x v="18"/>
    <n v="45"/>
    <s v="Wednesday"/>
  </r>
  <r>
    <d v="2020-09-30T00:00:00"/>
    <x v="29"/>
    <x v="29"/>
    <s v="NV"/>
    <n v="0"/>
    <x v="19"/>
    <n v="0"/>
    <s v="Wednesday"/>
  </r>
  <r>
    <d v="2020-09-30T00:00:00"/>
    <x v="30"/>
    <x v="30"/>
    <s v="V"/>
    <n v="1"/>
    <x v="11"/>
    <n v="150"/>
    <s v="Wednesday"/>
  </r>
  <r>
    <d v="2020-09-30T00:00:00"/>
    <x v="31"/>
    <x v="31"/>
    <s v="NV"/>
    <n v="0"/>
    <x v="11"/>
    <n v="0"/>
    <s v="Wednesday"/>
  </r>
  <r>
    <d v="2020-09-30T00:00:00"/>
    <x v="32"/>
    <x v="32"/>
    <s v="NV"/>
    <n v="0"/>
    <x v="17"/>
    <n v="0"/>
    <s v="Wednesday"/>
  </r>
  <r>
    <d v="2020-09-30T00:00:00"/>
    <x v="33"/>
    <x v="33"/>
    <s v="V"/>
    <n v="4"/>
    <x v="17"/>
    <n v="800"/>
    <s v="Wednesday"/>
  </r>
  <r>
    <d v="2020-09-30T00:00:00"/>
    <x v="34"/>
    <x v="34"/>
    <s v="NV"/>
    <n v="0"/>
    <x v="19"/>
    <n v="0"/>
    <s v="Wednesday"/>
  </r>
  <r>
    <d v="2020-09-30T00:00:00"/>
    <x v="35"/>
    <x v="35"/>
    <s v="V"/>
    <n v="2"/>
    <x v="11"/>
    <n v="300"/>
    <s v="Wednesday"/>
  </r>
  <r>
    <d v="2020-09-30T00:00:00"/>
    <x v="36"/>
    <x v="36"/>
    <s v="NV"/>
    <n v="0"/>
    <x v="20"/>
    <n v="0"/>
    <s v="Wednesday"/>
  </r>
  <r>
    <d v="2020-09-30T00:00:00"/>
    <x v="37"/>
    <x v="37"/>
    <s v="NV"/>
    <n v="1"/>
    <x v="17"/>
    <n v="200"/>
    <s v="Wednesday"/>
  </r>
  <r>
    <d v="2020-09-30T00:00:00"/>
    <x v="38"/>
    <x v="38"/>
    <s v="NV"/>
    <n v="1"/>
    <x v="21"/>
    <n v="160"/>
    <s v="Wednesday"/>
  </r>
  <r>
    <d v="2020-09-30T00:00:00"/>
    <x v="39"/>
    <x v="39"/>
    <s v="V"/>
    <n v="0"/>
    <x v="7"/>
    <n v="0"/>
    <s v="Wednesday"/>
  </r>
  <r>
    <d v="2020-09-30T00:00:00"/>
    <x v="40"/>
    <x v="40"/>
    <s v="V"/>
    <n v="4"/>
    <x v="10"/>
    <n v="160"/>
    <s v="Wednesday"/>
  </r>
  <r>
    <d v="2020-09-30T00:00:00"/>
    <x v="41"/>
    <x v="41"/>
    <s v="NV"/>
    <n v="0"/>
    <x v="22"/>
    <n v="0"/>
    <s v="Wednesday"/>
  </r>
  <r>
    <d v="2020-09-30T00:00:00"/>
    <x v="42"/>
    <x v="42"/>
    <s v="V"/>
    <n v="0"/>
    <x v="23"/>
    <n v="0"/>
    <s v="Wednesday"/>
  </r>
  <r>
    <d v="2020-09-30T00:00:00"/>
    <x v="43"/>
    <x v="43"/>
    <s v="NV"/>
    <n v="1"/>
    <x v="11"/>
    <n v="150"/>
    <s v="Wednesday"/>
  </r>
  <r>
    <d v="2020-09-30T00:00:00"/>
    <x v="44"/>
    <x v="44"/>
    <s v="NV"/>
    <n v="1"/>
    <x v="21"/>
    <n v="160"/>
    <s v="Wednesday"/>
  </r>
  <r>
    <d v="2020-09-30T00:00:00"/>
    <x v="45"/>
    <x v="45"/>
    <s v="V"/>
    <n v="2"/>
    <x v="11"/>
    <n v="300"/>
    <s v="Wednesday"/>
  </r>
  <r>
    <d v="2020-09-30T00:00:00"/>
    <x v="46"/>
    <x v="46"/>
    <s v="NV"/>
    <n v="1"/>
    <x v="16"/>
    <n v="70"/>
    <s v="Wednesday"/>
  </r>
  <r>
    <d v="2020-09-30T00:00:00"/>
    <x v="47"/>
    <x v="47"/>
    <s v="NV"/>
    <n v="0"/>
    <x v="9"/>
    <n v="0"/>
    <s v="Wednesday"/>
  </r>
  <r>
    <d v="2020-09-30T00:00:00"/>
    <x v="48"/>
    <x v="48"/>
    <s v="NV"/>
    <n v="0"/>
    <x v="24"/>
    <n v="0"/>
    <s v="Wednesday"/>
  </r>
  <r>
    <d v="2020-09-30T00:00:00"/>
    <x v="49"/>
    <x v="49"/>
    <s v="NV"/>
    <n v="0"/>
    <x v="24"/>
    <n v="0"/>
    <s v="Wednesday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0">
  <r>
    <x v="0"/>
    <s v="Parotta"/>
    <s v="P01"/>
    <s v="NV"/>
    <n v="174"/>
    <n v="15"/>
    <n v="2610"/>
    <s v="Tuesday"/>
    <x v="0"/>
  </r>
  <r>
    <x v="0"/>
    <s v="Idly"/>
    <s v="D11"/>
    <s v="V"/>
    <n v="42"/>
    <n v="12"/>
    <n v="504"/>
    <s v="Tuesday"/>
    <x v="1"/>
  </r>
  <r>
    <x v="0"/>
    <s v="Chappathi"/>
    <s v="D10"/>
    <s v="V"/>
    <n v="33"/>
    <n v="25"/>
    <n v="825"/>
    <s v="Tuesday"/>
    <x v="1"/>
  </r>
  <r>
    <x v="0"/>
    <s v="A/C"/>
    <s v="A01"/>
    <s v="-"/>
    <n v="30"/>
    <n v="10"/>
    <n v="300"/>
    <s v="Tuesday"/>
    <x v="2"/>
  </r>
  <r>
    <x v="0"/>
    <s v="Omlet / Half fry"/>
    <s v="E02"/>
    <s v="NV"/>
    <n v="20"/>
    <n v="15"/>
    <n v="300"/>
    <s v="Tuesday"/>
    <x v="3"/>
  </r>
  <r>
    <x v="0"/>
    <s v="SPL Dosa"/>
    <s v="D08"/>
    <s v="V"/>
    <n v="44"/>
    <n v="50"/>
    <n v="2200"/>
    <s v="Tuesday"/>
    <x v="1"/>
  </r>
  <r>
    <x v="0"/>
    <s v="Chicken Rice"/>
    <s v="C06"/>
    <s v="NV"/>
    <n v="11"/>
    <n v="130"/>
    <n v="1430"/>
    <s v="Tuesday"/>
    <x v="4"/>
  </r>
  <r>
    <x v="0"/>
    <s v="Kothu Parota"/>
    <s v="P05"/>
    <s v="NV"/>
    <n v="5"/>
    <n v="80"/>
    <n v="400"/>
    <s v="Tuesday"/>
    <x v="0"/>
  </r>
  <r>
    <x v="0"/>
    <s v="Chilly Parotta"/>
    <s v="P03"/>
    <s v="V"/>
    <n v="13"/>
    <n v="90"/>
    <n v="1170"/>
    <s v="Tuesday"/>
    <x v="0"/>
  </r>
  <r>
    <x v="0"/>
    <s v="Dosa"/>
    <s v="D01"/>
    <s v="V"/>
    <n v="4"/>
    <n v="35"/>
    <n v="140"/>
    <s v="Tuesday"/>
    <x v="1"/>
  </r>
  <r>
    <x v="0"/>
    <s v="BoneLess"/>
    <s v="C02"/>
    <s v="NV"/>
    <n v="10"/>
    <n v="140"/>
    <n v="1400"/>
    <s v="Tuesday"/>
    <x v="4"/>
  </r>
  <r>
    <x v="0"/>
    <s v="nice dosa"/>
    <s v="D05"/>
    <s v="V"/>
    <n v="1"/>
    <n v="40"/>
    <n v="40"/>
    <s v="Tuesday"/>
    <x v="1"/>
  </r>
  <r>
    <x v="0"/>
    <s v="Chettinad chicken"/>
    <s v="C03"/>
    <s v="NV"/>
    <n v="6"/>
    <n v="150"/>
    <n v="900"/>
    <s v="Tuesday"/>
    <x v="4"/>
  </r>
  <r>
    <x v="0"/>
    <s v="Veg Parotta"/>
    <s v="P08"/>
    <s v="V"/>
    <n v="15"/>
    <n v="18"/>
    <n v="270"/>
    <s v="Tuesday"/>
    <x v="0"/>
  </r>
  <r>
    <x v="0"/>
    <s v="kulfi stick"/>
    <s v="I03"/>
    <s v="-"/>
    <n v="0"/>
    <n v="35"/>
    <n v="0"/>
    <s v="Tuesday"/>
    <x v="5"/>
  </r>
  <r>
    <x v="0"/>
    <s v="sukka"/>
    <s v="M05"/>
    <s v="NV"/>
    <n v="2"/>
    <n v="150"/>
    <n v="300"/>
    <s v="Tuesday"/>
    <x v="6"/>
  </r>
  <r>
    <x v="0"/>
    <s v="Chicken Noodles"/>
    <s v="C05"/>
    <s v="NV"/>
    <n v="3"/>
    <n v="130"/>
    <n v="390"/>
    <s v="Tuesday"/>
    <x v="4"/>
  </r>
  <r>
    <x v="0"/>
    <s v="Kulfi pot"/>
    <s v="I02"/>
    <s v="-"/>
    <n v="7"/>
    <n v="60"/>
    <n v="420"/>
    <s v="Tuesday"/>
    <x v="5"/>
  </r>
  <r>
    <x v="0"/>
    <s v="LollyPop chicken"/>
    <s v="C010"/>
    <s v="NV"/>
    <n v="3"/>
    <n v="190"/>
    <n v="570"/>
    <s v="Tuesday"/>
    <x v="4"/>
  </r>
  <r>
    <x v="0"/>
    <s v="Valliyal"/>
    <s v="M06"/>
    <s v="NV"/>
    <n v="5"/>
    <n v="20"/>
    <n v="100"/>
    <s v="Tuesday"/>
    <x v="6"/>
  </r>
  <r>
    <x v="0"/>
    <s v="Onion Dosa"/>
    <s v="D06"/>
    <s v="V"/>
    <n v="0"/>
    <n v="70"/>
    <n v="0"/>
    <s v="Tuesday"/>
    <x v="1"/>
  </r>
  <r>
    <x v="0"/>
    <s v="Booty"/>
    <s v="M01"/>
    <s v="NV"/>
    <n v="1"/>
    <n v="130"/>
    <n v="130"/>
    <s v="Tuesday"/>
    <x v="6"/>
  </r>
  <r>
    <x v="0"/>
    <s v="Ghee Roast"/>
    <s v="D03"/>
    <s v="V"/>
    <n v="0"/>
    <n v="70"/>
    <n v="0"/>
    <s v="Tuesday"/>
    <x v="1"/>
  </r>
  <r>
    <x v="0"/>
    <s v="Pepper chicken"/>
    <s v="C012"/>
    <s v="NV"/>
    <n v="2"/>
    <n v="150"/>
    <n v="300"/>
    <s v="Tuesday"/>
    <x v="4"/>
  </r>
  <r>
    <x v="0"/>
    <s v="Veechu Parotta"/>
    <s v="P07"/>
    <s v="NV"/>
    <n v="0"/>
    <n v="18"/>
    <n v="0"/>
    <s v="Tuesday"/>
    <x v="0"/>
  </r>
  <r>
    <x v="0"/>
    <s v="Egg Parotta"/>
    <s v="P04"/>
    <s v="NV"/>
    <n v="0"/>
    <n v="90"/>
    <n v="0"/>
    <s v="Tuesday"/>
    <x v="0"/>
  </r>
  <r>
    <x v="0"/>
    <s v="Podimas"/>
    <s v="E03"/>
    <s v="NV"/>
    <n v="0"/>
    <n v="20"/>
    <n v="0"/>
    <s v="Tuesday"/>
    <x v="3"/>
  </r>
  <r>
    <x v="0"/>
    <s v="Chicken Parot"/>
    <s v="P02"/>
    <s v="NV"/>
    <n v="5"/>
    <n v="200"/>
    <n v="1000"/>
    <s v="Tuesday"/>
    <x v="0"/>
  </r>
  <r>
    <x v="0"/>
    <s v="Kon"/>
    <s v="I01"/>
    <s v="V"/>
    <n v="0"/>
    <n v="45"/>
    <n v="0"/>
    <s v="Tuesday"/>
    <x v="5"/>
  </r>
  <r>
    <x v="0"/>
    <s v="Nalli"/>
    <s v="M07"/>
    <s v="NV"/>
    <n v="3"/>
    <n v="120"/>
    <n v="360"/>
    <s v="Tuesday"/>
    <x v="6"/>
  </r>
  <r>
    <x v="0"/>
    <s v="Paneer Butter Masala"/>
    <s v="S04"/>
    <s v="V"/>
    <n v="4"/>
    <n v="150"/>
    <n v="600"/>
    <s v="Tuesday"/>
    <x v="7"/>
  </r>
  <r>
    <x v="0"/>
    <s v="Chilly chicken"/>
    <s v="C07"/>
    <s v="NV"/>
    <n v="2"/>
    <n v="150"/>
    <n v="300"/>
    <s v="Tuesday"/>
    <x v="4"/>
  </r>
  <r>
    <x v="0"/>
    <s v="Grill Chicken Half"/>
    <s v="C09"/>
    <s v="NV"/>
    <n v="0"/>
    <n v="200"/>
    <n v="0"/>
    <s v="Tuesday"/>
    <x v="4"/>
  </r>
  <r>
    <x v="0"/>
    <s v="mushroom  rice"/>
    <s v="S01"/>
    <s v="V"/>
    <n v="0"/>
    <n v="200"/>
    <n v="0"/>
    <s v="Tuesday"/>
    <x v="7"/>
  </r>
  <r>
    <x v="0"/>
    <s v="Egg Rice"/>
    <s v="E01"/>
    <s v="NV"/>
    <n v="0"/>
    <n v="120"/>
    <n v="0"/>
    <s v="Tuesday"/>
    <x v="3"/>
  </r>
  <r>
    <x v="0"/>
    <s v="Mushroom masala"/>
    <s v="S03"/>
    <s v="V"/>
    <n v="0"/>
    <n v="150"/>
    <n v="0"/>
    <s v="Tuesday"/>
    <x v="7"/>
  </r>
  <r>
    <x v="0"/>
    <s v="Liver"/>
    <s v="M03"/>
    <s v="NV"/>
    <n v="2"/>
    <n v="170"/>
    <n v="340"/>
    <s v="Tuesday"/>
    <x v="6"/>
  </r>
  <r>
    <x v="0"/>
    <s v="Mutton Dosa"/>
    <s v="D04"/>
    <s v="NV"/>
    <n v="0"/>
    <n v="200"/>
    <n v="0"/>
    <s v="Tuesday"/>
    <x v="1"/>
  </r>
  <r>
    <x v="0"/>
    <s v="nattukozli"/>
    <s v="C011"/>
    <s v="NV"/>
    <n v="0"/>
    <n v="160"/>
    <n v="0"/>
    <s v="Tuesday"/>
    <x v="4"/>
  </r>
  <r>
    <x v="0"/>
    <s v="ONION ROSET"/>
    <s v="D07"/>
    <s v="V"/>
    <n v="3"/>
    <n v="90"/>
    <n v="270"/>
    <s v="Tuesday"/>
    <x v="1"/>
  </r>
  <r>
    <x v="0"/>
    <s v="Uthappam"/>
    <s v="D09"/>
    <s v="V"/>
    <n v="0"/>
    <n v="40"/>
    <n v="0"/>
    <s v="Tuesday"/>
    <x v="1"/>
  </r>
  <r>
    <x v="0"/>
    <s v="Grill Chicken Full"/>
    <s v="C08"/>
    <s v="NV"/>
    <n v="2"/>
    <n v="350"/>
    <n v="700"/>
    <s v="Tuesday"/>
    <x v="4"/>
  </r>
  <r>
    <x v="0"/>
    <s v="Veg Rice"/>
    <s v="D12"/>
    <s v="V"/>
    <n v="6"/>
    <n v="110"/>
    <n v="660"/>
    <s v="Tuesday"/>
    <x v="1"/>
  </r>
  <r>
    <x v="0"/>
    <s v="Andra chicken"/>
    <s v="C01"/>
    <s v="NV"/>
    <n v="0"/>
    <n v="150"/>
    <n v="0"/>
    <s v="Tuesday"/>
    <x v="4"/>
  </r>
  <r>
    <x v="0"/>
    <s v="Chicken manjurian"/>
    <s v="C04"/>
    <s v="NV"/>
    <n v="0"/>
    <n v="160"/>
    <n v="0"/>
    <s v="Tuesday"/>
    <x v="4"/>
  </r>
  <r>
    <x v="0"/>
    <s v="Mushroom &quot;65&quot;"/>
    <s v="S02"/>
    <s v="V"/>
    <n v="0"/>
    <n v="150"/>
    <n v="0"/>
    <s v="Tuesday"/>
    <x v="7"/>
  </r>
  <r>
    <x v="0"/>
    <s v="Egg Roast Dosai"/>
    <s v="D02"/>
    <s v="NV"/>
    <n v="0"/>
    <n v="70"/>
    <n v="0"/>
    <s v="Tuesday"/>
    <x v="1"/>
  </r>
  <r>
    <x v="0"/>
    <s v="Booty fry"/>
    <s v="M02"/>
    <s v="NV"/>
    <n v="0"/>
    <n v="140"/>
    <n v="0"/>
    <s v="Tuesday"/>
    <x v="6"/>
  </r>
  <r>
    <x v="0"/>
    <s v="Mutton Rice"/>
    <s v="M04"/>
    <s v="NV"/>
    <n v="0"/>
    <n v="220"/>
    <n v="0"/>
    <s v="Tuesday"/>
    <x v="6"/>
  </r>
  <r>
    <x v="0"/>
    <s v="Mutton Parrota"/>
    <s v="P06"/>
    <s v="NV"/>
    <n v="0"/>
    <n v="220"/>
    <n v="0"/>
    <s v="Tuesday"/>
    <x v="0"/>
  </r>
  <r>
    <x v="1"/>
    <s v="Parotta"/>
    <s v="P01"/>
    <s v="NV"/>
    <n v="129"/>
    <n v="15"/>
    <n v="1935"/>
    <s v="Wednesday"/>
    <x v="0"/>
  </r>
  <r>
    <x v="1"/>
    <s v="Idly"/>
    <s v="D11"/>
    <s v="V"/>
    <n v="42"/>
    <n v="12"/>
    <n v="504"/>
    <s v="Wednesday"/>
    <x v="1"/>
  </r>
  <r>
    <x v="1"/>
    <s v="Chappathi"/>
    <s v="D10"/>
    <s v="V"/>
    <n v="17"/>
    <n v="25"/>
    <n v="425"/>
    <s v="Wednesday"/>
    <x v="1"/>
  </r>
  <r>
    <x v="1"/>
    <s v="A/C"/>
    <s v="A01"/>
    <s v="-"/>
    <n v="22"/>
    <n v="10"/>
    <n v="220"/>
    <s v="Wednesday"/>
    <x v="2"/>
  </r>
  <r>
    <x v="1"/>
    <s v="Omlet / Half fry"/>
    <s v="E02"/>
    <s v="NV"/>
    <n v="14"/>
    <n v="15"/>
    <n v="210"/>
    <s v="Wednesday"/>
    <x v="3"/>
  </r>
  <r>
    <x v="1"/>
    <s v="SPL Dosa"/>
    <s v="D08"/>
    <s v="V"/>
    <n v="25"/>
    <n v="50"/>
    <n v="1250"/>
    <s v="Wednesday"/>
    <x v="1"/>
  </r>
  <r>
    <x v="1"/>
    <s v="Chicken Rice"/>
    <s v="C06"/>
    <s v="NV"/>
    <n v="14"/>
    <n v="130"/>
    <n v="1820"/>
    <s v="Wednesday"/>
    <x v="4"/>
  </r>
  <r>
    <x v="1"/>
    <s v="Kothu Parota"/>
    <s v="P05"/>
    <s v="NV"/>
    <n v="4"/>
    <n v="80"/>
    <n v="320"/>
    <s v="Wednesday"/>
    <x v="0"/>
  </r>
  <r>
    <x v="1"/>
    <s v="Chilly Parotta"/>
    <s v="P03"/>
    <s v="V"/>
    <n v="8"/>
    <n v="90"/>
    <n v="720"/>
    <s v="Wednesday"/>
    <x v="0"/>
  </r>
  <r>
    <x v="1"/>
    <s v="Dosa"/>
    <s v="D01"/>
    <s v="V"/>
    <n v="4"/>
    <n v="35"/>
    <n v="140"/>
    <s v="Wednesday"/>
    <x v="1"/>
  </r>
  <r>
    <x v="1"/>
    <s v="BoneLess"/>
    <s v="C02"/>
    <s v="NV"/>
    <n v="4"/>
    <n v="140"/>
    <n v="560"/>
    <s v="Wednesday"/>
    <x v="4"/>
  </r>
  <r>
    <x v="1"/>
    <s v="nice dosa"/>
    <s v="D05"/>
    <s v="V"/>
    <n v="4"/>
    <n v="40"/>
    <n v="160"/>
    <s v="Wednesday"/>
    <x v="1"/>
  </r>
  <r>
    <x v="1"/>
    <s v="Chettinad chicken"/>
    <s v="C03"/>
    <s v="NV"/>
    <n v="4"/>
    <n v="150"/>
    <n v="600"/>
    <s v="Wednesday"/>
    <x v="4"/>
  </r>
  <r>
    <x v="1"/>
    <s v="Veg Parotta"/>
    <s v="P08"/>
    <s v="V"/>
    <n v="18"/>
    <n v="18"/>
    <n v="324"/>
    <s v="Wednesday"/>
    <x v="0"/>
  </r>
  <r>
    <x v="1"/>
    <s v="kulfi stick"/>
    <s v="I03"/>
    <s v="-"/>
    <n v="0"/>
    <n v="35"/>
    <n v="0"/>
    <s v="Wednesday"/>
    <x v="5"/>
  </r>
  <r>
    <x v="1"/>
    <s v="sukka"/>
    <s v="M05"/>
    <s v="NV"/>
    <n v="5"/>
    <n v="150"/>
    <n v="750"/>
    <s v="Wednesday"/>
    <x v="6"/>
  </r>
  <r>
    <x v="1"/>
    <s v="Chicken Noodles"/>
    <s v="C05"/>
    <s v="NV"/>
    <n v="0"/>
    <n v="130"/>
    <n v="0"/>
    <s v="Wednesday"/>
    <x v="4"/>
  </r>
  <r>
    <x v="1"/>
    <s v="Kulfi pot"/>
    <s v="I02"/>
    <s v="-"/>
    <n v="2"/>
    <n v="60"/>
    <n v="120"/>
    <s v="Wednesday"/>
    <x v="5"/>
  </r>
  <r>
    <x v="1"/>
    <s v="LollyPop chicken"/>
    <s v="C010"/>
    <s v="NV"/>
    <n v="1"/>
    <n v="190"/>
    <n v="190"/>
    <s v="Wednesday"/>
    <x v="4"/>
  </r>
  <r>
    <x v="1"/>
    <s v="Valliyal"/>
    <s v="M06"/>
    <s v="NV"/>
    <n v="5"/>
    <n v="20"/>
    <n v="100"/>
    <s v="Wednesday"/>
    <x v="6"/>
  </r>
  <r>
    <x v="1"/>
    <s v="Onion Dosa"/>
    <s v="D06"/>
    <s v="V"/>
    <n v="1"/>
    <n v="70"/>
    <n v="70"/>
    <s v="Wednesday"/>
    <x v="1"/>
  </r>
  <r>
    <x v="1"/>
    <s v="Booty"/>
    <s v="M01"/>
    <s v="NV"/>
    <n v="2"/>
    <n v="130"/>
    <n v="260"/>
    <s v="Wednesday"/>
    <x v="6"/>
  </r>
  <r>
    <x v="1"/>
    <s v="Ghee Roast"/>
    <s v="D03"/>
    <s v="V"/>
    <n v="2"/>
    <n v="70"/>
    <n v="140"/>
    <s v="Wednesday"/>
    <x v="1"/>
  </r>
  <r>
    <x v="1"/>
    <s v="Pepper chicken"/>
    <s v="C012"/>
    <s v="NV"/>
    <n v="0"/>
    <n v="150"/>
    <n v="0"/>
    <s v="Wednesday"/>
    <x v="4"/>
  </r>
  <r>
    <x v="1"/>
    <s v="Veechu Parotta"/>
    <s v="P07"/>
    <s v="NV"/>
    <n v="0"/>
    <n v="18"/>
    <n v="0"/>
    <s v="Wednesday"/>
    <x v="0"/>
  </r>
  <r>
    <x v="1"/>
    <s v="Egg Parotta"/>
    <s v="P04"/>
    <s v="NV"/>
    <n v="0"/>
    <n v="90"/>
    <n v="0"/>
    <s v="Wednesday"/>
    <x v="0"/>
  </r>
  <r>
    <x v="1"/>
    <s v="Podimas"/>
    <s v="E03"/>
    <s v="NV"/>
    <n v="0"/>
    <n v="20"/>
    <n v="0"/>
    <s v="Wednesday"/>
    <x v="3"/>
  </r>
  <r>
    <x v="1"/>
    <s v="Chicken Parot"/>
    <s v="P02"/>
    <s v="NV"/>
    <n v="1"/>
    <n v="200"/>
    <n v="200"/>
    <s v="Wednesday"/>
    <x v="0"/>
  </r>
  <r>
    <x v="1"/>
    <s v="Kon"/>
    <s v="I01"/>
    <s v="V"/>
    <n v="0"/>
    <n v="45"/>
    <n v="0"/>
    <s v="Wednesday"/>
    <x v="5"/>
  </r>
  <r>
    <x v="1"/>
    <s v="Nalli"/>
    <s v="M07"/>
    <s v="NV"/>
    <n v="3"/>
    <n v="120"/>
    <n v="360"/>
    <s v="Wednesday"/>
    <x v="6"/>
  </r>
  <r>
    <x v="1"/>
    <s v="Paneer Butter Masala"/>
    <s v="S04"/>
    <s v="V"/>
    <n v="0"/>
    <n v="150"/>
    <n v="0"/>
    <s v="Wednesday"/>
    <x v="7"/>
  </r>
  <r>
    <x v="1"/>
    <s v="Chilly chicken"/>
    <s v="C07"/>
    <s v="NV"/>
    <n v="1"/>
    <n v="150"/>
    <n v="150"/>
    <s v="Wednesday"/>
    <x v="4"/>
  </r>
  <r>
    <x v="1"/>
    <s v="Grill Chicken Half"/>
    <s v="C09"/>
    <s v="NV"/>
    <n v="1"/>
    <n v="200"/>
    <n v="200"/>
    <s v="Wednesday"/>
    <x v="4"/>
  </r>
  <r>
    <x v="1"/>
    <s v="mushroom  rice"/>
    <s v="S01"/>
    <s v="V"/>
    <n v="0"/>
    <n v="200"/>
    <n v="0"/>
    <s v="Wednesday"/>
    <x v="7"/>
  </r>
  <r>
    <x v="1"/>
    <s v="Egg Rice"/>
    <s v="E01"/>
    <s v="NV"/>
    <n v="0"/>
    <n v="120"/>
    <n v="0"/>
    <s v="Wednesday"/>
    <x v="3"/>
  </r>
  <r>
    <x v="1"/>
    <s v="Mushroom masala"/>
    <s v="S03"/>
    <s v="V"/>
    <n v="0"/>
    <n v="150"/>
    <n v="0"/>
    <s v="Wednesday"/>
    <x v="7"/>
  </r>
  <r>
    <x v="1"/>
    <s v="Liver"/>
    <s v="M03"/>
    <s v="NV"/>
    <n v="0"/>
    <n v="170"/>
    <n v="0"/>
    <s v="Wednesday"/>
    <x v="6"/>
  </r>
  <r>
    <x v="1"/>
    <s v="Mutton Dosa"/>
    <s v="D04"/>
    <s v="NV"/>
    <n v="0"/>
    <n v="200"/>
    <n v="0"/>
    <s v="Wednesday"/>
    <x v="1"/>
  </r>
  <r>
    <x v="1"/>
    <s v="nattukozli"/>
    <s v="C011"/>
    <s v="NV"/>
    <n v="2"/>
    <n v="160"/>
    <n v="320"/>
    <s v="Wednesday"/>
    <x v="4"/>
  </r>
  <r>
    <x v="1"/>
    <s v="ONION ROSET"/>
    <s v="D07"/>
    <s v="V"/>
    <n v="1"/>
    <n v="90"/>
    <n v="90"/>
    <s v="Wednesday"/>
    <x v="1"/>
  </r>
  <r>
    <x v="1"/>
    <s v="Uthappam"/>
    <s v="D09"/>
    <s v="V"/>
    <n v="0"/>
    <n v="40"/>
    <n v="0"/>
    <s v="Wednesday"/>
    <x v="1"/>
  </r>
  <r>
    <x v="1"/>
    <s v="Grill Chicken Full"/>
    <s v="C08"/>
    <s v="NV"/>
    <n v="1"/>
    <n v="350"/>
    <n v="350"/>
    <s v="Wednesday"/>
    <x v="4"/>
  </r>
  <r>
    <x v="1"/>
    <s v="Veg Rice"/>
    <s v="D12"/>
    <s v="V"/>
    <n v="1"/>
    <n v="110"/>
    <n v="110"/>
    <s v="Wednesday"/>
    <x v="1"/>
  </r>
  <r>
    <x v="1"/>
    <s v="Andra chicken"/>
    <s v="C01"/>
    <s v="NV"/>
    <n v="1"/>
    <n v="150"/>
    <n v="150"/>
    <s v="Wednesday"/>
    <x v="4"/>
  </r>
  <r>
    <x v="1"/>
    <s v="Chicken manjurian"/>
    <s v="C04"/>
    <s v="NV"/>
    <n v="1"/>
    <n v="160"/>
    <n v="160"/>
    <s v="Wednesday"/>
    <x v="4"/>
  </r>
  <r>
    <x v="1"/>
    <s v="Mushroom &quot;65&quot;"/>
    <s v="S02"/>
    <s v="V"/>
    <n v="0"/>
    <n v="150"/>
    <n v="0"/>
    <s v="Wednesday"/>
    <x v="7"/>
  </r>
  <r>
    <x v="1"/>
    <s v="Egg Roast Dosai"/>
    <s v="D02"/>
    <s v="NV"/>
    <n v="0"/>
    <n v="70"/>
    <n v="0"/>
    <s v="Wednesday"/>
    <x v="1"/>
  </r>
  <r>
    <x v="1"/>
    <s v="Booty fry"/>
    <s v="M02"/>
    <s v="NV"/>
    <n v="2"/>
    <n v="140"/>
    <n v="280"/>
    <s v="Wednesday"/>
    <x v="6"/>
  </r>
  <r>
    <x v="1"/>
    <s v="Mutton Rice"/>
    <s v="M04"/>
    <s v="NV"/>
    <n v="0"/>
    <n v="220"/>
    <n v="0"/>
    <s v="Wednesday"/>
    <x v="6"/>
  </r>
  <r>
    <x v="1"/>
    <s v="Mutton Parrota"/>
    <s v="P06"/>
    <s v="NV"/>
    <n v="0"/>
    <n v="220"/>
    <n v="0"/>
    <s v="Wednesday"/>
    <x v="0"/>
  </r>
  <r>
    <x v="2"/>
    <s v="Parotta"/>
    <s v="P01"/>
    <s v="NV"/>
    <n v="124"/>
    <n v="15"/>
    <n v="1860"/>
    <s v="Thursday"/>
    <x v="0"/>
  </r>
  <r>
    <x v="2"/>
    <s v="Idly"/>
    <s v="D11"/>
    <s v="V"/>
    <n v="45"/>
    <n v="12"/>
    <n v="540"/>
    <s v="Thursday"/>
    <x v="1"/>
  </r>
  <r>
    <x v="2"/>
    <s v="Chappathi"/>
    <s v="D10"/>
    <s v="V"/>
    <n v="26"/>
    <n v="25"/>
    <n v="650"/>
    <s v="Thursday"/>
    <x v="1"/>
  </r>
  <r>
    <x v="2"/>
    <s v="A/C"/>
    <s v="A01"/>
    <s v="-"/>
    <n v="5"/>
    <n v="10"/>
    <n v="50"/>
    <s v="Thursday"/>
    <x v="2"/>
  </r>
  <r>
    <x v="2"/>
    <s v="Omlet / Half fry"/>
    <s v="E02"/>
    <s v="NV"/>
    <n v="17"/>
    <n v="15"/>
    <n v="255"/>
    <s v="Thursday"/>
    <x v="3"/>
  </r>
  <r>
    <x v="2"/>
    <s v="SPL Dosa"/>
    <s v="D08"/>
    <s v="V"/>
    <n v="23"/>
    <n v="50"/>
    <n v="1150"/>
    <s v="Thursday"/>
    <x v="1"/>
  </r>
  <r>
    <x v="2"/>
    <s v="Chicken Rice"/>
    <s v="C06"/>
    <s v="NV"/>
    <n v="13"/>
    <n v="130"/>
    <n v="1690"/>
    <s v="Thursday"/>
    <x v="4"/>
  </r>
  <r>
    <x v="2"/>
    <s v="Kothu Parota"/>
    <s v="P05"/>
    <s v="NV"/>
    <n v="5"/>
    <n v="80"/>
    <n v="400"/>
    <s v="Thursday"/>
    <x v="0"/>
  </r>
  <r>
    <x v="2"/>
    <s v="Chilly Parotta"/>
    <s v="P03"/>
    <s v="V"/>
    <n v="3"/>
    <n v="90"/>
    <n v="270"/>
    <s v="Thursday"/>
    <x v="0"/>
  </r>
  <r>
    <x v="2"/>
    <s v="Dosa"/>
    <s v="D01"/>
    <s v="V"/>
    <n v="9"/>
    <n v="35"/>
    <n v="315"/>
    <s v="Thursday"/>
    <x v="1"/>
  </r>
  <r>
    <x v="2"/>
    <s v="BoneLess"/>
    <s v="C02"/>
    <s v="NV"/>
    <n v="4"/>
    <n v="140"/>
    <n v="560"/>
    <s v="Thursday"/>
    <x v="4"/>
  </r>
  <r>
    <x v="2"/>
    <s v="nice dosa"/>
    <s v="D05"/>
    <s v="V"/>
    <n v="5"/>
    <n v="40"/>
    <n v="200"/>
    <s v="Thursday"/>
    <x v="1"/>
  </r>
  <r>
    <x v="2"/>
    <s v="Chettinad chicken"/>
    <s v="C03"/>
    <s v="NV"/>
    <n v="2"/>
    <n v="150"/>
    <n v="300"/>
    <s v="Thursday"/>
    <x v="4"/>
  </r>
  <r>
    <x v="2"/>
    <s v="Veg Parotta"/>
    <s v="P08"/>
    <s v="V"/>
    <n v="8"/>
    <n v="18"/>
    <n v="144"/>
    <s v="Thursday"/>
    <x v="0"/>
  </r>
  <r>
    <x v="2"/>
    <s v="kulfi stick"/>
    <s v="I03"/>
    <s v="-"/>
    <n v="0"/>
    <n v="35"/>
    <n v="0"/>
    <s v="Thursday"/>
    <x v="5"/>
  </r>
  <r>
    <x v="2"/>
    <s v="sukka"/>
    <s v="M05"/>
    <s v="NV"/>
    <n v="1"/>
    <n v="150"/>
    <n v="150"/>
    <s v="Thursday"/>
    <x v="6"/>
  </r>
  <r>
    <x v="2"/>
    <s v="Chicken Noodles"/>
    <s v="C05"/>
    <s v="NV"/>
    <n v="2"/>
    <n v="130"/>
    <n v="260"/>
    <s v="Thursday"/>
    <x v="4"/>
  </r>
  <r>
    <x v="2"/>
    <s v="Kulfi pot"/>
    <s v="I02"/>
    <s v="-"/>
    <n v="0"/>
    <n v="60"/>
    <n v="0"/>
    <s v="Thursday"/>
    <x v="5"/>
  </r>
  <r>
    <x v="2"/>
    <s v="LollyPop chicken"/>
    <s v="C010"/>
    <s v="NV"/>
    <n v="0"/>
    <n v="190"/>
    <n v="0"/>
    <s v="Thursday"/>
    <x v="4"/>
  </r>
  <r>
    <x v="2"/>
    <s v="Valliyal"/>
    <s v="M06"/>
    <s v="NV"/>
    <n v="4"/>
    <n v="20"/>
    <n v="80"/>
    <s v="Thursday"/>
    <x v="6"/>
  </r>
  <r>
    <x v="2"/>
    <s v="Onion Dosa"/>
    <s v="D06"/>
    <s v="V"/>
    <n v="0"/>
    <n v="70"/>
    <n v="0"/>
    <s v="Thursday"/>
    <x v="1"/>
  </r>
  <r>
    <x v="2"/>
    <s v="Booty"/>
    <s v="M01"/>
    <s v="NV"/>
    <n v="6"/>
    <n v="130"/>
    <n v="780"/>
    <s v="Thursday"/>
    <x v="6"/>
  </r>
  <r>
    <x v="2"/>
    <s v="Ghee Roast"/>
    <s v="D03"/>
    <s v="V"/>
    <n v="0"/>
    <n v="70"/>
    <n v="0"/>
    <s v="Thursday"/>
    <x v="1"/>
  </r>
  <r>
    <x v="2"/>
    <s v="Pepper chicken"/>
    <s v="C012"/>
    <s v="NV"/>
    <n v="2"/>
    <n v="150"/>
    <n v="300"/>
    <s v="Thursday"/>
    <x v="4"/>
  </r>
  <r>
    <x v="2"/>
    <s v="Veechu Parotta"/>
    <s v="P07"/>
    <s v="NV"/>
    <n v="5"/>
    <n v="18"/>
    <n v="90"/>
    <s v="Thursday"/>
    <x v="0"/>
  </r>
  <r>
    <x v="2"/>
    <s v="Egg Parotta"/>
    <s v="P04"/>
    <s v="NV"/>
    <n v="1"/>
    <n v="90"/>
    <n v="90"/>
    <s v="Thursday"/>
    <x v="0"/>
  </r>
  <r>
    <x v="2"/>
    <s v="Podimas"/>
    <s v="E03"/>
    <s v="NV"/>
    <n v="0"/>
    <n v="20"/>
    <n v="0"/>
    <s v="Thursday"/>
    <x v="3"/>
  </r>
  <r>
    <x v="2"/>
    <s v="Chicken Parot"/>
    <s v="P02"/>
    <s v="NV"/>
    <n v="1"/>
    <n v="200"/>
    <n v="200"/>
    <s v="Thursday"/>
    <x v="0"/>
  </r>
  <r>
    <x v="2"/>
    <s v="Kon"/>
    <s v="I01"/>
    <s v="V"/>
    <n v="0"/>
    <n v="45"/>
    <n v="0"/>
    <s v="Thursday"/>
    <x v="5"/>
  </r>
  <r>
    <x v="2"/>
    <s v="Nalli"/>
    <s v="M07"/>
    <s v="NV"/>
    <n v="0"/>
    <n v="120"/>
    <n v="0"/>
    <s v="Thursday"/>
    <x v="6"/>
  </r>
  <r>
    <x v="2"/>
    <s v="Paneer Butter Masala"/>
    <s v="S04"/>
    <s v="V"/>
    <n v="0"/>
    <n v="150"/>
    <n v="0"/>
    <s v="Thursday"/>
    <x v="7"/>
  </r>
  <r>
    <x v="2"/>
    <s v="Chilly chicken"/>
    <s v="C07"/>
    <s v="NV"/>
    <n v="2"/>
    <n v="150"/>
    <n v="300"/>
    <s v="Thursday"/>
    <x v="4"/>
  </r>
  <r>
    <x v="2"/>
    <s v="Grill Chicken Half"/>
    <s v="C09"/>
    <s v="NV"/>
    <n v="0"/>
    <n v="200"/>
    <n v="0"/>
    <s v="Thursday"/>
    <x v="4"/>
  </r>
  <r>
    <x v="2"/>
    <s v="mushroom  rice"/>
    <s v="S01"/>
    <s v="V"/>
    <n v="0"/>
    <n v="200"/>
    <n v="0"/>
    <s v="Thursday"/>
    <x v="7"/>
  </r>
  <r>
    <x v="2"/>
    <s v="Egg Rice"/>
    <s v="E01"/>
    <s v="NV"/>
    <n v="4"/>
    <n v="120"/>
    <n v="480"/>
    <s v="Thursday"/>
    <x v="3"/>
  </r>
  <r>
    <x v="2"/>
    <s v="Mushroom masala"/>
    <s v="S03"/>
    <s v="V"/>
    <n v="0"/>
    <n v="150"/>
    <n v="0"/>
    <s v="Thursday"/>
    <x v="7"/>
  </r>
  <r>
    <x v="2"/>
    <s v="Liver"/>
    <s v="M03"/>
    <s v="NV"/>
    <n v="0"/>
    <n v="170"/>
    <n v="0"/>
    <s v="Thursday"/>
    <x v="6"/>
  </r>
  <r>
    <x v="2"/>
    <s v="Mutton Dosa"/>
    <s v="D04"/>
    <s v="NV"/>
    <n v="1"/>
    <n v="200"/>
    <n v="200"/>
    <s v="Thursday"/>
    <x v="1"/>
  </r>
  <r>
    <x v="2"/>
    <s v="nattukozli"/>
    <s v="C011"/>
    <s v="NV"/>
    <n v="1"/>
    <n v="160"/>
    <n v="160"/>
    <s v="Thursday"/>
    <x v="4"/>
  </r>
  <r>
    <x v="2"/>
    <s v="ONION ROSET"/>
    <s v="D07"/>
    <s v="V"/>
    <n v="0"/>
    <n v="90"/>
    <n v="0"/>
    <s v="Thursday"/>
    <x v="1"/>
  </r>
  <r>
    <x v="2"/>
    <s v="Uthappam"/>
    <s v="D09"/>
    <s v="V"/>
    <n v="1"/>
    <n v="40"/>
    <n v="40"/>
    <s v="Thursday"/>
    <x v="1"/>
  </r>
  <r>
    <x v="2"/>
    <s v="Grill Chicken Full"/>
    <s v="C08"/>
    <s v="NV"/>
    <n v="2"/>
    <n v="350"/>
    <n v="700"/>
    <s v="Thursday"/>
    <x v="4"/>
  </r>
  <r>
    <x v="2"/>
    <s v="Veg Rice"/>
    <s v="D12"/>
    <s v="V"/>
    <n v="1"/>
    <n v="110"/>
    <n v="110"/>
    <s v="Thursday"/>
    <x v="1"/>
  </r>
  <r>
    <x v="2"/>
    <s v="Andra chicken"/>
    <s v="C01"/>
    <s v="NV"/>
    <n v="0"/>
    <n v="150"/>
    <n v="0"/>
    <s v="Thursday"/>
    <x v="4"/>
  </r>
  <r>
    <x v="2"/>
    <s v="Chicken manjurian"/>
    <s v="C04"/>
    <s v="NV"/>
    <n v="0"/>
    <n v="160"/>
    <n v="0"/>
    <s v="Thursday"/>
    <x v="4"/>
  </r>
  <r>
    <x v="2"/>
    <s v="Mushroom &quot;65&quot;"/>
    <s v="S02"/>
    <s v="V"/>
    <n v="0"/>
    <n v="150"/>
    <n v="0"/>
    <s v="Thursday"/>
    <x v="7"/>
  </r>
  <r>
    <x v="2"/>
    <s v="Egg Roast Dosai"/>
    <s v="D02"/>
    <s v="NV"/>
    <n v="2"/>
    <n v="70"/>
    <n v="140"/>
    <s v="Thursday"/>
    <x v="1"/>
  </r>
  <r>
    <x v="2"/>
    <s v="Booty fry"/>
    <s v="M02"/>
    <s v="NV"/>
    <n v="2"/>
    <n v="140"/>
    <n v="280"/>
    <s v="Thursday"/>
    <x v="6"/>
  </r>
  <r>
    <x v="2"/>
    <s v="Mutton Rice"/>
    <s v="M04"/>
    <s v="NV"/>
    <n v="0"/>
    <n v="220"/>
    <n v="0"/>
    <s v="Thursday"/>
    <x v="6"/>
  </r>
  <r>
    <x v="2"/>
    <s v="Mutton Parrota"/>
    <s v="P06"/>
    <s v="NV"/>
    <n v="0"/>
    <n v="220"/>
    <n v="0"/>
    <s v="Thursday"/>
    <x v="0"/>
  </r>
  <r>
    <x v="3"/>
    <s v="Parotta"/>
    <s v="P01"/>
    <s v="NV"/>
    <n v="174"/>
    <n v="15"/>
    <n v="2610"/>
    <s v="Friday"/>
    <x v="0"/>
  </r>
  <r>
    <x v="3"/>
    <s v="Idly"/>
    <s v="D11"/>
    <s v="V"/>
    <n v="50"/>
    <n v="12"/>
    <n v="600"/>
    <s v="Friday"/>
    <x v="1"/>
  </r>
  <r>
    <x v="3"/>
    <s v="Chappathi"/>
    <s v="D10"/>
    <s v="V"/>
    <n v="32"/>
    <n v="25"/>
    <n v="800"/>
    <s v="Friday"/>
    <x v="1"/>
  </r>
  <r>
    <x v="3"/>
    <s v="A/C"/>
    <s v="A01"/>
    <s v="-"/>
    <n v="28"/>
    <n v="10"/>
    <n v="280"/>
    <s v="Friday"/>
    <x v="2"/>
  </r>
  <r>
    <x v="3"/>
    <s v="Omlet / Half fry"/>
    <s v="E02"/>
    <s v="NV"/>
    <n v="26"/>
    <n v="15"/>
    <n v="390"/>
    <s v="Friday"/>
    <x v="3"/>
  </r>
  <r>
    <x v="3"/>
    <s v="SPL Dosa"/>
    <s v="D08"/>
    <s v="V"/>
    <n v="39"/>
    <n v="50"/>
    <n v="1950"/>
    <s v="Friday"/>
    <x v="1"/>
  </r>
  <r>
    <x v="3"/>
    <s v="Chicken Rice"/>
    <s v="C06"/>
    <s v="NV"/>
    <n v="17"/>
    <n v="130"/>
    <n v="2210"/>
    <s v="Friday"/>
    <x v="4"/>
  </r>
  <r>
    <x v="3"/>
    <s v="Kothu Parota"/>
    <s v="P05"/>
    <s v="NV"/>
    <n v="16"/>
    <n v="80"/>
    <n v="1280"/>
    <s v="Friday"/>
    <x v="0"/>
  </r>
  <r>
    <x v="3"/>
    <s v="Chilly Parotta"/>
    <s v="P03"/>
    <s v="V"/>
    <n v="12"/>
    <n v="90"/>
    <n v="1080"/>
    <s v="Friday"/>
    <x v="0"/>
  </r>
  <r>
    <x v="3"/>
    <s v="Dosa"/>
    <s v="D01"/>
    <s v="V"/>
    <n v="18"/>
    <n v="35"/>
    <n v="630"/>
    <s v="Friday"/>
    <x v="1"/>
  </r>
  <r>
    <x v="3"/>
    <s v="BoneLess"/>
    <s v="C02"/>
    <s v="NV"/>
    <n v="5"/>
    <n v="140"/>
    <n v="700"/>
    <s v="Friday"/>
    <x v="4"/>
  </r>
  <r>
    <x v="3"/>
    <s v="nice dosa"/>
    <s v="D05"/>
    <s v="V"/>
    <n v="4"/>
    <n v="40"/>
    <n v="160"/>
    <s v="Friday"/>
    <x v="1"/>
  </r>
  <r>
    <x v="3"/>
    <s v="Chettinad chicken"/>
    <s v="C03"/>
    <s v="NV"/>
    <n v="2"/>
    <n v="150"/>
    <n v="300"/>
    <s v="Friday"/>
    <x v="4"/>
  </r>
  <r>
    <x v="3"/>
    <s v="Veg Parotta"/>
    <s v="P08"/>
    <s v="V"/>
    <n v="2"/>
    <n v="18"/>
    <n v="36"/>
    <s v="Friday"/>
    <x v="0"/>
  </r>
  <r>
    <x v="3"/>
    <s v="kulfi stick"/>
    <s v="I03"/>
    <s v="-"/>
    <n v="0"/>
    <n v="35"/>
    <n v="0"/>
    <s v="Friday"/>
    <x v="5"/>
  </r>
  <r>
    <x v="3"/>
    <s v="sukka"/>
    <s v="M05"/>
    <s v="NV"/>
    <n v="3"/>
    <n v="150"/>
    <n v="450"/>
    <s v="Friday"/>
    <x v="6"/>
  </r>
  <r>
    <x v="3"/>
    <s v="Chicken Noodles"/>
    <s v="C05"/>
    <s v="NV"/>
    <n v="2"/>
    <n v="130"/>
    <n v="260"/>
    <s v="Friday"/>
    <x v="4"/>
  </r>
  <r>
    <x v="3"/>
    <s v="Kulfi pot"/>
    <s v="I02"/>
    <s v="-"/>
    <n v="3"/>
    <n v="60"/>
    <n v="180"/>
    <s v="Friday"/>
    <x v="5"/>
  </r>
  <r>
    <x v="3"/>
    <s v="LollyPop chicken"/>
    <s v="C010"/>
    <s v="NV"/>
    <n v="5"/>
    <n v="190"/>
    <n v="950"/>
    <s v="Friday"/>
    <x v="4"/>
  </r>
  <r>
    <x v="3"/>
    <s v="Valliyal"/>
    <s v="M06"/>
    <s v="NV"/>
    <n v="1"/>
    <n v="20"/>
    <n v="20"/>
    <s v="Friday"/>
    <x v="6"/>
  </r>
  <r>
    <x v="3"/>
    <s v="Onion Dosa"/>
    <s v="D06"/>
    <s v="V"/>
    <n v="0"/>
    <n v="70"/>
    <n v="0"/>
    <s v="Friday"/>
    <x v="1"/>
  </r>
  <r>
    <x v="3"/>
    <s v="Booty"/>
    <s v="M01"/>
    <s v="NV"/>
    <n v="1"/>
    <n v="130"/>
    <n v="130"/>
    <s v="Friday"/>
    <x v="6"/>
  </r>
  <r>
    <x v="3"/>
    <s v="Ghee Roast"/>
    <s v="D03"/>
    <s v="V"/>
    <n v="6"/>
    <n v="70"/>
    <n v="420"/>
    <s v="Friday"/>
    <x v="1"/>
  </r>
  <r>
    <x v="3"/>
    <s v="Pepper chicken"/>
    <s v="C012"/>
    <s v="NV"/>
    <n v="2"/>
    <n v="150"/>
    <n v="300"/>
    <s v="Friday"/>
    <x v="4"/>
  </r>
  <r>
    <x v="3"/>
    <s v="Veechu Parotta"/>
    <s v="P07"/>
    <s v="NV"/>
    <n v="0"/>
    <n v="18"/>
    <n v="0"/>
    <s v="Friday"/>
    <x v="0"/>
  </r>
  <r>
    <x v="3"/>
    <s v="Egg Parotta"/>
    <s v="P04"/>
    <s v="NV"/>
    <n v="0"/>
    <n v="90"/>
    <n v="0"/>
    <s v="Friday"/>
    <x v="0"/>
  </r>
  <r>
    <x v="3"/>
    <s v="Podimas"/>
    <s v="E03"/>
    <s v="NV"/>
    <n v="3"/>
    <n v="20"/>
    <n v="60"/>
    <s v="Friday"/>
    <x v="3"/>
  </r>
  <r>
    <x v="3"/>
    <s v="Chicken Parot"/>
    <s v="P02"/>
    <s v="NV"/>
    <n v="0"/>
    <n v="200"/>
    <n v="0"/>
    <s v="Friday"/>
    <x v="0"/>
  </r>
  <r>
    <x v="3"/>
    <s v="Kon"/>
    <s v="I01"/>
    <s v="V"/>
    <n v="0"/>
    <n v="45"/>
    <n v="0"/>
    <s v="Friday"/>
    <x v="5"/>
  </r>
  <r>
    <x v="3"/>
    <s v="Nalli"/>
    <s v="M07"/>
    <s v="NV"/>
    <n v="2"/>
    <n v="120"/>
    <n v="240"/>
    <s v="Friday"/>
    <x v="6"/>
  </r>
  <r>
    <x v="3"/>
    <s v="Paneer Butter Masala"/>
    <s v="S04"/>
    <s v="V"/>
    <n v="1"/>
    <n v="150"/>
    <n v="150"/>
    <s v="Friday"/>
    <x v="7"/>
  </r>
  <r>
    <x v="3"/>
    <s v="Chilly chicken"/>
    <s v="C07"/>
    <s v="NV"/>
    <n v="3"/>
    <n v="150"/>
    <n v="450"/>
    <s v="Friday"/>
    <x v="4"/>
  </r>
  <r>
    <x v="3"/>
    <s v="Grill Chicken Half"/>
    <s v="C09"/>
    <s v="NV"/>
    <n v="5"/>
    <n v="200"/>
    <n v="1000"/>
    <s v="Friday"/>
    <x v="4"/>
  </r>
  <r>
    <x v="3"/>
    <s v="mushroom  rice"/>
    <s v="S01"/>
    <s v="V"/>
    <n v="4"/>
    <n v="200"/>
    <n v="800"/>
    <s v="Friday"/>
    <x v="7"/>
  </r>
  <r>
    <x v="3"/>
    <s v="Egg Rice"/>
    <s v="E01"/>
    <s v="NV"/>
    <n v="2"/>
    <n v="120"/>
    <n v="240"/>
    <s v="Friday"/>
    <x v="3"/>
  </r>
  <r>
    <x v="3"/>
    <s v="Mushroom masala"/>
    <s v="S03"/>
    <s v="V"/>
    <n v="1"/>
    <n v="150"/>
    <n v="150"/>
    <s v="Friday"/>
    <x v="7"/>
  </r>
  <r>
    <x v="3"/>
    <s v="Liver"/>
    <s v="M03"/>
    <s v="NV"/>
    <n v="5"/>
    <n v="170"/>
    <n v="850"/>
    <s v="Friday"/>
    <x v="6"/>
  </r>
  <r>
    <x v="3"/>
    <s v="Mutton Dosa"/>
    <s v="D04"/>
    <s v="NV"/>
    <n v="4"/>
    <n v="200"/>
    <n v="800"/>
    <s v="Friday"/>
    <x v="1"/>
  </r>
  <r>
    <x v="3"/>
    <s v="nattukozli"/>
    <s v="C011"/>
    <s v="NV"/>
    <n v="0"/>
    <n v="160"/>
    <n v="0"/>
    <s v="Friday"/>
    <x v="4"/>
  </r>
  <r>
    <x v="3"/>
    <s v="ONION ROSET"/>
    <s v="D07"/>
    <s v="V"/>
    <n v="0"/>
    <n v="90"/>
    <n v="0"/>
    <s v="Friday"/>
    <x v="1"/>
  </r>
  <r>
    <x v="3"/>
    <s v="Uthappam"/>
    <s v="D09"/>
    <s v="V"/>
    <n v="0"/>
    <n v="40"/>
    <n v="0"/>
    <s v="Friday"/>
    <x v="1"/>
  </r>
  <r>
    <x v="3"/>
    <s v="Grill Chicken Full"/>
    <s v="C08"/>
    <s v="NV"/>
    <n v="1"/>
    <n v="350"/>
    <n v="350"/>
    <s v="Friday"/>
    <x v="4"/>
  </r>
  <r>
    <x v="3"/>
    <s v="Veg Rice"/>
    <s v="D12"/>
    <s v="V"/>
    <n v="2"/>
    <n v="110"/>
    <n v="220"/>
    <s v="Friday"/>
    <x v="1"/>
  </r>
  <r>
    <x v="3"/>
    <s v="Andra chicken"/>
    <s v="C01"/>
    <s v="NV"/>
    <n v="0"/>
    <n v="150"/>
    <n v="0"/>
    <s v="Friday"/>
    <x v="4"/>
  </r>
  <r>
    <x v="3"/>
    <s v="Chicken manjurian"/>
    <s v="C04"/>
    <s v="NV"/>
    <n v="0"/>
    <n v="160"/>
    <n v="0"/>
    <s v="Friday"/>
    <x v="4"/>
  </r>
  <r>
    <x v="3"/>
    <s v="Mushroom &quot;65&quot;"/>
    <s v="S02"/>
    <s v="V"/>
    <n v="0"/>
    <n v="150"/>
    <n v="0"/>
    <s v="Friday"/>
    <x v="7"/>
  </r>
  <r>
    <x v="3"/>
    <s v="Egg Roast Dosai"/>
    <s v="D02"/>
    <s v="NV"/>
    <n v="0"/>
    <n v="70"/>
    <n v="0"/>
    <s v="Friday"/>
    <x v="1"/>
  </r>
  <r>
    <x v="3"/>
    <s v="Booty fry"/>
    <s v="M02"/>
    <s v="NV"/>
    <n v="0"/>
    <n v="140"/>
    <n v="0"/>
    <s v="Friday"/>
    <x v="6"/>
  </r>
  <r>
    <x v="3"/>
    <s v="Mutton Rice"/>
    <s v="M04"/>
    <s v="NV"/>
    <n v="4"/>
    <n v="220"/>
    <n v="880"/>
    <s v="Friday"/>
    <x v="6"/>
  </r>
  <r>
    <x v="3"/>
    <s v="Mutton Parrota"/>
    <s v="P06"/>
    <s v="NV"/>
    <n v="3"/>
    <n v="220"/>
    <n v="660"/>
    <s v="Friday"/>
    <x v="0"/>
  </r>
  <r>
    <x v="4"/>
    <s v="Parotta"/>
    <s v="P01"/>
    <s v="NV"/>
    <n v="171"/>
    <n v="15"/>
    <n v="2565"/>
    <s v="Saturday"/>
    <x v="0"/>
  </r>
  <r>
    <x v="4"/>
    <s v="Idly"/>
    <s v="D11"/>
    <s v="V"/>
    <n v="18"/>
    <n v="12"/>
    <n v="216"/>
    <s v="Saturday"/>
    <x v="1"/>
  </r>
  <r>
    <x v="4"/>
    <s v="Chappathi"/>
    <s v="D10"/>
    <s v="V"/>
    <n v="28"/>
    <n v="25"/>
    <n v="700"/>
    <s v="Saturday"/>
    <x v="1"/>
  </r>
  <r>
    <x v="4"/>
    <s v="A/C"/>
    <s v="A01"/>
    <s v="-"/>
    <n v="6"/>
    <n v="10"/>
    <n v="60"/>
    <s v="Saturday"/>
    <x v="2"/>
  </r>
  <r>
    <x v="4"/>
    <s v="Omlet / Half fry"/>
    <s v="E02"/>
    <s v="NV"/>
    <n v="4"/>
    <n v="15"/>
    <n v="60"/>
    <s v="Saturday"/>
    <x v="3"/>
  </r>
  <r>
    <x v="4"/>
    <s v="SPL Dosa"/>
    <s v="D08"/>
    <s v="V"/>
    <n v="3"/>
    <n v="50"/>
    <n v="150"/>
    <s v="Saturday"/>
    <x v="1"/>
  </r>
  <r>
    <x v="4"/>
    <s v="Chicken Rice"/>
    <s v="C06"/>
    <s v="NV"/>
    <n v="10"/>
    <n v="130"/>
    <n v="1300"/>
    <s v="Saturday"/>
    <x v="4"/>
  </r>
  <r>
    <x v="4"/>
    <s v="Kothu Parota"/>
    <s v="P05"/>
    <s v="NV"/>
    <n v="4"/>
    <n v="80"/>
    <n v="320"/>
    <s v="Saturday"/>
    <x v="0"/>
  </r>
  <r>
    <x v="4"/>
    <s v="Chilly Parotta"/>
    <s v="P03"/>
    <s v="V"/>
    <n v="4"/>
    <n v="90"/>
    <n v="360"/>
    <s v="Saturday"/>
    <x v="0"/>
  </r>
  <r>
    <x v="4"/>
    <s v="Dosa"/>
    <s v="D01"/>
    <s v="V"/>
    <n v="1"/>
    <n v="35"/>
    <n v="35"/>
    <s v="Saturday"/>
    <x v="1"/>
  </r>
  <r>
    <x v="4"/>
    <s v="BoneLess"/>
    <s v="C02"/>
    <s v="NV"/>
    <n v="2"/>
    <n v="140"/>
    <n v="280"/>
    <s v="Saturday"/>
    <x v="4"/>
  </r>
  <r>
    <x v="4"/>
    <s v="nice dosa"/>
    <s v="D05"/>
    <s v="V"/>
    <n v="1"/>
    <n v="40"/>
    <n v="40"/>
    <s v="Saturday"/>
    <x v="1"/>
  </r>
  <r>
    <x v="4"/>
    <s v="Chettinad chicken"/>
    <s v="C03"/>
    <s v="NV"/>
    <n v="4"/>
    <n v="150"/>
    <n v="600"/>
    <s v="Saturday"/>
    <x v="4"/>
  </r>
  <r>
    <x v="4"/>
    <s v="Veg Parotta"/>
    <s v="P08"/>
    <s v="V"/>
    <n v="8"/>
    <n v="18"/>
    <n v="144"/>
    <s v="Saturday"/>
    <x v="0"/>
  </r>
  <r>
    <x v="4"/>
    <s v="kulfi stick"/>
    <s v="I03"/>
    <s v="-"/>
    <n v="0"/>
    <n v="35"/>
    <n v="0"/>
    <s v="Saturday"/>
    <x v="5"/>
  </r>
  <r>
    <x v="4"/>
    <s v="sukka"/>
    <s v="M05"/>
    <s v="NV"/>
    <n v="2"/>
    <n v="150"/>
    <n v="300"/>
    <s v="Saturday"/>
    <x v="6"/>
  </r>
  <r>
    <x v="4"/>
    <s v="Chicken Noodles"/>
    <s v="C05"/>
    <s v="NV"/>
    <n v="1"/>
    <n v="130"/>
    <n v="130"/>
    <s v="Saturday"/>
    <x v="4"/>
  </r>
  <r>
    <x v="4"/>
    <s v="Kulfi pot"/>
    <s v="I02"/>
    <s v="-"/>
    <n v="0"/>
    <n v="60"/>
    <n v="0"/>
    <s v="Saturday"/>
    <x v="5"/>
  </r>
  <r>
    <x v="4"/>
    <s v="LollyPop chicken"/>
    <s v="C010"/>
    <s v="NV"/>
    <n v="1"/>
    <n v="190"/>
    <n v="190"/>
    <s v="Saturday"/>
    <x v="4"/>
  </r>
  <r>
    <x v="4"/>
    <s v="Valliyal"/>
    <s v="M06"/>
    <s v="NV"/>
    <n v="0"/>
    <n v="20"/>
    <n v="0"/>
    <s v="Saturday"/>
    <x v="6"/>
  </r>
  <r>
    <x v="4"/>
    <s v="Onion Dosa"/>
    <s v="D06"/>
    <s v="V"/>
    <n v="0"/>
    <n v="70"/>
    <n v="0"/>
    <s v="Saturday"/>
    <x v="1"/>
  </r>
  <r>
    <x v="4"/>
    <s v="Booty"/>
    <s v="M01"/>
    <s v="NV"/>
    <n v="1"/>
    <n v="130"/>
    <n v="130"/>
    <s v="Saturday"/>
    <x v="6"/>
  </r>
  <r>
    <x v="4"/>
    <s v="Ghee Roast"/>
    <s v="D03"/>
    <s v="V"/>
    <n v="1"/>
    <n v="70"/>
    <n v="70"/>
    <s v="Saturday"/>
    <x v="1"/>
  </r>
  <r>
    <x v="4"/>
    <s v="Pepper chicken"/>
    <s v="C012"/>
    <s v="NV"/>
    <n v="1"/>
    <n v="150"/>
    <n v="150"/>
    <s v="Saturday"/>
    <x v="4"/>
  </r>
  <r>
    <x v="4"/>
    <s v="Veechu Parotta"/>
    <s v="P07"/>
    <s v="NV"/>
    <n v="0"/>
    <n v="18"/>
    <n v="0"/>
    <s v="Saturday"/>
    <x v="0"/>
  </r>
  <r>
    <x v="4"/>
    <s v="Egg Parotta"/>
    <s v="P04"/>
    <s v="NV"/>
    <n v="0"/>
    <n v="90"/>
    <n v="0"/>
    <s v="Saturday"/>
    <x v="0"/>
  </r>
  <r>
    <x v="4"/>
    <s v="Podimas"/>
    <s v="E03"/>
    <s v="NV"/>
    <n v="2"/>
    <n v="20"/>
    <n v="40"/>
    <s v="Saturday"/>
    <x v="3"/>
  </r>
  <r>
    <x v="4"/>
    <s v="Chicken Parot"/>
    <s v="P02"/>
    <s v="NV"/>
    <n v="1"/>
    <n v="200"/>
    <n v="200"/>
    <s v="Saturday"/>
    <x v="0"/>
  </r>
  <r>
    <x v="4"/>
    <s v="Kon"/>
    <s v="I01"/>
    <s v="V"/>
    <n v="0"/>
    <n v="45"/>
    <n v="0"/>
    <s v="Saturday"/>
    <x v="5"/>
  </r>
  <r>
    <x v="4"/>
    <s v="Nalli"/>
    <s v="M07"/>
    <s v="NV"/>
    <n v="1"/>
    <n v="120"/>
    <n v="120"/>
    <s v="Saturday"/>
    <x v="6"/>
  </r>
  <r>
    <x v="4"/>
    <s v="Paneer Butter Masala"/>
    <s v="S04"/>
    <s v="V"/>
    <n v="2"/>
    <n v="150"/>
    <n v="300"/>
    <s v="Saturday"/>
    <x v="7"/>
  </r>
  <r>
    <x v="4"/>
    <s v="Chilly chicken"/>
    <s v="C07"/>
    <s v="NV"/>
    <n v="0"/>
    <n v="150"/>
    <n v="0"/>
    <s v="Saturday"/>
    <x v="4"/>
  </r>
  <r>
    <x v="4"/>
    <s v="Grill Chicken Half"/>
    <s v="C09"/>
    <s v="NV"/>
    <n v="0"/>
    <n v="200"/>
    <n v="0"/>
    <s v="Saturday"/>
    <x v="4"/>
  </r>
  <r>
    <x v="4"/>
    <s v="mushroom  rice"/>
    <s v="S01"/>
    <s v="V"/>
    <n v="0"/>
    <n v="200"/>
    <n v="0"/>
    <s v="Saturday"/>
    <x v="7"/>
  </r>
  <r>
    <x v="4"/>
    <s v="Egg Rice"/>
    <s v="E01"/>
    <s v="NV"/>
    <n v="0"/>
    <n v="120"/>
    <n v="0"/>
    <s v="Saturday"/>
    <x v="3"/>
  </r>
  <r>
    <x v="4"/>
    <s v="Mushroom masala"/>
    <s v="S03"/>
    <s v="V"/>
    <n v="0"/>
    <n v="150"/>
    <n v="0"/>
    <s v="Saturday"/>
    <x v="7"/>
  </r>
  <r>
    <x v="4"/>
    <s v="Liver"/>
    <s v="M03"/>
    <s v="NV"/>
    <n v="0"/>
    <n v="170"/>
    <n v="0"/>
    <s v="Saturday"/>
    <x v="6"/>
  </r>
  <r>
    <x v="4"/>
    <s v="Mutton Dosa"/>
    <s v="D04"/>
    <s v="NV"/>
    <n v="3"/>
    <n v="200"/>
    <n v="600"/>
    <s v="Saturday"/>
    <x v="1"/>
  </r>
  <r>
    <x v="4"/>
    <s v="nattukozli"/>
    <s v="C011"/>
    <s v="NV"/>
    <n v="2"/>
    <n v="160"/>
    <n v="320"/>
    <s v="Saturday"/>
    <x v="4"/>
  </r>
  <r>
    <x v="4"/>
    <s v="ONION ROSET"/>
    <s v="D07"/>
    <s v="V"/>
    <n v="2"/>
    <n v="90"/>
    <n v="180"/>
    <s v="Saturday"/>
    <x v="1"/>
  </r>
  <r>
    <x v="4"/>
    <s v="Uthappam"/>
    <s v="D09"/>
    <s v="V"/>
    <n v="1"/>
    <n v="40"/>
    <n v="40"/>
    <s v="Saturday"/>
    <x v="1"/>
  </r>
  <r>
    <x v="4"/>
    <s v="Grill Chicken Full"/>
    <s v="C08"/>
    <s v="NV"/>
    <n v="0"/>
    <n v="350"/>
    <n v="0"/>
    <s v="Saturday"/>
    <x v="4"/>
  </r>
  <r>
    <x v="4"/>
    <s v="Veg Rice"/>
    <s v="D12"/>
    <s v="V"/>
    <n v="3"/>
    <n v="110"/>
    <n v="330"/>
    <s v="Saturday"/>
    <x v="1"/>
  </r>
  <r>
    <x v="4"/>
    <s v="Andra chicken"/>
    <s v="C01"/>
    <s v="NV"/>
    <n v="0"/>
    <n v="150"/>
    <n v="0"/>
    <s v="Saturday"/>
    <x v="4"/>
  </r>
  <r>
    <x v="4"/>
    <s v="Chicken manjurian"/>
    <s v="C04"/>
    <s v="NV"/>
    <n v="0"/>
    <n v="160"/>
    <n v="0"/>
    <s v="Saturday"/>
    <x v="4"/>
  </r>
  <r>
    <x v="4"/>
    <s v="Mushroom &quot;65&quot;"/>
    <s v="S02"/>
    <s v="V"/>
    <n v="0"/>
    <n v="150"/>
    <n v="0"/>
    <s v="Saturday"/>
    <x v="7"/>
  </r>
  <r>
    <x v="4"/>
    <s v="Egg Roast Dosai"/>
    <s v="D02"/>
    <s v="NV"/>
    <n v="0"/>
    <n v="70"/>
    <n v="0"/>
    <s v="Saturday"/>
    <x v="1"/>
  </r>
  <r>
    <x v="4"/>
    <s v="Booty fry"/>
    <s v="M02"/>
    <s v="NV"/>
    <n v="0"/>
    <n v="140"/>
    <n v="0"/>
    <s v="Saturday"/>
    <x v="6"/>
  </r>
  <r>
    <x v="4"/>
    <s v="Mutton Rice"/>
    <s v="M04"/>
    <s v="NV"/>
    <n v="0"/>
    <n v="220"/>
    <n v="0"/>
    <s v="Saturday"/>
    <x v="6"/>
  </r>
  <r>
    <x v="4"/>
    <s v="Mutton Parrota"/>
    <s v="P06"/>
    <s v="NV"/>
    <n v="0"/>
    <n v="220"/>
    <n v="0"/>
    <s v="Saturday"/>
    <x v="0"/>
  </r>
  <r>
    <x v="5"/>
    <s v="Parotta"/>
    <s v="P01"/>
    <s v="NV"/>
    <n v="150"/>
    <n v="15"/>
    <n v="2250"/>
    <s v="Sunday"/>
    <x v="0"/>
  </r>
  <r>
    <x v="5"/>
    <s v="Idly"/>
    <s v="D11"/>
    <s v="V"/>
    <n v="25"/>
    <n v="12"/>
    <n v="300"/>
    <s v="Sunday"/>
    <x v="1"/>
  </r>
  <r>
    <x v="5"/>
    <s v="Chappathi"/>
    <s v="D10"/>
    <s v="V"/>
    <n v="12"/>
    <n v="25"/>
    <n v="300"/>
    <s v="Sunday"/>
    <x v="1"/>
  </r>
  <r>
    <x v="5"/>
    <s v="A/C"/>
    <s v="A01"/>
    <s v="-"/>
    <n v="14"/>
    <n v="10"/>
    <n v="140"/>
    <s v="Sunday"/>
    <x v="2"/>
  </r>
  <r>
    <x v="5"/>
    <s v="Omlet / Half fry"/>
    <s v="E02"/>
    <s v="NV"/>
    <n v="15"/>
    <n v="15"/>
    <n v="225"/>
    <s v="Sunday"/>
    <x v="3"/>
  </r>
  <r>
    <x v="5"/>
    <s v="SPL Dosa"/>
    <s v="D08"/>
    <s v="V"/>
    <n v="19"/>
    <n v="50"/>
    <n v="950"/>
    <s v="Sunday"/>
    <x v="1"/>
  </r>
  <r>
    <x v="5"/>
    <s v="Chicken Rice"/>
    <s v="C06"/>
    <s v="NV"/>
    <n v="5"/>
    <n v="130"/>
    <n v="650"/>
    <s v="Sunday"/>
    <x v="4"/>
  </r>
  <r>
    <x v="5"/>
    <s v="Kothu Parota"/>
    <s v="P05"/>
    <s v="NV"/>
    <n v="5"/>
    <n v="80"/>
    <n v="400"/>
    <s v="Sunday"/>
    <x v="0"/>
  </r>
  <r>
    <x v="5"/>
    <s v="Chilly Parotta"/>
    <s v="P03"/>
    <s v="V"/>
    <n v="2"/>
    <n v="90"/>
    <n v="180"/>
    <s v="Sunday"/>
    <x v="0"/>
  </r>
  <r>
    <x v="5"/>
    <s v="Dosa"/>
    <s v="D01"/>
    <s v="V"/>
    <n v="1"/>
    <n v="35"/>
    <n v="35"/>
    <s v="Sunday"/>
    <x v="1"/>
  </r>
  <r>
    <x v="5"/>
    <s v="BoneLess"/>
    <s v="C02"/>
    <s v="NV"/>
    <n v="6"/>
    <n v="140"/>
    <n v="840"/>
    <s v="Sunday"/>
    <x v="4"/>
  </r>
  <r>
    <x v="5"/>
    <s v="nice dosa"/>
    <s v="D05"/>
    <s v="V"/>
    <n v="5"/>
    <n v="40"/>
    <n v="200"/>
    <s v="Sunday"/>
    <x v="1"/>
  </r>
  <r>
    <x v="5"/>
    <s v="Chettinad chicken"/>
    <s v="C03"/>
    <s v="NV"/>
    <n v="2"/>
    <n v="150"/>
    <n v="300"/>
    <s v="Sunday"/>
    <x v="4"/>
  </r>
  <r>
    <x v="5"/>
    <s v="Veg Parotta"/>
    <s v="P08"/>
    <s v="V"/>
    <n v="10"/>
    <n v="18"/>
    <n v="180"/>
    <s v="Sunday"/>
    <x v="0"/>
  </r>
  <r>
    <x v="5"/>
    <s v="kulfi stick"/>
    <s v="I03"/>
    <s v="-"/>
    <n v="2"/>
    <n v="35"/>
    <n v="70"/>
    <s v="Sunday"/>
    <x v="5"/>
  </r>
  <r>
    <x v="5"/>
    <s v="sukka"/>
    <s v="M05"/>
    <s v="NV"/>
    <n v="4"/>
    <n v="150"/>
    <n v="600"/>
    <s v="Sunday"/>
    <x v="6"/>
  </r>
  <r>
    <x v="5"/>
    <s v="Chicken Noodles"/>
    <s v="C05"/>
    <s v="NV"/>
    <n v="1"/>
    <n v="130"/>
    <n v="130"/>
    <s v="Sunday"/>
    <x v="4"/>
  </r>
  <r>
    <x v="5"/>
    <s v="Kulfi pot"/>
    <s v="I02"/>
    <s v="-"/>
    <n v="5"/>
    <n v="60"/>
    <n v="300"/>
    <s v="Sunday"/>
    <x v="5"/>
  </r>
  <r>
    <x v="5"/>
    <s v="LollyPop chicken"/>
    <s v="C010"/>
    <s v="NV"/>
    <n v="0"/>
    <n v="190"/>
    <n v="0"/>
    <s v="Sunday"/>
    <x v="4"/>
  </r>
  <r>
    <x v="5"/>
    <s v="Valliyal"/>
    <s v="M06"/>
    <s v="NV"/>
    <n v="3"/>
    <n v="20"/>
    <n v="60"/>
    <s v="Sunday"/>
    <x v="6"/>
  </r>
  <r>
    <x v="5"/>
    <s v="Onion Dosa"/>
    <s v="D06"/>
    <s v="V"/>
    <n v="2"/>
    <n v="70"/>
    <n v="140"/>
    <s v="Sunday"/>
    <x v="1"/>
  </r>
  <r>
    <x v="5"/>
    <s v="Booty"/>
    <s v="M01"/>
    <s v="NV"/>
    <n v="0"/>
    <n v="130"/>
    <n v="0"/>
    <s v="Sunday"/>
    <x v="6"/>
  </r>
  <r>
    <x v="5"/>
    <s v="Ghee Roast"/>
    <s v="D03"/>
    <s v="V"/>
    <n v="3"/>
    <n v="70"/>
    <n v="210"/>
    <s v="Sunday"/>
    <x v="1"/>
  </r>
  <r>
    <x v="5"/>
    <s v="Pepper chicken"/>
    <s v="C012"/>
    <s v="NV"/>
    <n v="1"/>
    <n v="150"/>
    <n v="150"/>
    <s v="Sunday"/>
    <x v="4"/>
  </r>
  <r>
    <x v="5"/>
    <s v="Veechu Parotta"/>
    <s v="P07"/>
    <s v="NV"/>
    <n v="2"/>
    <n v="18"/>
    <n v="36"/>
    <s v="Sunday"/>
    <x v="0"/>
  </r>
  <r>
    <x v="5"/>
    <s v="Egg Parotta"/>
    <s v="P04"/>
    <s v="NV"/>
    <n v="3"/>
    <n v="90"/>
    <n v="270"/>
    <s v="Sunday"/>
    <x v="0"/>
  </r>
  <r>
    <x v="5"/>
    <s v="Podimas"/>
    <s v="E03"/>
    <s v="NV"/>
    <n v="1"/>
    <n v="20"/>
    <n v="20"/>
    <s v="Sunday"/>
    <x v="3"/>
  </r>
  <r>
    <x v="5"/>
    <s v="Chicken Parot"/>
    <s v="P02"/>
    <s v="NV"/>
    <n v="1"/>
    <n v="200"/>
    <n v="200"/>
    <s v="Sunday"/>
    <x v="0"/>
  </r>
  <r>
    <x v="5"/>
    <s v="Kon"/>
    <s v="I01"/>
    <s v="V"/>
    <n v="2"/>
    <n v="45"/>
    <n v="90"/>
    <s v="Sunday"/>
    <x v="5"/>
  </r>
  <r>
    <x v="5"/>
    <s v="Nalli"/>
    <s v="M07"/>
    <s v="NV"/>
    <n v="3"/>
    <n v="120"/>
    <n v="360"/>
    <s v="Sunday"/>
    <x v="6"/>
  </r>
  <r>
    <x v="5"/>
    <s v="Paneer Butter Masala"/>
    <s v="S04"/>
    <s v="V"/>
    <n v="0"/>
    <n v="150"/>
    <n v="0"/>
    <s v="Sunday"/>
    <x v="7"/>
  </r>
  <r>
    <x v="5"/>
    <s v="Chilly chicken"/>
    <s v="C07"/>
    <s v="NV"/>
    <n v="0"/>
    <n v="150"/>
    <n v="0"/>
    <s v="Sunday"/>
    <x v="4"/>
  </r>
  <r>
    <x v="5"/>
    <s v="Grill Chicken Half"/>
    <s v="C09"/>
    <s v="NV"/>
    <n v="1"/>
    <n v="200"/>
    <n v="200"/>
    <s v="Sunday"/>
    <x v="4"/>
  </r>
  <r>
    <x v="5"/>
    <s v="mushroom  rice"/>
    <s v="S01"/>
    <s v="V"/>
    <n v="0"/>
    <n v="200"/>
    <n v="0"/>
    <s v="Sunday"/>
    <x v="7"/>
  </r>
  <r>
    <x v="5"/>
    <s v="Egg Rice"/>
    <s v="E01"/>
    <s v="NV"/>
    <n v="0"/>
    <n v="120"/>
    <n v="0"/>
    <s v="Sunday"/>
    <x v="3"/>
  </r>
  <r>
    <x v="5"/>
    <s v="Mushroom masala"/>
    <s v="S03"/>
    <s v="V"/>
    <n v="1"/>
    <n v="150"/>
    <n v="150"/>
    <s v="Sunday"/>
    <x v="7"/>
  </r>
  <r>
    <x v="5"/>
    <s v="Liver"/>
    <s v="M03"/>
    <s v="NV"/>
    <n v="0"/>
    <n v="170"/>
    <n v="0"/>
    <s v="Sunday"/>
    <x v="6"/>
  </r>
  <r>
    <x v="5"/>
    <s v="Mutton Dosa"/>
    <s v="D04"/>
    <s v="NV"/>
    <n v="0"/>
    <n v="200"/>
    <n v="0"/>
    <s v="Sunday"/>
    <x v="1"/>
  </r>
  <r>
    <x v="5"/>
    <s v="nattukozli"/>
    <s v="C011"/>
    <s v="NV"/>
    <n v="1"/>
    <n v="160"/>
    <n v="160"/>
    <s v="Sunday"/>
    <x v="4"/>
  </r>
  <r>
    <x v="5"/>
    <s v="ONION ROSET"/>
    <s v="D07"/>
    <s v="V"/>
    <n v="0"/>
    <n v="90"/>
    <n v="0"/>
    <s v="Sunday"/>
    <x v="1"/>
  </r>
  <r>
    <x v="5"/>
    <s v="Uthappam"/>
    <s v="D09"/>
    <s v="V"/>
    <n v="0"/>
    <n v="40"/>
    <n v="0"/>
    <s v="Sunday"/>
    <x v="1"/>
  </r>
  <r>
    <x v="5"/>
    <s v="Grill Chicken Full"/>
    <s v="C08"/>
    <s v="NV"/>
    <n v="1"/>
    <n v="350"/>
    <n v="350"/>
    <s v="Sunday"/>
    <x v="4"/>
  </r>
  <r>
    <x v="5"/>
    <s v="Veg Rice"/>
    <s v="D12"/>
    <s v="V"/>
    <n v="1"/>
    <n v="110"/>
    <n v="110"/>
    <s v="Sunday"/>
    <x v="1"/>
  </r>
  <r>
    <x v="5"/>
    <s v="Andra chicken"/>
    <s v="C01"/>
    <s v="NV"/>
    <n v="0"/>
    <n v="150"/>
    <n v="0"/>
    <s v="Sunday"/>
    <x v="4"/>
  </r>
  <r>
    <x v="5"/>
    <s v="Chicken manjurian"/>
    <s v="C04"/>
    <s v="NV"/>
    <n v="0"/>
    <n v="160"/>
    <n v="0"/>
    <s v="Sunday"/>
    <x v="4"/>
  </r>
  <r>
    <x v="5"/>
    <s v="Mushroom &quot;65&quot;"/>
    <s v="S02"/>
    <s v="V"/>
    <n v="0"/>
    <n v="150"/>
    <n v="0"/>
    <s v="Sunday"/>
    <x v="7"/>
  </r>
  <r>
    <x v="5"/>
    <s v="Egg Roast Dosai"/>
    <s v="D02"/>
    <s v="NV"/>
    <n v="0"/>
    <n v="70"/>
    <n v="0"/>
    <s v="Sunday"/>
    <x v="1"/>
  </r>
  <r>
    <x v="5"/>
    <s v="Booty fry"/>
    <s v="M02"/>
    <s v="NV"/>
    <n v="0"/>
    <n v="140"/>
    <n v="0"/>
    <s v="Sunday"/>
    <x v="6"/>
  </r>
  <r>
    <x v="5"/>
    <s v="Mutton Rice"/>
    <s v="M04"/>
    <s v="NV"/>
    <n v="0"/>
    <n v="220"/>
    <n v="0"/>
    <s v="Sunday"/>
    <x v="6"/>
  </r>
  <r>
    <x v="5"/>
    <s v="Mutton Parrota"/>
    <s v="P06"/>
    <s v="NV"/>
    <n v="0"/>
    <n v="220"/>
    <n v="0"/>
    <s v="Sunday"/>
    <x v="0"/>
  </r>
  <r>
    <x v="6"/>
    <s v="Parotta"/>
    <s v="P01"/>
    <s v="NV"/>
    <n v="157"/>
    <n v="15"/>
    <n v="2355"/>
    <s v="Monday"/>
    <x v="0"/>
  </r>
  <r>
    <x v="6"/>
    <s v="Idly"/>
    <s v="D11"/>
    <s v="V"/>
    <n v="34"/>
    <n v="12"/>
    <n v="408"/>
    <s v="Monday"/>
    <x v="1"/>
  </r>
  <r>
    <x v="6"/>
    <s v="Chappathi"/>
    <s v="D10"/>
    <s v="V"/>
    <n v="15"/>
    <n v="25"/>
    <n v="375"/>
    <s v="Monday"/>
    <x v="1"/>
  </r>
  <r>
    <x v="6"/>
    <s v="A/C"/>
    <s v="A01"/>
    <s v="-"/>
    <n v="10"/>
    <n v="10"/>
    <n v="100"/>
    <s v="Monday"/>
    <x v="2"/>
  </r>
  <r>
    <x v="6"/>
    <s v="Omlet / Half fry"/>
    <s v="E02"/>
    <s v="NV"/>
    <n v="8"/>
    <n v="15"/>
    <n v="120"/>
    <s v="Monday"/>
    <x v="3"/>
  </r>
  <r>
    <x v="6"/>
    <s v="SPL Dosa"/>
    <s v="D08"/>
    <s v="V"/>
    <n v="21"/>
    <n v="50"/>
    <n v="1050"/>
    <s v="Monday"/>
    <x v="1"/>
  </r>
  <r>
    <x v="6"/>
    <s v="Chicken Rice"/>
    <s v="C06"/>
    <s v="NV"/>
    <n v="8"/>
    <n v="130"/>
    <n v="1040"/>
    <s v="Monday"/>
    <x v="4"/>
  </r>
  <r>
    <x v="6"/>
    <s v="Kothu Parota"/>
    <s v="P05"/>
    <s v="NV"/>
    <n v="13"/>
    <n v="80"/>
    <n v="1040"/>
    <s v="Monday"/>
    <x v="0"/>
  </r>
  <r>
    <x v="6"/>
    <s v="Chilly Parotta"/>
    <s v="P03"/>
    <s v="V"/>
    <n v="7"/>
    <n v="90"/>
    <n v="630"/>
    <s v="Monday"/>
    <x v="0"/>
  </r>
  <r>
    <x v="6"/>
    <s v="Dosa"/>
    <s v="D01"/>
    <s v="V"/>
    <n v="1"/>
    <n v="35"/>
    <n v="35"/>
    <s v="Monday"/>
    <x v="1"/>
  </r>
  <r>
    <x v="6"/>
    <s v="BoneLess"/>
    <s v="C02"/>
    <s v="NV"/>
    <n v="1"/>
    <n v="140"/>
    <n v="140"/>
    <s v="Monday"/>
    <x v="4"/>
  </r>
  <r>
    <x v="6"/>
    <s v="nice dosa"/>
    <s v="D05"/>
    <s v="V"/>
    <n v="0"/>
    <n v="40"/>
    <n v="0"/>
    <s v="Monday"/>
    <x v="1"/>
  </r>
  <r>
    <x v="6"/>
    <s v="Chettinad chicken"/>
    <s v="C03"/>
    <s v="NV"/>
    <n v="4"/>
    <n v="150"/>
    <n v="600"/>
    <s v="Monday"/>
    <x v="4"/>
  </r>
  <r>
    <x v="6"/>
    <s v="Veg Parotta"/>
    <s v="P08"/>
    <s v="V"/>
    <n v="0"/>
    <n v="18"/>
    <n v="0"/>
    <s v="Monday"/>
    <x v="0"/>
  </r>
  <r>
    <x v="6"/>
    <s v="kulfi stick"/>
    <s v="I03"/>
    <s v="-"/>
    <n v="0"/>
    <n v="35"/>
    <n v="0"/>
    <s v="Monday"/>
    <x v="5"/>
  </r>
  <r>
    <x v="6"/>
    <s v="sukka"/>
    <s v="M05"/>
    <s v="NV"/>
    <n v="0"/>
    <n v="150"/>
    <n v="0"/>
    <s v="Monday"/>
    <x v="6"/>
  </r>
  <r>
    <x v="6"/>
    <s v="Chicken Noodles"/>
    <s v="C05"/>
    <s v="NV"/>
    <n v="0"/>
    <n v="130"/>
    <n v="0"/>
    <s v="Monday"/>
    <x v="4"/>
  </r>
  <r>
    <x v="6"/>
    <s v="Kulfi pot"/>
    <s v="I02"/>
    <s v="-"/>
    <n v="0"/>
    <n v="60"/>
    <n v="0"/>
    <s v="Monday"/>
    <x v="5"/>
  </r>
  <r>
    <x v="6"/>
    <s v="LollyPop chicken"/>
    <s v="C010"/>
    <s v="NV"/>
    <n v="1"/>
    <n v="190"/>
    <n v="190"/>
    <s v="Monday"/>
    <x v="4"/>
  </r>
  <r>
    <x v="6"/>
    <s v="Valliyal"/>
    <s v="M06"/>
    <s v="NV"/>
    <n v="3"/>
    <n v="20"/>
    <n v="60"/>
    <s v="Monday"/>
    <x v="6"/>
  </r>
  <r>
    <x v="6"/>
    <s v="Onion Dosa"/>
    <s v="D06"/>
    <s v="V"/>
    <n v="0"/>
    <n v="70"/>
    <n v="0"/>
    <s v="Monday"/>
    <x v="1"/>
  </r>
  <r>
    <x v="6"/>
    <s v="Booty"/>
    <s v="M01"/>
    <s v="NV"/>
    <n v="0"/>
    <n v="130"/>
    <n v="0"/>
    <s v="Monday"/>
    <x v="6"/>
  </r>
  <r>
    <x v="6"/>
    <s v="Ghee Roast"/>
    <s v="D03"/>
    <s v="V"/>
    <n v="0"/>
    <n v="70"/>
    <n v="0"/>
    <s v="Monday"/>
    <x v="1"/>
  </r>
  <r>
    <x v="6"/>
    <s v="Pepper chicken"/>
    <s v="C012"/>
    <s v="NV"/>
    <n v="0"/>
    <n v="150"/>
    <n v="0"/>
    <s v="Monday"/>
    <x v="4"/>
  </r>
  <r>
    <x v="6"/>
    <s v="Veechu Parotta"/>
    <s v="P07"/>
    <s v="NV"/>
    <n v="2"/>
    <n v="18"/>
    <n v="36"/>
    <s v="Monday"/>
    <x v="0"/>
  </r>
  <r>
    <x v="6"/>
    <s v="Egg Parotta"/>
    <s v="P04"/>
    <s v="NV"/>
    <n v="0"/>
    <n v="90"/>
    <n v="0"/>
    <s v="Monday"/>
    <x v="0"/>
  </r>
  <r>
    <x v="6"/>
    <s v="Podimas"/>
    <s v="E03"/>
    <s v="NV"/>
    <n v="8"/>
    <n v="20"/>
    <n v="160"/>
    <s v="Monday"/>
    <x v="3"/>
  </r>
  <r>
    <x v="6"/>
    <s v="Chicken Parot"/>
    <s v="P02"/>
    <s v="NV"/>
    <n v="0"/>
    <n v="200"/>
    <n v="0"/>
    <s v="Monday"/>
    <x v="0"/>
  </r>
  <r>
    <x v="6"/>
    <s v="Kon"/>
    <s v="I01"/>
    <s v="V"/>
    <n v="0"/>
    <n v="45"/>
    <n v="0"/>
    <s v="Monday"/>
    <x v="5"/>
  </r>
  <r>
    <x v="6"/>
    <s v="Nalli"/>
    <s v="M07"/>
    <s v="NV"/>
    <n v="0"/>
    <n v="120"/>
    <n v="0"/>
    <s v="Monday"/>
    <x v="6"/>
  </r>
  <r>
    <x v="6"/>
    <s v="Paneer Butter Masala"/>
    <s v="S04"/>
    <s v="V"/>
    <n v="0"/>
    <n v="150"/>
    <n v="0"/>
    <s v="Monday"/>
    <x v="7"/>
  </r>
  <r>
    <x v="6"/>
    <s v="Chilly chicken"/>
    <s v="C07"/>
    <s v="NV"/>
    <n v="1"/>
    <n v="150"/>
    <n v="150"/>
    <s v="Monday"/>
    <x v="4"/>
  </r>
  <r>
    <x v="6"/>
    <s v="Grill Chicken Half"/>
    <s v="C09"/>
    <s v="NV"/>
    <n v="3"/>
    <n v="200"/>
    <n v="600"/>
    <s v="Monday"/>
    <x v="4"/>
  </r>
  <r>
    <x v="6"/>
    <s v="mushroom  rice"/>
    <s v="S01"/>
    <s v="V"/>
    <n v="1"/>
    <n v="200"/>
    <n v="200"/>
    <s v="Monday"/>
    <x v="7"/>
  </r>
  <r>
    <x v="6"/>
    <s v="Egg Rice"/>
    <s v="E01"/>
    <s v="NV"/>
    <n v="2"/>
    <n v="120"/>
    <n v="240"/>
    <s v="Monday"/>
    <x v="3"/>
  </r>
  <r>
    <x v="6"/>
    <s v="Mushroom masala"/>
    <s v="S03"/>
    <s v="V"/>
    <n v="1"/>
    <n v="150"/>
    <n v="150"/>
    <s v="Monday"/>
    <x v="7"/>
  </r>
  <r>
    <x v="6"/>
    <s v="Liver"/>
    <s v="M03"/>
    <s v="NV"/>
    <n v="0"/>
    <n v="170"/>
    <n v="0"/>
    <s v="Monday"/>
    <x v="6"/>
  </r>
  <r>
    <x v="6"/>
    <s v="Mutton Dosa"/>
    <s v="D04"/>
    <s v="NV"/>
    <n v="0"/>
    <n v="200"/>
    <n v="0"/>
    <s v="Monday"/>
    <x v="1"/>
  </r>
  <r>
    <x v="6"/>
    <s v="nattukozli"/>
    <s v="C011"/>
    <s v="NV"/>
    <n v="0"/>
    <n v="160"/>
    <n v="0"/>
    <s v="Monday"/>
    <x v="4"/>
  </r>
  <r>
    <x v="6"/>
    <s v="ONION ROSET"/>
    <s v="D07"/>
    <s v="V"/>
    <n v="0"/>
    <n v="90"/>
    <n v="0"/>
    <s v="Monday"/>
    <x v="1"/>
  </r>
  <r>
    <x v="6"/>
    <s v="Uthappam"/>
    <s v="D09"/>
    <s v="V"/>
    <n v="0"/>
    <n v="40"/>
    <n v="0"/>
    <s v="Monday"/>
    <x v="1"/>
  </r>
  <r>
    <x v="6"/>
    <s v="Grill Chicken Full"/>
    <s v="C08"/>
    <s v="NV"/>
    <n v="0"/>
    <n v="350"/>
    <n v="0"/>
    <s v="Monday"/>
    <x v="4"/>
  </r>
  <r>
    <x v="6"/>
    <s v="Veg Rice"/>
    <s v="D12"/>
    <s v="V"/>
    <n v="0"/>
    <n v="110"/>
    <n v="0"/>
    <s v="Monday"/>
    <x v="1"/>
  </r>
  <r>
    <x v="6"/>
    <s v="Andra chicken"/>
    <s v="C01"/>
    <s v="NV"/>
    <n v="0"/>
    <n v="150"/>
    <n v="0"/>
    <s v="Monday"/>
    <x v="4"/>
  </r>
  <r>
    <x v="6"/>
    <s v="Chicken manjurian"/>
    <s v="C04"/>
    <s v="NV"/>
    <n v="0"/>
    <n v="160"/>
    <n v="0"/>
    <s v="Monday"/>
    <x v="4"/>
  </r>
  <r>
    <x v="6"/>
    <s v="Mushroom &quot;65&quot;"/>
    <s v="S02"/>
    <s v="V"/>
    <n v="0"/>
    <n v="150"/>
    <n v="0"/>
    <s v="Monday"/>
    <x v="7"/>
  </r>
  <r>
    <x v="6"/>
    <s v="Egg Roast Dosai"/>
    <s v="D02"/>
    <s v="NV"/>
    <n v="0"/>
    <n v="70"/>
    <n v="0"/>
    <s v="Monday"/>
    <x v="1"/>
  </r>
  <r>
    <x v="6"/>
    <s v="Booty fry"/>
    <s v="M02"/>
    <s v="NV"/>
    <n v="0"/>
    <n v="140"/>
    <n v="0"/>
    <s v="Monday"/>
    <x v="6"/>
  </r>
  <r>
    <x v="6"/>
    <s v="Mutton Rice"/>
    <s v="M04"/>
    <s v="NV"/>
    <n v="0"/>
    <n v="220"/>
    <n v="0"/>
    <s v="Monday"/>
    <x v="6"/>
  </r>
  <r>
    <x v="6"/>
    <s v="Mutton Parrota"/>
    <s v="P06"/>
    <s v="NV"/>
    <n v="0"/>
    <n v="220"/>
    <n v="0"/>
    <s v="Monday"/>
    <x v="0"/>
  </r>
  <r>
    <x v="7"/>
    <s v="Parotta"/>
    <s v="P01"/>
    <s v="NV"/>
    <n v="183"/>
    <n v="15"/>
    <n v="2745"/>
    <s v="Tuesday"/>
    <x v="0"/>
  </r>
  <r>
    <x v="7"/>
    <s v="Idly"/>
    <s v="D11"/>
    <s v="V"/>
    <n v="49"/>
    <n v="12"/>
    <n v="588"/>
    <s v="Tuesday"/>
    <x v="1"/>
  </r>
  <r>
    <x v="7"/>
    <s v="Chappathi"/>
    <s v="D10"/>
    <s v="V"/>
    <n v="34"/>
    <n v="25"/>
    <n v="850"/>
    <s v="Tuesday"/>
    <x v="1"/>
  </r>
  <r>
    <x v="7"/>
    <s v="A/C"/>
    <s v="A01"/>
    <s v="-"/>
    <n v="25"/>
    <n v="10"/>
    <n v="250"/>
    <s v="Tuesday"/>
    <x v="2"/>
  </r>
  <r>
    <x v="7"/>
    <s v="Omlet / Half fry"/>
    <s v="E02"/>
    <s v="NV"/>
    <n v="20"/>
    <n v="15"/>
    <n v="300"/>
    <s v="Tuesday"/>
    <x v="3"/>
  </r>
  <r>
    <x v="7"/>
    <s v="SPL Dosa"/>
    <s v="D08"/>
    <s v="V"/>
    <n v="34"/>
    <n v="50"/>
    <n v="1700"/>
    <s v="Tuesday"/>
    <x v="1"/>
  </r>
  <r>
    <x v="7"/>
    <s v="Chicken Rice"/>
    <s v="C06"/>
    <s v="NV"/>
    <n v="15"/>
    <n v="130"/>
    <n v="1950"/>
    <s v="Tuesday"/>
    <x v="4"/>
  </r>
  <r>
    <x v="7"/>
    <s v="Kothu Parota"/>
    <s v="P05"/>
    <s v="NV"/>
    <n v="11"/>
    <n v="80"/>
    <n v="880"/>
    <s v="Tuesday"/>
    <x v="0"/>
  </r>
  <r>
    <x v="7"/>
    <s v="Chilly Parotta"/>
    <s v="P03"/>
    <s v="V"/>
    <n v="6"/>
    <n v="90"/>
    <n v="540"/>
    <s v="Tuesday"/>
    <x v="0"/>
  </r>
  <r>
    <x v="7"/>
    <s v="Dosa"/>
    <s v="D01"/>
    <s v="V"/>
    <n v="26"/>
    <n v="35"/>
    <n v="910"/>
    <s v="Tuesday"/>
    <x v="1"/>
  </r>
  <r>
    <x v="7"/>
    <s v="BoneLess"/>
    <s v="C02"/>
    <s v="NV"/>
    <n v="2"/>
    <n v="140"/>
    <n v="280"/>
    <s v="Tuesday"/>
    <x v="4"/>
  </r>
  <r>
    <x v="7"/>
    <s v="nice dosa"/>
    <s v="D05"/>
    <s v="V"/>
    <n v="7"/>
    <n v="40"/>
    <n v="280"/>
    <s v="Tuesday"/>
    <x v="1"/>
  </r>
  <r>
    <x v="7"/>
    <s v="Chettinad chicken"/>
    <s v="C03"/>
    <s v="NV"/>
    <n v="1"/>
    <n v="150"/>
    <n v="150"/>
    <s v="Tuesday"/>
    <x v="4"/>
  </r>
  <r>
    <x v="7"/>
    <s v="Veg Parotta"/>
    <s v="P08"/>
    <s v="V"/>
    <n v="6"/>
    <n v="18"/>
    <n v="108"/>
    <s v="Tuesday"/>
    <x v="0"/>
  </r>
  <r>
    <x v="7"/>
    <s v="kulfi stick"/>
    <s v="I03"/>
    <s v="-"/>
    <n v="4"/>
    <n v="35"/>
    <n v="140"/>
    <s v="Tuesday"/>
    <x v="5"/>
  </r>
  <r>
    <x v="7"/>
    <s v="sukka"/>
    <s v="M05"/>
    <s v="NV"/>
    <n v="5"/>
    <n v="150"/>
    <n v="750"/>
    <s v="Tuesday"/>
    <x v="6"/>
  </r>
  <r>
    <x v="7"/>
    <s v="Chicken Noodles"/>
    <s v="C05"/>
    <s v="NV"/>
    <n v="5"/>
    <n v="130"/>
    <n v="650"/>
    <s v="Tuesday"/>
    <x v="4"/>
  </r>
  <r>
    <x v="7"/>
    <s v="Kulfi pot"/>
    <s v="I02"/>
    <s v="-"/>
    <n v="3"/>
    <n v="60"/>
    <n v="180"/>
    <s v="Tuesday"/>
    <x v="5"/>
  </r>
  <r>
    <x v="7"/>
    <s v="LollyPop chicken"/>
    <s v="C010"/>
    <s v="NV"/>
    <n v="2"/>
    <n v="190"/>
    <n v="380"/>
    <s v="Tuesday"/>
    <x v="4"/>
  </r>
  <r>
    <x v="7"/>
    <s v="Valliyal"/>
    <s v="M06"/>
    <s v="NV"/>
    <n v="6"/>
    <n v="20"/>
    <n v="120"/>
    <s v="Tuesday"/>
    <x v="6"/>
  </r>
  <r>
    <x v="7"/>
    <s v="Onion Dosa"/>
    <s v="D06"/>
    <s v="V"/>
    <n v="5"/>
    <n v="70"/>
    <n v="350"/>
    <s v="Tuesday"/>
    <x v="1"/>
  </r>
  <r>
    <x v="7"/>
    <s v="Booty"/>
    <s v="M01"/>
    <s v="NV"/>
    <n v="2"/>
    <n v="130"/>
    <n v="260"/>
    <s v="Tuesday"/>
    <x v="6"/>
  </r>
  <r>
    <x v="7"/>
    <s v="Ghee Roast"/>
    <s v="D03"/>
    <s v="V"/>
    <n v="2"/>
    <n v="70"/>
    <n v="140"/>
    <s v="Tuesday"/>
    <x v="1"/>
  </r>
  <r>
    <x v="7"/>
    <s v="Pepper chicken"/>
    <s v="C012"/>
    <s v="NV"/>
    <n v="4"/>
    <n v="150"/>
    <n v="600"/>
    <s v="Tuesday"/>
    <x v="4"/>
  </r>
  <r>
    <x v="7"/>
    <s v="Veechu Parotta"/>
    <s v="P07"/>
    <s v="NV"/>
    <n v="0"/>
    <n v="18"/>
    <n v="0"/>
    <s v="Tuesday"/>
    <x v="0"/>
  </r>
  <r>
    <x v="7"/>
    <s v="Egg Parotta"/>
    <s v="P04"/>
    <s v="NV"/>
    <n v="0"/>
    <n v="90"/>
    <n v="0"/>
    <s v="Tuesday"/>
    <x v="0"/>
  </r>
  <r>
    <x v="7"/>
    <s v="Podimas"/>
    <s v="E03"/>
    <s v="NV"/>
    <n v="7"/>
    <n v="20"/>
    <n v="140"/>
    <s v="Tuesday"/>
    <x v="3"/>
  </r>
  <r>
    <x v="7"/>
    <s v="Chicken Parot"/>
    <s v="P02"/>
    <s v="NV"/>
    <n v="1"/>
    <n v="200"/>
    <n v="200"/>
    <s v="Tuesday"/>
    <x v="0"/>
  </r>
  <r>
    <x v="7"/>
    <s v="Kon"/>
    <s v="I01"/>
    <s v="V"/>
    <n v="0"/>
    <n v="45"/>
    <n v="0"/>
    <s v="Tuesday"/>
    <x v="5"/>
  </r>
  <r>
    <x v="7"/>
    <s v="Nalli"/>
    <s v="M07"/>
    <s v="NV"/>
    <n v="3"/>
    <n v="120"/>
    <n v="360"/>
    <s v="Tuesday"/>
    <x v="6"/>
  </r>
  <r>
    <x v="7"/>
    <s v="Paneer Butter Masala"/>
    <s v="S04"/>
    <s v="V"/>
    <n v="0"/>
    <n v="150"/>
    <n v="0"/>
    <s v="Tuesday"/>
    <x v="7"/>
  </r>
  <r>
    <x v="7"/>
    <s v="Chilly chicken"/>
    <s v="C07"/>
    <s v="NV"/>
    <n v="1"/>
    <n v="150"/>
    <n v="150"/>
    <s v="Tuesday"/>
    <x v="4"/>
  </r>
  <r>
    <x v="7"/>
    <s v="Grill Chicken Half"/>
    <s v="C09"/>
    <s v="NV"/>
    <n v="2"/>
    <n v="200"/>
    <n v="400"/>
    <s v="Tuesday"/>
    <x v="4"/>
  </r>
  <r>
    <x v="7"/>
    <s v="mushroom  rice"/>
    <s v="S01"/>
    <s v="V"/>
    <n v="3"/>
    <n v="200"/>
    <n v="600"/>
    <s v="Tuesday"/>
    <x v="7"/>
  </r>
  <r>
    <x v="7"/>
    <s v="Egg Rice"/>
    <s v="E01"/>
    <s v="NV"/>
    <n v="0"/>
    <n v="120"/>
    <n v="0"/>
    <s v="Tuesday"/>
    <x v="3"/>
  </r>
  <r>
    <x v="7"/>
    <s v="Mushroom masala"/>
    <s v="S03"/>
    <s v="V"/>
    <n v="0"/>
    <n v="150"/>
    <n v="0"/>
    <s v="Tuesday"/>
    <x v="7"/>
  </r>
  <r>
    <x v="7"/>
    <s v="Liver"/>
    <s v="M03"/>
    <s v="NV"/>
    <n v="0"/>
    <n v="170"/>
    <n v="0"/>
    <s v="Tuesday"/>
    <x v="6"/>
  </r>
  <r>
    <x v="7"/>
    <s v="Mutton Dosa"/>
    <s v="D04"/>
    <s v="NV"/>
    <n v="0"/>
    <n v="200"/>
    <n v="0"/>
    <s v="Tuesday"/>
    <x v="1"/>
  </r>
  <r>
    <x v="7"/>
    <s v="nattukozli"/>
    <s v="C011"/>
    <s v="NV"/>
    <n v="1"/>
    <n v="160"/>
    <n v="160"/>
    <s v="Tuesday"/>
    <x v="4"/>
  </r>
  <r>
    <x v="7"/>
    <s v="ONION ROSET"/>
    <s v="D07"/>
    <s v="V"/>
    <n v="3"/>
    <n v="90"/>
    <n v="270"/>
    <s v="Tuesday"/>
    <x v="1"/>
  </r>
  <r>
    <x v="7"/>
    <s v="Uthappam"/>
    <s v="D09"/>
    <s v="V"/>
    <n v="0"/>
    <n v="40"/>
    <n v="0"/>
    <s v="Tuesday"/>
    <x v="1"/>
  </r>
  <r>
    <x v="7"/>
    <s v="Grill Chicken Full"/>
    <s v="C08"/>
    <s v="NV"/>
    <n v="2"/>
    <n v="350"/>
    <n v="700"/>
    <s v="Tuesday"/>
    <x v="4"/>
  </r>
  <r>
    <x v="7"/>
    <s v="Veg Rice"/>
    <s v="D12"/>
    <s v="V"/>
    <n v="3"/>
    <n v="110"/>
    <n v="330"/>
    <s v="Tuesday"/>
    <x v="1"/>
  </r>
  <r>
    <x v="7"/>
    <s v="Andra chicken"/>
    <s v="C01"/>
    <s v="NV"/>
    <n v="0"/>
    <n v="150"/>
    <n v="0"/>
    <s v="Tuesday"/>
    <x v="4"/>
  </r>
  <r>
    <x v="7"/>
    <s v="Chicken manjurian"/>
    <s v="C04"/>
    <s v="NV"/>
    <n v="0"/>
    <n v="160"/>
    <n v="0"/>
    <s v="Tuesday"/>
    <x v="4"/>
  </r>
  <r>
    <x v="7"/>
    <s v="Mushroom &quot;65&quot;"/>
    <s v="S02"/>
    <s v="V"/>
    <n v="1"/>
    <n v="150"/>
    <n v="150"/>
    <s v="Tuesday"/>
    <x v="7"/>
  </r>
  <r>
    <x v="7"/>
    <s v="Egg Roast Dosai"/>
    <s v="D02"/>
    <s v="NV"/>
    <n v="0"/>
    <n v="70"/>
    <n v="0"/>
    <s v="Tuesday"/>
    <x v="1"/>
  </r>
  <r>
    <x v="7"/>
    <s v="Booty fry"/>
    <s v="M02"/>
    <s v="NV"/>
    <n v="1"/>
    <n v="140"/>
    <n v="140"/>
    <s v="Tuesday"/>
    <x v="6"/>
  </r>
  <r>
    <x v="7"/>
    <s v="Mutton Rice"/>
    <s v="M04"/>
    <s v="NV"/>
    <n v="2"/>
    <n v="220"/>
    <n v="440"/>
    <s v="Tuesday"/>
    <x v="6"/>
  </r>
  <r>
    <x v="7"/>
    <s v="Mutton Parrota"/>
    <s v="P06"/>
    <s v="NV"/>
    <n v="0"/>
    <n v="220"/>
    <n v="0"/>
    <s v="Tuesday"/>
    <x v="0"/>
  </r>
  <r>
    <x v="8"/>
    <s v="Parotta"/>
    <s v="P01"/>
    <s v="NV"/>
    <n v="263"/>
    <n v="15"/>
    <n v="3945"/>
    <s v="Wednesday"/>
    <x v="0"/>
  </r>
  <r>
    <x v="8"/>
    <s v="Idly"/>
    <s v="D11"/>
    <s v="V"/>
    <n v="49"/>
    <n v="12"/>
    <n v="588"/>
    <s v="Wednesday"/>
    <x v="1"/>
  </r>
  <r>
    <x v="8"/>
    <s v="Chappathi"/>
    <s v="D10"/>
    <s v="V"/>
    <n v="12"/>
    <n v="25"/>
    <n v="300"/>
    <s v="Wednesday"/>
    <x v="1"/>
  </r>
  <r>
    <x v="8"/>
    <s v="A/C"/>
    <s v="A01"/>
    <s v="-"/>
    <n v="22"/>
    <n v="10"/>
    <n v="220"/>
    <s v="Wednesday"/>
    <x v="2"/>
  </r>
  <r>
    <x v="8"/>
    <s v="Omlet / Half fry"/>
    <s v="E02"/>
    <s v="NV"/>
    <n v="9"/>
    <n v="15"/>
    <n v="135"/>
    <s v="Wednesday"/>
    <x v="3"/>
  </r>
  <r>
    <x v="8"/>
    <s v="SPL Dosa"/>
    <s v="D08"/>
    <s v="V"/>
    <n v="19"/>
    <n v="50"/>
    <n v="950"/>
    <s v="Wednesday"/>
    <x v="1"/>
  </r>
  <r>
    <x v="8"/>
    <s v="Chicken Rice"/>
    <s v="C06"/>
    <s v="NV"/>
    <n v="16"/>
    <n v="130"/>
    <n v="2080"/>
    <s v="Wednesday"/>
    <x v="4"/>
  </r>
  <r>
    <x v="8"/>
    <s v="Kothu Parota"/>
    <s v="P05"/>
    <s v="NV"/>
    <n v="8"/>
    <n v="80"/>
    <n v="640"/>
    <s v="Wednesday"/>
    <x v="0"/>
  </r>
  <r>
    <x v="8"/>
    <s v="Chilly Parotta"/>
    <s v="P03"/>
    <s v="V"/>
    <n v="9"/>
    <n v="90"/>
    <n v="810"/>
    <s v="Wednesday"/>
    <x v="0"/>
  </r>
  <r>
    <x v="8"/>
    <s v="Dosa"/>
    <s v="D01"/>
    <s v="V"/>
    <n v="9"/>
    <n v="35"/>
    <n v="315"/>
    <s v="Wednesday"/>
    <x v="1"/>
  </r>
  <r>
    <x v="8"/>
    <s v="BoneLess"/>
    <s v="C02"/>
    <s v="NV"/>
    <n v="7"/>
    <n v="140"/>
    <n v="980"/>
    <s v="Wednesday"/>
    <x v="4"/>
  </r>
  <r>
    <x v="8"/>
    <s v="nice dosa"/>
    <s v="D05"/>
    <s v="V"/>
    <n v="4"/>
    <n v="40"/>
    <n v="160"/>
    <s v="Wednesday"/>
    <x v="1"/>
  </r>
  <r>
    <x v="8"/>
    <s v="Chettinad chicken"/>
    <s v="C03"/>
    <s v="NV"/>
    <n v="6"/>
    <n v="150"/>
    <n v="900"/>
    <s v="Wednesday"/>
    <x v="4"/>
  </r>
  <r>
    <x v="8"/>
    <s v="Veg Parotta"/>
    <s v="P08"/>
    <s v="V"/>
    <n v="25"/>
    <n v="18"/>
    <n v="450"/>
    <s v="Wednesday"/>
    <x v="0"/>
  </r>
  <r>
    <x v="8"/>
    <s v="kulfi stick"/>
    <s v="I03"/>
    <s v="-"/>
    <n v="0"/>
    <n v="35"/>
    <n v="0"/>
    <s v="Wednesday"/>
    <x v="5"/>
  </r>
  <r>
    <x v="8"/>
    <s v="sukka"/>
    <s v="M05"/>
    <s v="NV"/>
    <n v="1"/>
    <n v="150"/>
    <n v="150"/>
    <s v="Wednesday"/>
    <x v="6"/>
  </r>
  <r>
    <x v="8"/>
    <s v="Chicken Noodles"/>
    <s v="C05"/>
    <s v="NV"/>
    <n v="2"/>
    <n v="130"/>
    <n v="260"/>
    <s v="Wednesday"/>
    <x v="4"/>
  </r>
  <r>
    <x v="8"/>
    <s v="Kulfi pot"/>
    <s v="I02"/>
    <s v="-"/>
    <n v="0"/>
    <n v="60"/>
    <n v="0"/>
    <s v="Wednesday"/>
    <x v="5"/>
  </r>
  <r>
    <x v="8"/>
    <s v="LollyPop chicken"/>
    <s v="C010"/>
    <s v="NV"/>
    <n v="2"/>
    <n v="190"/>
    <n v="380"/>
    <s v="Wednesday"/>
    <x v="4"/>
  </r>
  <r>
    <x v="8"/>
    <s v="Valliyal"/>
    <s v="M06"/>
    <s v="NV"/>
    <n v="9"/>
    <n v="20"/>
    <n v="180"/>
    <s v="Wednesday"/>
    <x v="6"/>
  </r>
  <r>
    <x v="8"/>
    <s v="Onion Dosa"/>
    <s v="D06"/>
    <s v="V"/>
    <n v="1"/>
    <n v="70"/>
    <n v="70"/>
    <s v="Wednesday"/>
    <x v="1"/>
  </r>
  <r>
    <x v="8"/>
    <s v="Booty"/>
    <s v="M01"/>
    <s v="NV"/>
    <n v="1"/>
    <n v="130"/>
    <n v="130"/>
    <s v="Wednesday"/>
    <x v="6"/>
  </r>
  <r>
    <x v="8"/>
    <s v="Ghee Roast"/>
    <s v="D03"/>
    <s v="V"/>
    <n v="3"/>
    <n v="70"/>
    <n v="210"/>
    <s v="Wednesday"/>
    <x v="1"/>
  </r>
  <r>
    <x v="8"/>
    <s v="Pepper chicken"/>
    <s v="C012"/>
    <s v="NV"/>
    <n v="2"/>
    <n v="150"/>
    <n v="300"/>
    <s v="Wednesday"/>
    <x v="4"/>
  </r>
  <r>
    <x v="8"/>
    <s v="Veechu Parotta"/>
    <s v="P07"/>
    <s v="NV"/>
    <n v="0"/>
    <n v="18"/>
    <n v="0"/>
    <s v="Wednesday"/>
    <x v="0"/>
  </r>
  <r>
    <x v="8"/>
    <s v="Egg Parotta"/>
    <s v="P04"/>
    <s v="NV"/>
    <n v="4"/>
    <n v="90"/>
    <n v="360"/>
    <s v="Wednesday"/>
    <x v="0"/>
  </r>
  <r>
    <x v="8"/>
    <s v="Podimas"/>
    <s v="E03"/>
    <s v="NV"/>
    <n v="0"/>
    <n v="20"/>
    <n v="0"/>
    <s v="Wednesday"/>
    <x v="3"/>
  </r>
  <r>
    <x v="8"/>
    <s v="Chicken Parot"/>
    <s v="P02"/>
    <s v="NV"/>
    <n v="3"/>
    <n v="200"/>
    <n v="600"/>
    <s v="Wednesday"/>
    <x v="0"/>
  </r>
  <r>
    <x v="8"/>
    <s v="Kon"/>
    <s v="I01"/>
    <s v="V"/>
    <n v="1"/>
    <n v="45"/>
    <n v="45"/>
    <s v="Wednesday"/>
    <x v="5"/>
  </r>
  <r>
    <x v="8"/>
    <s v="Nalli"/>
    <s v="M07"/>
    <s v="NV"/>
    <n v="0"/>
    <n v="120"/>
    <n v="0"/>
    <s v="Wednesday"/>
    <x v="6"/>
  </r>
  <r>
    <x v="8"/>
    <s v="Paneer Butter Masala"/>
    <s v="S04"/>
    <s v="V"/>
    <n v="0"/>
    <n v="150"/>
    <n v="0"/>
    <s v="Wednesday"/>
    <x v="7"/>
  </r>
  <r>
    <x v="8"/>
    <s v="Chilly chicken"/>
    <s v="C07"/>
    <s v="NV"/>
    <n v="0"/>
    <n v="150"/>
    <n v="0"/>
    <s v="Wednesday"/>
    <x v="4"/>
  </r>
  <r>
    <x v="8"/>
    <s v="Grill Chicken Half"/>
    <s v="C09"/>
    <s v="NV"/>
    <n v="0"/>
    <n v="200"/>
    <n v="0"/>
    <s v="Wednesday"/>
    <x v="4"/>
  </r>
  <r>
    <x v="8"/>
    <s v="mushroom  rice"/>
    <s v="S01"/>
    <s v="V"/>
    <n v="0"/>
    <n v="200"/>
    <n v="0"/>
    <s v="Wednesday"/>
    <x v="7"/>
  </r>
  <r>
    <x v="8"/>
    <s v="Egg Rice"/>
    <s v="E01"/>
    <s v="NV"/>
    <n v="0"/>
    <n v="120"/>
    <n v="0"/>
    <s v="Wednesday"/>
    <x v="3"/>
  </r>
  <r>
    <x v="8"/>
    <s v="Mushroom masala"/>
    <s v="S03"/>
    <s v="V"/>
    <n v="1"/>
    <n v="150"/>
    <n v="150"/>
    <s v="Wednesday"/>
    <x v="7"/>
  </r>
  <r>
    <x v="8"/>
    <s v="Liver"/>
    <s v="M03"/>
    <s v="NV"/>
    <n v="0"/>
    <n v="170"/>
    <n v="0"/>
    <s v="Wednesday"/>
    <x v="6"/>
  </r>
  <r>
    <x v="8"/>
    <s v="Mutton Dosa"/>
    <s v="D04"/>
    <s v="NV"/>
    <n v="0"/>
    <n v="200"/>
    <n v="0"/>
    <s v="Wednesday"/>
    <x v="1"/>
  </r>
  <r>
    <x v="8"/>
    <s v="nattukozli"/>
    <s v="C011"/>
    <s v="NV"/>
    <n v="1"/>
    <n v="160"/>
    <n v="160"/>
    <s v="Wednesday"/>
    <x v="4"/>
  </r>
  <r>
    <x v="8"/>
    <s v="ONION ROSET"/>
    <s v="D07"/>
    <s v="V"/>
    <n v="0"/>
    <n v="90"/>
    <n v="0"/>
    <s v="Wednesday"/>
    <x v="1"/>
  </r>
  <r>
    <x v="8"/>
    <s v="Uthappam"/>
    <s v="D09"/>
    <s v="V"/>
    <n v="10"/>
    <n v="40"/>
    <n v="400"/>
    <s v="Wednesday"/>
    <x v="1"/>
  </r>
  <r>
    <x v="8"/>
    <s v="Grill Chicken Full"/>
    <s v="C08"/>
    <s v="NV"/>
    <n v="2"/>
    <n v="350"/>
    <n v="700"/>
    <s v="Wednesday"/>
    <x v="4"/>
  </r>
  <r>
    <x v="8"/>
    <s v="Veg Rice"/>
    <s v="D12"/>
    <s v="V"/>
    <n v="0"/>
    <n v="110"/>
    <n v="0"/>
    <s v="Wednesday"/>
    <x v="1"/>
  </r>
  <r>
    <x v="8"/>
    <s v="Andra chicken"/>
    <s v="C01"/>
    <s v="NV"/>
    <n v="0"/>
    <n v="150"/>
    <n v="0"/>
    <s v="Wednesday"/>
    <x v="4"/>
  </r>
  <r>
    <x v="8"/>
    <s v="Chicken manjurian"/>
    <s v="C04"/>
    <s v="NV"/>
    <n v="1"/>
    <n v="160"/>
    <n v="160"/>
    <s v="Wednesday"/>
    <x v="4"/>
  </r>
  <r>
    <x v="8"/>
    <s v="Mushroom &quot;65&quot;"/>
    <s v="S02"/>
    <s v="V"/>
    <n v="0"/>
    <n v="150"/>
    <n v="0"/>
    <s v="Wednesday"/>
    <x v="7"/>
  </r>
  <r>
    <x v="8"/>
    <s v="Egg Roast Dosai"/>
    <s v="D02"/>
    <s v="NV"/>
    <n v="0"/>
    <n v="70"/>
    <n v="0"/>
    <s v="Wednesday"/>
    <x v="1"/>
  </r>
  <r>
    <x v="8"/>
    <s v="Booty fry"/>
    <s v="M02"/>
    <s v="NV"/>
    <n v="0"/>
    <n v="140"/>
    <n v="0"/>
    <s v="Wednesday"/>
    <x v="6"/>
  </r>
  <r>
    <x v="8"/>
    <s v="Mutton Rice"/>
    <s v="M04"/>
    <s v="NV"/>
    <n v="2"/>
    <n v="220"/>
    <n v="440"/>
    <s v="Wednesday"/>
    <x v="6"/>
  </r>
  <r>
    <x v="8"/>
    <s v="Mutton Parrota"/>
    <s v="P06"/>
    <s v="NV"/>
    <n v="0"/>
    <n v="220"/>
    <n v="0"/>
    <s v="Wednesday"/>
    <x v="0"/>
  </r>
  <r>
    <x v="9"/>
    <s v="Parotta"/>
    <s v="P01"/>
    <s v="NV"/>
    <n v="171"/>
    <n v="15"/>
    <n v="2565"/>
    <s v="Thursday"/>
    <x v="0"/>
  </r>
  <r>
    <x v="9"/>
    <s v="Idly"/>
    <s v="D11"/>
    <s v="V"/>
    <n v="43"/>
    <n v="12"/>
    <n v="516"/>
    <s v="Thursday"/>
    <x v="1"/>
  </r>
  <r>
    <x v="9"/>
    <s v="Chappathi"/>
    <s v="D10"/>
    <s v="V"/>
    <n v="41"/>
    <n v="25"/>
    <n v="1025"/>
    <s v="Thursday"/>
    <x v="1"/>
  </r>
  <r>
    <x v="9"/>
    <s v="A/C"/>
    <s v="A01"/>
    <s v="-"/>
    <n v="63"/>
    <n v="10"/>
    <n v="630"/>
    <s v="Thursday"/>
    <x v="2"/>
  </r>
  <r>
    <x v="9"/>
    <s v="Omlet / Half fry"/>
    <s v="E02"/>
    <s v="NV"/>
    <n v="43"/>
    <n v="15"/>
    <n v="645"/>
    <s v="Thursday"/>
    <x v="3"/>
  </r>
  <r>
    <x v="9"/>
    <s v="SPL Dosa"/>
    <s v="D08"/>
    <s v="V"/>
    <n v="76"/>
    <n v="50"/>
    <n v="3800"/>
    <s v="Thursday"/>
    <x v="1"/>
  </r>
  <r>
    <x v="9"/>
    <s v="Chicken Rice"/>
    <s v="C06"/>
    <s v="NV"/>
    <n v="24"/>
    <n v="130"/>
    <n v="3120"/>
    <s v="Thursday"/>
    <x v="4"/>
  </r>
  <r>
    <x v="9"/>
    <s v="Kothu Parota"/>
    <s v="P05"/>
    <s v="NV"/>
    <n v="9"/>
    <n v="80"/>
    <n v="720"/>
    <s v="Thursday"/>
    <x v="0"/>
  </r>
  <r>
    <x v="9"/>
    <s v="Chilly Parotta"/>
    <s v="P03"/>
    <s v="V"/>
    <n v="1"/>
    <n v="90"/>
    <n v="90"/>
    <s v="Thursday"/>
    <x v="0"/>
  </r>
  <r>
    <x v="9"/>
    <s v="Dosa"/>
    <s v="D01"/>
    <s v="V"/>
    <n v="8"/>
    <n v="35"/>
    <n v="280"/>
    <s v="Thursday"/>
    <x v="1"/>
  </r>
  <r>
    <x v="9"/>
    <s v="BoneLess"/>
    <s v="C02"/>
    <s v="NV"/>
    <n v="7"/>
    <n v="140"/>
    <n v="980"/>
    <s v="Thursday"/>
    <x v="4"/>
  </r>
  <r>
    <x v="9"/>
    <s v="nice dosa"/>
    <s v="D05"/>
    <s v="V"/>
    <n v="2"/>
    <n v="40"/>
    <n v="80"/>
    <s v="Thursday"/>
    <x v="1"/>
  </r>
  <r>
    <x v="9"/>
    <s v="Chettinad chicken"/>
    <s v="C03"/>
    <s v="NV"/>
    <n v="2"/>
    <n v="150"/>
    <n v="300"/>
    <s v="Thursday"/>
    <x v="4"/>
  </r>
  <r>
    <x v="9"/>
    <s v="Veg Parotta"/>
    <s v="P08"/>
    <s v="V"/>
    <n v="18"/>
    <n v="18"/>
    <n v="324"/>
    <s v="Thursday"/>
    <x v="0"/>
  </r>
  <r>
    <x v="9"/>
    <s v="kulfi stick"/>
    <s v="I03"/>
    <s v="-"/>
    <n v="3"/>
    <n v="35"/>
    <n v="105"/>
    <s v="Thursday"/>
    <x v="5"/>
  </r>
  <r>
    <x v="9"/>
    <s v="sukka"/>
    <s v="M05"/>
    <s v="NV"/>
    <n v="5"/>
    <n v="150"/>
    <n v="750"/>
    <s v="Thursday"/>
    <x v="6"/>
  </r>
  <r>
    <x v="9"/>
    <s v="Chicken Noodles"/>
    <s v="C05"/>
    <s v="NV"/>
    <n v="2"/>
    <n v="130"/>
    <n v="260"/>
    <s v="Thursday"/>
    <x v="4"/>
  </r>
  <r>
    <x v="9"/>
    <s v="Kulfi pot"/>
    <s v="I02"/>
    <s v="-"/>
    <n v="2"/>
    <n v="60"/>
    <n v="120"/>
    <s v="Thursday"/>
    <x v="5"/>
  </r>
  <r>
    <x v="9"/>
    <s v="LollyPop chicken"/>
    <s v="C010"/>
    <s v="NV"/>
    <n v="3"/>
    <n v="190"/>
    <n v="570"/>
    <s v="Thursday"/>
    <x v="4"/>
  </r>
  <r>
    <x v="9"/>
    <s v="Valliyal"/>
    <s v="M06"/>
    <s v="NV"/>
    <n v="7"/>
    <n v="20"/>
    <n v="140"/>
    <s v="Thursday"/>
    <x v="6"/>
  </r>
  <r>
    <x v="9"/>
    <s v="Onion Dosa"/>
    <s v="D06"/>
    <s v="V"/>
    <n v="5"/>
    <n v="70"/>
    <n v="350"/>
    <s v="Thursday"/>
    <x v="1"/>
  </r>
  <r>
    <x v="9"/>
    <s v="Booty"/>
    <s v="M01"/>
    <s v="NV"/>
    <n v="3"/>
    <n v="130"/>
    <n v="390"/>
    <s v="Thursday"/>
    <x v="6"/>
  </r>
  <r>
    <x v="9"/>
    <s v="Ghee Roast"/>
    <s v="D03"/>
    <s v="V"/>
    <n v="0"/>
    <n v="70"/>
    <n v="0"/>
    <s v="Thursday"/>
    <x v="1"/>
  </r>
  <r>
    <x v="9"/>
    <s v="Pepper chicken"/>
    <s v="C012"/>
    <s v="NV"/>
    <n v="3"/>
    <n v="150"/>
    <n v="450"/>
    <s v="Thursday"/>
    <x v="4"/>
  </r>
  <r>
    <x v="9"/>
    <s v="Veechu Parotta"/>
    <s v="P07"/>
    <s v="NV"/>
    <n v="0"/>
    <n v="18"/>
    <n v="0"/>
    <s v="Thursday"/>
    <x v="0"/>
  </r>
  <r>
    <x v="9"/>
    <s v="Egg Parotta"/>
    <s v="P04"/>
    <s v="NV"/>
    <n v="2"/>
    <n v="90"/>
    <n v="180"/>
    <s v="Thursday"/>
    <x v="0"/>
  </r>
  <r>
    <x v="9"/>
    <s v="Podimas"/>
    <s v="E03"/>
    <s v="NV"/>
    <n v="1"/>
    <n v="20"/>
    <n v="20"/>
    <s v="Thursday"/>
    <x v="3"/>
  </r>
  <r>
    <x v="9"/>
    <s v="Chicken Parot"/>
    <s v="P02"/>
    <s v="NV"/>
    <n v="3"/>
    <n v="200"/>
    <n v="600"/>
    <s v="Thursday"/>
    <x v="0"/>
  </r>
  <r>
    <x v="9"/>
    <s v="Kon"/>
    <s v="I01"/>
    <s v="V"/>
    <n v="5"/>
    <n v="45"/>
    <n v="225"/>
    <s v="Thursday"/>
    <x v="5"/>
  </r>
  <r>
    <x v="9"/>
    <s v="Nalli"/>
    <s v="M07"/>
    <s v="NV"/>
    <n v="0"/>
    <n v="120"/>
    <n v="0"/>
    <s v="Thursday"/>
    <x v="6"/>
  </r>
  <r>
    <x v="9"/>
    <s v="Paneer Butter Masala"/>
    <s v="S04"/>
    <s v="V"/>
    <n v="1"/>
    <n v="150"/>
    <n v="150"/>
    <s v="Thursday"/>
    <x v="7"/>
  </r>
  <r>
    <x v="9"/>
    <s v="Chilly chicken"/>
    <s v="C07"/>
    <s v="NV"/>
    <n v="3"/>
    <n v="150"/>
    <n v="450"/>
    <s v="Thursday"/>
    <x v="4"/>
  </r>
  <r>
    <x v="9"/>
    <s v="Grill Chicken Half"/>
    <s v="C09"/>
    <s v="NV"/>
    <n v="2"/>
    <n v="200"/>
    <n v="400"/>
    <s v="Thursday"/>
    <x v="4"/>
  </r>
  <r>
    <x v="9"/>
    <s v="mushroom  rice"/>
    <s v="S01"/>
    <s v="V"/>
    <n v="2"/>
    <n v="200"/>
    <n v="400"/>
    <s v="Thursday"/>
    <x v="7"/>
  </r>
  <r>
    <x v="9"/>
    <s v="Egg Rice"/>
    <s v="E01"/>
    <s v="NV"/>
    <n v="1"/>
    <n v="120"/>
    <n v="120"/>
    <s v="Thursday"/>
    <x v="3"/>
  </r>
  <r>
    <x v="9"/>
    <s v="Mushroom masala"/>
    <s v="S03"/>
    <s v="V"/>
    <n v="1"/>
    <n v="150"/>
    <n v="150"/>
    <s v="Thursday"/>
    <x v="7"/>
  </r>
  <r>
    <x v="9"/>
    <s v="Liver"/>
    <s v="M03"/>
    <s v="NV"/>
    <n v="0"/>
    <n v="170"/>
    <n v="0"/>
    <s v="Thursday"/>
    <x v="6"/>
  </r>
  <r>
    <x v="9"/>
    <s v="Mutton Dosa"/>
    <s v="D04"/>
    <s v="NV"/>
    <n v="0"/>
    <n v="200"/>
    <n v="0"/>
    <s v="Thursday"/>
    <x v="1"/>
  </r>
  <r>
    <x v="9"/>
    <s v="nattukozli"/>
    <s v="C011"/>
    <s v="NV"/>
    <n v="1"/>
    <n v="160"/>
    <n v="160"/>
    <s v="Thursday"/>
    <x v="4"/>
  </r>
  <r>
    <x v="9"/>
    <s v="ONION ROSET"/>
    <s v="D07"/>
    <s v="V"/>
    <n v="1"/>
    <n v="90"/>
    <n v="90"/>
    <s v="Thursday"/>
    <x v="1"/>
  </r>
  <r>
    <x v="9"/>
    <s v="Uthappam"/>
    <s v="D09"/>
    <s v="V"/>
    <n v="6"/>
    <n v="40"/>
    <n v="240"/>
    <s v="Thursday"/>
    <x v="1"/>
  </r>
  <r>
    <x v="9"/>
    <s v="Grill Chicken Full"/>
    <s v="C08"/>
    <s v="NV"/>
    <n v="3"/>
    <n v="350"/>
    <n v="1050"/>
    <s v="Thursday"/>
    <x v="4"/>
  </r>
  <r>
    <x v="9"/>
    <s v="Veg Rice"/>
    <s v="D12"/>
    <s v="V"/>
    <n v="4"/>
    <n v="110"/>
    <n v="440"/>
    <s v="Thursday"/>
    <x v="1"/>
  </r>
  <r>
    <x v="9"/>
    <s v="Andra chicken"/>
    <s v="C01"/>
    <s v="NV"/>
    <n v="1"/>
    <n v="150"/>
    <n v="150"/>
    <s v="Thursday"/>
    <x v="4"/>
  </r>
  <r>
    <x v="9"/>
    <s v="Chicken manjurian"/>
    <s v="C04"/>
    <s v="NV"/>
    <n v="0"/>
    <n v="160"/>
    <n v="0"/>
    <s v="Thursday"/>
    <x v="4"/>
  </r>
  <r>
    <x v="9"/>
    <s v="Mushroom &quot;65&quot;"/>
    <s v="S02"/>
    <s v="V"/>
    <n v="1"/>
    <n v="150"/>
    <n v="150"/>
    <s v="Thursday"/>
    <x v="7"/>
  </r>
  <r>
    <x v="9"/>
    <s v="Egg Roast Dosai"/>
    <s v="D02"/>
    <s v="NV"/>
    <n v="1"/>
    <n v="70"/>
    <n v="70"/>
    <s v="Thursday"/>
    <x v="1"/>
  </r>
  <r>
    <x v="9"/>
    <s v="Booty fry"/>
    <s v="M02"/>
    <s v="NV"/>
    <n v="0"/>
    <n v="140"/>
    <n v="0"/>
    <s v="Thursday"/>
    <x v="6"/>
  </r>
  <r>
    <x v="9"/>
    <s v="Mutton Rice"/>
    <s v="M04"/>
    <s v="NV"/>
    <n v="1"/>
    <n v="220"/>
    <n v="220"/>
    <s v="Thursday"/>
    <x v="6"/>
  </r>
  <r>
    <x v="9"/>
    <s v="Mutton Parrota"/>
    <s v="P06"/>
    <s v="NV"/>
    <n v="0"/>
    <n v="220"/>
    <n v="0"/>
    <s v="Thursday"/>
    <x v="0"/>
  </r>
  <r>
    <x v="10"/>
    <s v="Parotta"/>
    <s v="P01"/>
    <s v="NV"/>
    <n v="226"/>
    <n v="15"/>
    <n v="3390"/>
    <s v="Friday"/>
    <x v="0"/>
  </r>
  <r>
    <x v="10"/>
    <s v="Idly"/>
    <s v="D11"/>
    <s v="V"/>
    <n v="37"/>
    <n v="12"/>
    <n v="444"/>
    <s v="Friday"/>
    <x v="1"/>
  </r>
  <r>
    <x v="10"/>
    <s v="Chappathi"/>
    <s v="D10"/>
    <s v="V"/>
    <n v="33"/>
    <n v="25"/>
    <n v="825"/>
    <s v="Friday"/>
    <x v="1"/>
  </r>
  <r>
    <x v="10"/>
    <s v="A/C"/>
    <s v="A01"/>
    <s v="-"/>
    <n v="0"/>
    <n v="10"/>
    <n v="0"/>
    <s v="Friday"/>
    <x v="2"/>
  </r>
  <r>
    <x v="10"/>
    <s v="Omlet / Half fry"/>
    <s v="E02"/>
    <s v="NV"/>
    <n v="26"/>
    <n v="15"/>
    <n v="390"/>
    <s v="Friday"/>
    <x v="3"/>
  </r>
  <r>
    <x v="10"/>
    <s v="SPL Dosa"/>
    <s v="D08"/>
    <s v="V"/>
    <n v="40"/>
    <n v="50"/>
    <n v="2000"/>
    <s v="Friday"/>
    <x v="1"/>
  </r>
  <r>
    <x v="10"/>
    <s v="Chicken Rice"/>
    <s v="C06"/>
    <s v="NV"/>
    <n v="29"/>
    <n v="130"/>
    <n v="3770"/>
    <s v="Friday"/>
    <x v="4"/>
  </r>
  <r>
    <x v="10"/>
    <s v="Kothu Parota"/>
    <s v="P05"/>
    <s v="NV"/>
    <n v="15"/>
    <n v="80"/>
    <n v="1200"/>
    <s v="Friday"/>
    <x v="0"/>
  </r>
  <r>
    <x v="10"/>
    <s v="Chilly Parotta"/>
    <s v="P03"/>
    <s v="V"/>
    <n v="8"/>
    <n v="90"/>
    <n v="720"/>
    <s v="Friday"/>
    <x v="0"/>
  </r>
  <r>
    <x v="10"/>
    <s v="Dosa"/>
    <s v="D01"/>
    <s v="V"/>
    <n v="6"/>
    <n v="35"/>
    <n v="210"/>
    <s v="Friday"/>
    <x v="1"/>
  </r>
  <r>
    <x v="10"/>
    <s v="BoneLess"/>
    <s v="C02"/>
    <s v="NV"/>
    <n v="10"/>
    <n v="140"/>
    <n v="1400"/>
    <s v="Friday"/>
    <x v="4"/>
  </r>
  <r>
    <x v="10"/>
    <s v="nice dosa"/>
    <s v="D05"/>
    <s v="V"/>
    <n v="3"/>
    <n v="40"/>
    <n v="120"/>
    <s v="Friday"/>
    <x v="1"/>
  </r>
  <r>
    <x v="10"/>
    <s v="Chettinad chicken"/>
    <s v="C03"/>
    <s v="NV"/>
    <n v="6"/>
    <n v="150"/>
    <n v="900"/>
    <s v="Friday"/>
    <x v="4"/>
  </r>
  <r>
    <x v="10"/>
    <s v="Veg Parotta"/>
    <s v="P08"/>
    <s v="V"/>
    <n v="4"/>
    <n v="18"/>
    <n v="72"/>
    <s v="Friday"/>
    <x v="0"/>
  </r>
  <r>
    <x v="10"/>
    <s v="kulfi stick"/>
    <s v="I03"/>
    <s v="-"/>
    <n v="0"/>
    <n v="35"/>
    <n v="0"/>
    <s v="Friday"/>
    <x v="5"/>
  </r>
  <r>
    <x v="10"/>
    <s v="sukka"/>
    <s v="M05"/>
    <s v="NV"/>
    <n v="7"/>
    <n v="150"/>
    <n v="1050"/>
    <s v="Friday"/>
    <x v="6"/>
  </r>
  <r>
    <x v="10"/>
    <s v="Chicken Noodles"/>
    <s v="C05"/>
    <s v="NV"/>
    <n v="7"/>
    <n v="130"/>
    <n v="910"/>
    <s v="Friday"/>
    <x v="4"/>
  </r>
  <r>
    <x v="10"/>
    <s v="Kulfi pot"/>
    <s v="I02"/>
    <s v="-"/>
    <n v="0"/>
    <n v="60"/>
    <n v="0"/>
    <s v="Friday"/>
    <x v="5"/>
  </r>
  <r>
    <x v="10"/>
    <s v="LollyPop chicken"/>
    <s v="C010"/>
    <s v="NV"/>
    <n v="2"/>
    <n v="190"/>
    <n v="380"/>
    <s v="Friday"/>
    <x v="4"/>
  </r>
  <r>
    <x v="10"/>
    <s v="Valliyal"/>
    <s v="M06"/>
    <s v="NV"/>
    <n v="9"/>
    <n v="20"/>
    <n v="180"/>
    <s v="Friday"/>
    <x v="6"/>
  </r>
  <r>
    <x v="10"/>
    <s v="Onion Dosa"/>
    <s v="D06"/>
    <s v="V"/>
    <n v="0"/>
    <n v="70"/>
    <n v="0"/>
    <s v="Friday"/>
    <x v="1"/>
  </r>
  <r>
    <x v="10"/>
    <s v="Booty"/>
    <s v="M01"/>
    <s v="NV"/>
    <n v="2"/>
    <n v="130"/>
    <n v="260"/>
    <s v="Friday"/>
    <x v="6"/>
  </r>
  <r>
    <x v="10"/>
    <s v="Ghee Roast"/>
    <s v="D03"/>
    <s v="V"/>
    <n v="0"/>
    <n v="70"/>
    <n v="0"/>
    <s v="Friday"/>
    <x v="1"/>
  </r>
  <r>
    <x v="10"/>
    <s v="Pepper chicken"/>
    <s v="C012"/>
    <s v="NV"/>
    <n v="4"/>
    <n v="150"/>
    <n v="600"/>
    <s v="Friday"/>
    <x v="4"/>
  </r>
  <r>
    <x v="10"/>
    <s v="Veechu Parotta"/>
    <s v="P07"/>
    <s v="NV"/>
    <n v="2"/>
    <n v="18"/>
    <n v="36"/>
    <s v="Friday"/>
    <x v="0"/>
  </r>
  <r>
    <x v="10"/>
    <s v="Egg Parotta"/>
    <s v="P04"/>
    <s v="NV"/>
    <n v="2"/>
    <n v="90"/>
    <n v="180"/>
    <s v="Friday"/>
    <x v="0"/>
  </r>
  <r>
    <x v="10"/>
    <s v="Podimas"/>
    <s v="E03"/>
    <s v="NV"/>
    <n v="1"/>
    <n v="20"/>
    <n v="20"/>
    <s v="Friday"/>
    <x v="3"/>
  </r>
  <r>
    <x v="10"/>
    <s v="Chicken Parot"/>
    <s v="P02"/>
    <s v="NV"/>
    <n v="2"/>
    <n v="200"/>
    <n v="400"/>
    <s v="Friday"/>
    <x v="0"/>
  </r>
  <r>
    <x v="10"/>
    <s v="Kon"/>
    <s v="I01"/>
    <s v="V"/>
    <n v="0"/>
    <n v="45"/>
    <n v="0"/>
    <s v="Friday"/>
    <x v="5"/>
  </r>
  <r>
    <x v="10"/>
    <s v="Nalli"/>
    <s v="M07"/>
    <s v="NV"/>
    <n v="0"/>
    <n v="120"/>
    <n v="0"/>
    <s v="Friday"/>
    <x v="6"/>
  </r>
  <r>
    <x v="10"/>
    <s v="Paneer Butter Masala"/>
    <s v="S04"/>
    <s v="V"/>
    <n v="2"/>
    <n v="150"/>
    <n v="300"/>
    <s v="Friday"/>
    <x v="7"/>
  </r>
  <r>
    <x v="10"/>
    <s v="Chilly chicken"/>
    <s v="C07"/>
    <s v="NV"/>
    <n v="0"/>
    <n v="150"/>
    <n v="0"/>
    <s v="Friday"/>
    <x v="4"/>
  </r>
  <r>
    <x v="10"/>
    <s v="Grill Chicken Half"/>
    <s v="C09"/>
    <s v="NV"/>
    <n v="5"/>
    <n v="200"/>
    <n v="1000"/>
    <s v="Friday"/>
    <x v="4"/>
  </r>
  <r>
    <x v="10"/>
    <s v="mushroom  rice"/>
    <s v="S01"/>
    <s v="V"/>
    <n v="1"/>
    <n v="200"/>
    <n v="200"/>
    <s v="Friday"/>
    <x v="7"/>
  </r>
  <r>
    <x v="10"/>
    <s v="Egg Rice"/>
    <s v="E01"/>
    <s v="NV"/>
    <n v="1"/>
    <n v="120"/>
    <n v="120"/>
    <s v="Friday"/>
    <x v="3"/>
  </r>
  <r>
    <x v="10"/>
    <s v="Mushroom masala"/>
    <s v="S03"/>
    <s v="V"/>
    <n v="2"/>
    <n v="150"/>
    <n v="300"/>
    <s v="Friday"/>
    <x v="7"/>
  </r>
  <r>
    <x v="10"/>
    <s v="Liver"/>
    <s v="M03"/>
    <s v="NV"/>
    <n v="0"/>
    <n v="170"/>
    <n v="0"/>
    <s v="Friday"/>
    <x v="6"/>
  </r>
  <r>
    <x v="10"/>
    <s v="Mutton Dosa"/>
    <s v="D04"/>
    <s v="NV"/>
    <n v="5"/>
    <n v="200"/>
    <n v="1000"/>
    <s v="Friday"/>
    <x v="1"/>
  </r>
  <r>
    <x v="10"/>
    <s v="nattukozli"/>
    <s v="C011"/>
    <s v="NV"/>
    <n v="0"/>
    <n v="160"/>
    <n v="0"/>
    <s v="Friday"/>
    <x v="4"/>
  </r>
  <r>
    <x v="10"/>
    <s v="ONION ROSET"/>
    <s v="D07"/>
    <s v="V"/>
    <n v="1"/>
    <n v="90"/>
    <n v="90"/>
    <s v="Friday"/>
    <x v="1"/>
  </r>
  <r>
    <x v="10"/>
    <s v="Uthappam"/>
    <s v="D09"/>
    <s v="V"/>
    <n v="3"/>
    <n v="40"/>
    <n v="120"/>
    <s v="Friday"/>
    <x v="1"/>
  </r>
  <r>
    <x v="10"/>
    <s v="Grill Chicken Full"/>
    <s v="C08"/>
    <s v="NV"/>
    <n v="1"/>
    <n v="350"/>
    <n v="350"/>
    <s v="Friday"/>
    <x v="4"/>
  </r>
  <r>
    <x v="10"/>
    <s v="Veg Rice"/>
    <s v="D12"/>
    <s v="V"/>
    <n v="2"/>
    <n v="110"/>
    <n v="220"/>
    <s v="Friday"/>
    <x v="1"/>
  </r>
  <r>
    <x v="10"/>
    <s v="Andra chicken"/>
    <s v="C01"/>
    <s v="NV"/>
    <n v="0"/>
    <n v="150"/>
    <n v="0"/>
    <s v="Friday"/>
    <x v="4"/>
  </r>
  <r>
    <x v="10"/>
    <s v="Chicken manjurian"/>
    <s v="C04"/>
    <s v="NV"/>
    <n v="0"/>
    <n v="160"/>
    <n v="0"/>
    <s v="Friday"/>
    <x v="4"/>
  </r>
  <r>
    <x v="10"/>
    <s v="Mushroom &quot;65&quot;"/>
    <s v="S02"/>
    <s v="V"/>
    <n v="1"/>
    <n v="150"/>
    <n v="150"/>
    <s v="Friday"/>
    <x v="7"/>
  </r>
  <r>
    <x v="10"/>
    <s v="Egg Roast Dosai"/>
    <s v="D02"/>
    <s v="NV"/>
    <n v="0"/>
    <n v="70"/>
    <n v="0"/>
    <s v="Friday"/>
    <x v="1"/>
  </r>
  <r>
    <x v="10"/>
    <s v="Booty fry"/>
    <s v="M02"/>
    <s v="NV"/>
    <n v="0"/>
    <n v="140"/>
    <n v="0"/>
    <s v="Friday"/>
    <x v="6"/>
  </r>
  <r>
    <x v="10"/>
    <s v="Mutton Rice"/>
    <s v="M04"/>
    <s v="NV"/>
    <n v="0"/>
    <n v="220"/>
    <n v="0"/>
    <s v="Friday"/>
    <x v="6"/>
  </r>
  <r>
    <x v="10"/>
    <s v="Mutton Parrota"/>
    <s v="P06"/>
    <s v="NV"/>
    <n v="0"/>
    <n v="220"/>
    <n v="0"/>
    <s v="Friday"/>
    <x v="0"/>
  </r>
  <r>
    <x v="11"/>
    <s v="Parotta"/>
    <s v="P01"/>
    <s v="NV"/>
    <n v="230"/>
    <n v="15"/>
    <n v="3450"/>
    <s v="Saturday"/>
    <x v="0"/>
  </r>
  <r>
    <x v="11"/>
    <s v="Idly"/>
    <s v="D11"/>
    <s v="V"/>
    <n v="45"/>
    <n v="12"/>
    <n v="540"/>
    <s v="Saturday"/>
    <x v="1"/>
  </r>
  <r>
    <x v="11"/>
    <s v="Chappathi"/>
    <s v="D10"/>
    <s v="V"/>
    <n v="36"/>
    <n v="25"/>
    <n v="900"/>
    <s v="Saturday"/>
    <x v="1"/>
  </r>
  <r>
    <x v="11"/>
    <s v="A/C"/>
    <s v="A01"/>
    <s v="-"/>
    <n v="0"/>
    <n v="10"/>
    <n v="0"/>
    <s v="Saturday"/>
    <x v="2"/>
  </r>
  <r>
    <x v="11"/>
    <s v="Omlet / Half fry"/>
    <s v="E02"/>
    <s v="NV"/>
    <n v="10"/>
    <n v="15"/>
    <n v="150"/>
    <s v="Saturday"/>
    <x v="3"/>
  </r>
  <r>
    <x v="11"/>
    <s v="SPL Dosa"/>
    <s v="D08"/>
    <s v="V"/>
    <n v="27"/>
    <n v="50"/>
    <n v="1350"/>
    <s v="Saturday"/>
    <x v="1"/>
  </r>
  <r>
    <x v="11"/>
    <s v="Chicken Rice"/>
    <s v="C06"/>
    <s v="NV"/>
    <n v="17"/>
    <n v="130"/>
    <n v="2210"/>
    <s v="Saturday"/>
    <x v="4"/>
  </r>
  <r>
    <x v="11"/>
    <s v="Kothu Parota"/>
    <s v="P05"/>
    <s v="NV"/>
    <n v="15"/>
    <n v="80"/>
    <n v="1200"/>
    <s v="Saturday"/>
    <x v="0"/>
  </r>
  <r>
    <x v="11"/>
    <s v="Chilly Parotta"/>
    <s v="P03"/>
    <s v="V"/>
    <n v="7"/>
    <n v="90"/>
    <n v="630"/>
    <s v="Saturday"/>
    <x v="0"/>
  </r>
  <r>
    <x v="11"/>
    <s v="Dosa"/>
    <s v="D01"/>
    <s v="V"/>
    <n v="11"/>
    <n v="35"/>
    <n v="385"/>
    <s v="Saturday"/>
    <x v="1"/>
  </r>
  <r>
    <x v="11"/>
    <s v="BoneLess"/>
    <s v="C02"/>
    <s v="NV"/>
    <n v="11"/>
    <n v="140"/>
    <n v="1540"/>
    <s v="Saturday"/>
    <x v="4"/>
  </r>
  <r>
    <x v="11"/>
    <s v="nice dosa"/>
    <s v="D05"/>
    <s v="V"/>
    <n v="6"/>
    <n v="40"/>
    <n v="240"/>
    <s v="Saturday"/>
    <x v="1"/>
  </r>
  <r>
    <x v="11"/>
    <s v="Chettinad chicken"/>
    <s v="C03"/>
    <s v="NV"/>
    <n v="4"/>
    <n v="150"/>
    <n v="600"/>
    <s v="Saturday"/>
    <x v="4"/>
  </r>
  <r>
    <x v="11"/>
    <s v="Veg Parotta"/>
    <s v="P08"/>
    <s v="V"/>
    <n v="12"/>
    <n v="18"/>
    <n v="216"/>
    <s v="Saturday"/>
    <x v="0"/>
  </r>
  <r>
    <x v="11"/>
    <s v="kulfi stick"/>
    <s v="I03"/>
    <s v="-"/>
    <n v="1"/>
    <n v="35"/>
    <n v="35"/>
    <s v="Saturday"/>
    <x v="5"/>
  </r>
  <r>
    <x v="11"/>
    <s v="sukka"/>
    <s v="M05"/>
    <s v="NV"/>
    <n v="2"/>
    <n v="150"/>
    <n v="300"/>
    <s v="Saturday"/>
    <x v="6"/>
  </r>
  <r>
    <x v="11"/>
    <s v="Chicken Noodles"/>
    <s v="C05"/>
    <s v="NV"/>
    <n v="3"/>
    <n v="130"/>
    <n v="390"/>
    <s v="Saturday"/>
    <x v="4"/>
  </r>
  <r>
    <x v="11"/>
    <s v="Kulfi pot"/>
    <s v="I02"/>
    <s v="-"/>
    <n v="0"/>
    <n v="60"/>
    <n v="0"/>
    <s v="Saturday"/>
    <x v="5"/>
  </r>
  <r>
    <x v="11"/>
    <s v="LollyPop chicken"/>
    <s v="C010"/>
    <s v="NV"/>
    <n v="0"/>
    <n v="190"/>
    <n v="0"/>
    <s v="Saturday"/>
    <x v="4"/>
  </r>
  <r>
    <x v="11"/>
    <s v="Valliyal"/>
    <s v="M06"/>
    <s v="NV"/>
    <n v="14"/>
    <n v="20"/>
    <n v="280"/>
    <s v="Saturday"/>
    <x v="6"/>
  </r>
  <r>
    <x v="11"/>
    <s v="Onion Dosa"/>
    <s v="D06"/>
    <s v="V"/>
    <n v="1"/>
    <n v="70"/>
    <n v="70"/>
    <s v="Saturday"/>
    <x v="1"/>
  </r>
  <r>
    <x v="11"/>
    <s v="Booty"/>
    <s v="M01"/>
    <s v="NV"/>
    <n v="1"/>
    <n v="130"/>
    <n v="130"/>
    <s v="Saturday"/>
    <x v="6"/>
  </r>
  <r>
    <x v="11"/>
    <s v="Ghee Roast"/>
    <s v="D03"/>
    <s v="V"/>
    <n v="1"/>
    <n v="70"/>
    <n v="70"/>
    <s v="Saturday"/>
    <x v="1"/>
  </r>
  <r>
    <x v="11"/>
    <s v="Pepper chicken"/>
    <s v="C012"/>
    <s v="NV"/>
    <n v="1"/>
    <n v="150"/>
    <n v="150"/>
    <s v="Saturday"/>
    <x v="4"/>
  </r>
  <r>
    <x v="11"/>
    <s v="Veechu Parotta"/>
    <s v="P07"/>
    <s v="NV"/>
    <n v="0"/>
    <n v="18"/>
    <n v="0"/>
    <s v="Saturday"/>
    <x v="0"/>
  </r>
  <r>
    <x v="11"/>
    <s v="Egg Parotta"/>
    <s v="P04"/>
    <s v="NV"/>
    <n v="4"/>
    <n v="90"/>
    <n v="360"/>
    <s v="Saturday"/>
    <x v="0"/>
  </r>
  <r>
    <x v="11"/>
    <s v="Podimas"/>
    <s v="E03"/>
    <s v="NV"/>
    <n v="1"/>
    <n v="20"/>
    <n v="20"/>
    <s v="Saturday"/>
    <x v="3"/>
  </r>
  <r>
    <x v="11"/>
    <s v="Chicken Parot"/>
    <s v="P02"/>
    <s v="NV"/>
    <n v="2"/>
    <n v="200"/>
    <n v="400"/>
    <s v="Saturday"/>
    <x v="0"/>
  </r>
  <r>
    <x v="11"/>
    <s v="Kon"/>
    <s v="I01"/>
    <s v="V"/>
    <n v="1"/>
    <n v="45"/>
    <n v="45"/>
    <s v="Saturday"/>
    <x v="5"/>
  </r>
  <r>
    <x v="11"/>
    <s v="Nalli"/>
    <s v="M07"/>
    <s v="NV"/>
    <n v="0"/>
    <n v="120"/>
    <n v="0"/>
    <s v="Saturday"/>
    <x v="6"/>
  </r>
  <r>
    <x v="11"/>
    <s v="Paneer Butter Masala"/>
    <s v="S04"/>
    <s v="V"/>
    <n v="2"/>
    <n v="150"/>
    <n v="300"/>
    <s v="Saturday"/>
    <x v="7"/>
  </r>
  <r>
    <x v="11"/>
    <s v="Chilly chicken"/>
    <s v="C07"/>
    <s v="NV"/>
    <n v="2"/>
    <n v="150"/>
    <n v="300"/>
    <s v="Saturday"/>
    <x v="4"/>
  </r>
  <r>
    <x v="11"/>
    <s v="Grill Chicken Half"/>
    <s v="C09"/>
    <s v="NV"/>
    <n v="4"/>
    <n v="200"/>
    <n v="800"/>
    <s v="Saturday"/>
    <x v="4"/>
  </r>
  <r>
    <x v="11"/>
    <s v="mushroom  rice"/>
    <s v="S01"/>
    <s v="V"/>
    <n v="0"/>
    <n v="200"/>
    <n v="0"/>
    <s v="Saturday"/>
    <x v="7"/>
  </r>
  <r>
    <x v="11"/>
    <s v="Egg Rice"/>
    <s v="E01"/>
    <s v="NV"/>
    <n v="1"/>
    <n v="120"/>
    <n v="120"/>
    <s v="Saturday"/>
    <x v="3"/>
  </r>
  <r>
    <x v="11"/>
    <s v="Mushroom masala"/>
    <s v="S03"/>
    <s v="V"/>
    <n v="1"/>
    <n v="150"/>
    <n v="150"/>
    <s v="Saturday"/>
    <x v="7"/>
  </r>
  <r>
    <x v="11"/>
    <s v="Liver"/>
    <s v="M03"/>
    <s v="NV"/>
    <n v="0"/>
    <n v="170"/>
    <n v="0"/>
    <s v="Saturday"/>
    <x v="6"/>
  </r>
  <r>
    <x v="11"/>
    <s v="Mutton Dosa"/>
    <s v="D04"/>
    <s v="NV"/>
    <n v="0"/>
    <n v="200"/>
    <n v="0"/>
    <s v="Saturday"/>
    <x v="1"/>
  </r>
  <r>
    <x v="11"/>
    <s v="nattukozli"/>
    <s v="C011"/>
    <s v="NV"/>
    <n v="1"/>
    <n v="160"/>
    <n v="160"/>
    <s v="Saturday"/>
    <x v="4"/>
  </r>
  <r>
    <x v="11"/>
    <s v="ONION ROSET"/>
    <s v="D07"/>
    <s v="V"/>
    <n v="0"/>
    <n v="90"/>
    <n v="0"/>
    <s v="Saturday"/>
    <x v="1"/>
  </r>
  <r>
    <x v="11"/>
    <s v="Uthappam"/>
    <s v="D09"/>
    <s v="V"/>
    <n v="2"/>
    <n v="40"/>
    <n v="80"/>
    <s v="Saturday"/>
    <x v="1"/>
  </r>
  <r>
    <x v="11"/>
    <s v="Grill Chicken Full"/>
    <s v="C08"/>
    <s v="NV"/>
    <n v="0"/>
    <n v="350"/>
    <n v="0"/>
    <s v="Saturday"/>
    <x v="4"/>
  </r>
  <r>
    <x v="11"/>
    <s v="Veg Rice"/>
    <s v="D12"/>
    <s v="V"/>
    <n v="1"/>
    <n v="110"/>
    <n v="110"/>
    <s v="Saturday"/>
    <x v="1"/>
  </r>
  <r>
    <x v="11"/>
    <s v="Andra chicken"/>
    <s v="C01"/>
    <s v="NV"/>
    <n v="0"/>
    <n v="150"/>
    <n v="0"/>
    <s v="Saturday"/>
    <x v="4"/>
  </r>
  <r>
    <x v="11"/>
    <s v="Chicken manjurian"/>
    <s v="C04"/>
    <s v="NV"/>
    <n v="1"/>
    <n v="160"/>
    <n v="160"/>
    <s v="Saturday"/>
    <x v="4"/>
  </r>
  <r>
    <x v="11"/>
    <s v="Mushroom &quot;65&quot;"/>
    <s v="S02"/>
    <s v="V"/>
    <n v="0"/>
    <n v="150"/>
    <n v="0"/>
    <s v="Saturday"/>
    <x v="7"/>
  </r>
  <r>
    <x v="11"/>
    <s v="Egg Roast Dosai"/>
    <s v="D02"/>
    <s v="NV"/>
    <n v="2"/>
    <n v="70"/>
    <n v="140"/>
    <s v="Saturday"/>
    <x v="1"/>
  </r>
  <r>
    <x v="11"/>
    <s v="Booty fry"/>
    <s v="M02"/>
    <s v="NV"/>
    <n v="0"/>
    <n v="140"/>
    <n v="0"/>
    <s v="Saturday"/>
    <x v="6"/>
  </r>
  <r>
    <x v="11"/>
    <s v="Mutton Rice"/>
    <s v="M04"/>
    <s v="NV"/>
    <n v="0"/>
    <n v="220"/>
    <n v="0"/>
    <s v="Saturday"/>
    <x v="6"/>
  </r>
  <r>
    <x v="11"/>
    <s v="Mutton Parrota"/>
    <s v="P06"/>
    <s v="NV"/>
    <n v="2"/>
    <n v="220"/>
    <n v="440"/>
    <s v="Saturday"/>
    <x v="0"/>
  </r>
  <r>
    <x v="12"/>
    <s v="Parotta"/>
    <s v="P01"/>
    <s v="NV"/>
    <n v="184"/>
    <n v="15"/>
    <n v="2760"/>
    <s v="Sunday"/>
    <x v="0"/>
  </r>
  <r>
    <x v="12"/>
    <s v="Idly"/>
    <s v="D11"/>
    <s v="V"/>
    <n v="48"/>
    <n v="12"/>
    <n v="576"/>
    <s v="Sunday"/>
    <x v="1"/>
  </r>
  <r>
    <x v="12"/>
    <s v="Chappathi"/>
    <s v="D10"/>
    <s v="V"/>
    <n v="34"/>
    <n v="25"/>
    <n v="850"/>
    <s v="Sunday"/>
    <x v="1"/>
  </r>
  <r>
    <x v="12"/>
    <s v="A/C"/>
    <s v="A01"/>
    <s v="-"/>
    <n v="20"/>
    <n v="10"/>
    <n v="200"/>
    <s v="Sunday"/>
    <x v="2"/>
  </r>
  <r>
    <x v="12"/>
    <s v="Omlet / Half fry"/>
    <s v="E02"/>
    <s v="NV"/>
    <n v="21"/>
    <n v="15"/>
    <n v="315"/>
    <s v="Sunday"/>
    <x v="3"/>
  </r>
  <r>
    <x v="12"/>
    <s v="SPL Dosa"/>
    <s v="D08"/>
    <s v="V"/>
    <n v="33"/>
    <n v="50"/>
    <n v="1650"/>
    <s v="Sunday"/>
    <x v="1"/>
  </r>
  <r>
    <x v="12"/>
    <s v="Chicken Rice"/>
    <s v="C06"/>
    <s v="NV"/>
    <n v="4"/>
    <n v="130"/>
    <n v="520"/>
    <s v="Sunday"/>
    <x v="4"/>
  </r>
  <r>
    <x v="12"/>
    <s v="Kothu Parota"/>
    <s v="P05"/>
    <s v="NV"/>
    <n v="9"/>
    <n v="80"/>
    <n v="720"/>
    <s v="Sunday"/>
    <x v="0"/>
  </r>
  <r>
    <x v="12"/>
    <s v="Chilly Parotta"/>
    <s v="P03"/>
    <s v="V"/>
    <n v="5"/>
    <n v="90"/>
    <n v="450"/>
    <s v="Sunday"/>
    <x v="0"/>
  </r>
  <r>
    <x v="12"/>
    <s v="Dosa"/>
    <s v="D01"/>
    <s v="V"/>
    <n v="3"/>
    <n v="35"/>
    <n v="105"/>
    <s v="Sunday"/>
    <x v="1"/>
  </r>
  <r>
    <x v="12"/>
    <s v="BoneLess"/>
    <s v="C02"/>
    <s v="NV"/>
    <n v="4"/>
    <n v="140"/>
    <n v="560"/>
    <s v="Sunday"/>
    <x v="4"/>
  </r>
  <r>
    <x v="12"/>
    <s v="nice dosa"/>
    <s v="D05"/>
    <s v="V"/>
    <n v="4"/>
    <n v="40"/>
    <n v="160"/>
    <s v="Sunday"/>
    <x v="1"/>
  </r>
  <r>
    <x v="12"/>
    <s v="Chettinad chicken"/>
    <s v="C03"/>
    <s v="NV"/>
    <n v="1"/>
    <n v="150"/>
    <n v="150"/>
    <s v="Sunday"/>
    <x v="4"/>
  </r>
  <r>
    <x v="12"/>
    <s v="Veg Parotta"/>
    <s v="P08"/>
    <s v="V"/>
    <n v="13"/>
    <n v="18"/>
    <n v="234"/>
    <s v="Sunday"/>
    <x v="0"/>
  </r>
  <r>
    <x v="12"/>
    <s v="kulfi stick"/>
    <s v="I03"/>
    <s v="-"/>
    <n v="4"/>
    <n v="35"/>
    <n v="140"/>
    <s v="Sunday"/>
    <x v="5"/>
  </r>
  <r>
    <x v="12"/>
    <s v="sukka"/>
    <s v="M05"/>
    <s v="NV"/>
    <n v="7"/>
    <n v="150"/>
    <n v="1050"/>
    <s v="Sunday"/>
    <x v="6"/>
  </r>
  <r>
    <x v="12"/>
    <s v="Chicken Noodles"/>
    <s v="C05"/>
    <s v="NV"/>
    <n v="3"/>
    <n v="130"/>
    <n v="390"/>
    <s v="Sunday"/>
    <x v="4"/>
  </r>
  <r>
    <x v="12"/>
    <s v="Kulfi pot"/>
    <s v="I02"/>
    <s v="-"/>
    <n v="2"/>
    <n v="60"/>
    <n v="120"/>
    <s v="Sunday"/>
    <x v="5"/>
  </r>
  <r>
    <x v="12"/>
    <s v="LollyPop chicken"/>
    <s v="C010"/>
    <s v="NV"/>
    <n v="2"/>
    <n v="190"/>
    <n v="380"/>
    <s v="Sunday"/>
    <x v="4"/>
  </r>
  <r>
    <x v="12"/>
    <s v="Valliyal"/>
    <s v="M06"/>
    <s v="NV"/>
    <n v="2"/>
    <n v="20"/>
    <n v="40"/>
    <s v="Sunday"/>
    <x v="6"/>
  </r>
  <r>
    <x v="12"/>
    <s v="Onion Dosa"/>
    <s v="D06"/>
    <s v="V"/>
    <n v="1"/>
    <n v="70"/>
    <n v="70"/>
    <s v="Sunday"/>
    <x v="1"/>
  </r>
  <r>
    <x v="12"/>
    <s v="Booty"/>
    <s v="M01"/>
    <s v="NV"/>
    <n v="1"/>
    <n v="130"/>
    <n v="130"/>
    <s v="Sunday"/>
    <x v="6"/>
  </r>
  <r>
    <x v="12"/>
    <s v="Ghee Roast"/>
    <s v="D03"/>
    <s v="V"/>
    <n v="2"/>
    <n v="70"/>
    <n v="140"/>
    <s v="Sunday"/>
    <x v="1"/>
  </r>
  <r>
    <x v="12"/>
    <s v="Pepper chicken"/>
    <s v="C012"/>
    <s v="NV"/>
    <n v="0"/>
    <n v="150"/>
    <n v="0"/>
    <s v="Sunday"/>
    <x v="4"/>
  </r>
  <r>
    <x v="12"/>
    <s v="Veechu Parotta"/>
    <s v="P07"/>
    <s v="NV"/>
    <n v="0"/>
    <n v="18"/>
    <n v="0"/>
    <s v="Sunday"/>
    <x v="0"/>
  </r>
  <r>
    <x v="12"/>
    <s v="Egg Parotta"/>
    <s v="P04"/>
    <s v="NV"/>
    <n v="0"/>
    <n v="90"/>
    <n v="0"/>
    <s v="Sunday"/>
    <x v="0"/>
  </r>
  <r>
    <x v="12"/>
    <s v="Podimas"/>
    <s v="E03"/>
    <s v="NV"/>
    <n v="0"/>
    <n v="20"/>
    <n v="0"/>
    <s v="Sunday"/>
    <x v="3"/>
  </r>
  <r>
    <x v="12"/>
    <s v="Chicken Parot"/>
    <s v="P02"/>
    <s v="NV"/>
    <n v="1"/>
    <n v="200"/>
    <n v="200"/>
    <s v="Sunday"/>
    <x v="0"/>
  </r>
  <r>
    <x v="12"/>
    <s v="Kon"/>
    <s v="I01"/>
    <s v="V"/>
    <n v="5"/>
    <n v="45"/>
    <n v="225"/>
    <s v="Sunday"/>
    <x v="5"/>
  </r>
  <r>
    <x v="12"/>
    <s v="Nalli"/>
    <s v="M07"/>
    <s v="NV"/>
    <n v="1"/>
    <n v="120"/>
    <n v="120"/>
    <s v="Sunday"/>
    <x v="6"/>
  </r>
  <r>
    <x v="12"/>
    <s v="Paneer Butter Masala"/>
    <s v="S04"/>
    <s v="V"/>
    <n v="1"/>
    <n v="150"/>
    <n v="150"/>
    <s v="Sunday"/>
    <x v="7"/>
  </r>
  <r>
    <x v="12"/>
    <s v="Chilly chicken"/>
    <s v="C07"/>
    <s v="NV"/>
    <n v="1"/>
    <n v="150"/>
    <n v="150"/>
    <s v="Sunday"/>
    <x v="4"/>
  </r>
  <r>
    <x v="12"/>
    <s v="Grill Chicken Half"/>
    <s v="C09"/>
    <s v="NV"/>
    <n v="2"/>
    <n v="200"/>
    <n v="400"/>
    <s v="Sunday"/>
    <x v="4"/>
  </r>
  <r>
    <x v="12"/>
    <s v="mushroom  rice"/>
    <s v="S01"/>
    <s v="V"/>
    <n v="1"/>
    <n v="200"/>
    <n v="200"/>
    <s v="Sunday"/>
    <x v="7"/>
  </r>
  <r>
    <x v="12"/>
    <s v="Egg Rice"/>
    <s v="E01"/>
    <s v="NV"/>
    <n v="3"/>
    <n v="120"/>
    <n v="360"/>
    <s v="Sunday"/>
    <x v="3"/>
  </r>
  <r>
    <x v="12"/>
    <s v="Mushroom masala"/>
    <s v="S03"/>
    <s v="V"/>
    <n v="1"/>
    <n v="150"/>
    <n v="150"/>
    <s v="Sunday"/>
    <x v="7"/>
  </r>
  <r>
    <x v="12"/>
    <s v="Liver"/>
    <s v="M03"/>
    <s v="NV"/>
    <n v="3"/>
    <n v="170"/>
    <n v="510"/>
    <s v="Sunday"/>
    <x v="6"/>
  </r>
  <r>
    <x v="12"/>
    <s v="Mutton Dosa"/>
    <s v="D04"/>
    <s v="NV"/>
    <n v="1"/>
    <n v="200"/>
    <n v="200"/>
    <s v="Sunday"/>
    <x v="1"/>
  </r>
  <r>
    <x v="12"/>
    <s v="nattukozli"/>
    <s v="C011"/>
    <s v="NV"/>
    <n v="1"/>
    <n v="160"/>
    <n v="160"/>
    <s v="Sunday"/>
    <x v="4"/>
  </r>
  <r>
    <x v="12"/>
    <s v="ONION ROSET"/>
    <s v="D07"/>
    <s v="V"/>
    <n v="0"/>
    <n v="90"/>
    <n v="0"/>
    <s v="Sunday"/>
    <x v="1"/>
  </r>
  <r>
    <x v="12"/>
    <s v="Uthappam"/>
    <s v="D09"/>
    <s v="V"/>
    <n v="0"/>
    <n v="40"/>
    <n v="0"/>
    <s v="Sunday"/>
    <x v="1"/>
  </r>
  <r>
    <x v="12"/>
    <s v="Grill Chicken Full"/>
    <s v="C08"/>
    <s v="NV"/>
    <n v="0"/>
    <n v="350"/>
    <n v="0"/>
    <s v="Sunday"/>
    <x v="4"/>
  </r>
  <r>
    <x v="12"/>
    <s v="Veg Rice"/>
    <s v="D12"/>
    <s v="V"/>
    <n v="0"/>
    <n v="110"/>
    <n v="0"/>
    <s v="Sunday"/>
    <x v="1"/>
  </r>
  <r>
    <x v="12"/>
    <s v="Andra chicken"/>
    <s v="C01"/>
    <s v="NV"/>
    <n v="0"/>
    <n v="150"/>
    <n v="0"/>
    <s v="Sunday"/>
    <x v="4"/>
  </r>
  <r>
    <x v="12"/>
    <s v="Chicken manjurian"/>
    <s v="C04"/>
    <s v="NV"/>
    <n v="0"/>
    <n v="160"/>
    <n v="0"/>
    <s v="Sunday"/>
    <x v="4"/>
  </r>
  <r>
    <x v="12"/>
    <s v="Mushroom &quot;65&quot;"/>
    <s v="S02"/>
    <s v="V"/>
    <n v="0"/>
    <n v="150"/>
    <n v="0"/>
    <s v="Sunday"/>
    <x v="7"/>
  </r>
  <r>
    <x v="12"/>
    <s v="Egg Roast Dosai"/>
    <s v="D02"/>
    <s v="NV"/>
    <n v="1"/>
    <n v="70"/>
    <n v="70"/>
    <s v="Sunday"/>
    <x v="1"/>
  </r>
  <r>
    <x v="12"/>
    <s v="Booty fry"/>
    <s v="M02"/>
    <s v="NV"/>
    <n v="0"/>
    <n v="140"/>
    <n v="0"/>
    <s v="Sunday"/>
    <x v="6"/>
  </r>
  <r>
    <x v="12"/>
    <s v="Mutton Rice"/>
    <s v="M04"/>
    <s v="NV"/>
    <n v="0"/>
    <n v="220"/>
    <n v="0"/>
    <s v="Sunday"/>
    <x v="6"/>
  </r>
  <r>
    <x v="12"/>
    <s v="Mutton Parrota"/>
    <s v="P06"/>
    <s v="NV"/>
    <n v="0"/>
    <n v="220"/>
    <n v="0"/>
    <s v="Sunday"/>
    <x v="0"/>
  </r>
  <r>
    <x v="13"/>
    <s v="Parotta"/>
    <s v="P01"/>
    <s v="NV"/>
    <n v="155"/>
    <n v="15"/>
    <n v="2325"/>
    <s v="Monday"/>
    <x v="0"/>
  </r>
  <r>
    <x v="13"/>
    <s v="Idly"/>
    <s v="D11"/>
    <s v="V"/>
    <n v="34"/>
    <n v="12"/>
    <n v="408"/>
    <s v="Monday"/>
    <x v="1"/>
  </r>
  <r>
    <x v="13"/>
    <s v="Chappathi"/>
    <s v="D10"/>
    <s v="V"/>
    <n v="35"/>
    <n v="25"/>
    <n v="875"/>
    <s v="Monday"/>
    <x v="1"/>
  </r>
  <r>
    <x v="13"/>
    <s v="A/C"/>
    <s v="A01"/>
    <s v="-"/>
    <n v="61"/>
    <n v="10"/>
    <n v="610"/>
    <s v="Monday"/>
    <x v="2"/>
  </r>
  <r>
    <x v="13"/>
    <s v="Omlet / Half fry"/>
    <s v="E02"/>
    <s v="NV"/>
    <n v="11"/>
    <n v="15"/>
    <n v="165"/>
    <s v="Monday"/>
    <x v="3"/>
  </r>
  <r>
    <x v="13"/>
    <s v="SPL Dosa"/>
    <s v="D08"/>
    <s v="V"/>
    <n v="42"/>
    <n v="50"/>
    <n v="2100"/>
    <s v="Monday"/>
    <x v="1"/>
  </r>
  <r>
    <x v="13"/>
    <s v="Chicken Rice"/>
    <s v="C06"/>
    <s v="NV"/>
    <n v="10"/>
    <n v="130"/>
    <n v="1300"/>
    <s v="Monday"/>
    <x v="4"/>
  </r>
  <r>
    <x v="13"/>
    <s v="Kothu Parota"/>
    <s v="P05"/>
    <s v="NV"/>
    <n v="5"/>
    <n v="80"/>
    <n v="400"/>
    <s v="Monday"/>
    <x v="0"/>
  </r>
  <r>
    <x v="13"/>
    <s v="Chilly Parotta"/>
    <s v="P03"/>
    <s v="V"/>
    <n v="21"/>
    <n v="90"/>
    <n v="1890"/>
    <s v="Monday"/>
    <x v="0"/>
  </r>
  <r>
    <x v="13"/>
    <s v="Dosa"/>
    <s v="D01"/>
    <s v="V"/>
    <n v="2"/>
    <n v="35"/>
    <n v="70"/>
    <s v="Monday"/>
    <x v="1"/>
  </r>
  <r>
    <x v="13"/>
    <s v="BoneLess"/>
    <s v="C02"/>
    <s v="NV"/>
    <n v="9"/>
    <n v="140"/>
    <n v="1260"/>
    <s v="Monday"/>
    <x v="4"/>
  </r>
  <r>
    <x v="13"/>
    <s v="nice dosa"/>
    <s v="D05"/>
    <s v="V"/>
    <n v="1"/>
    <n v="40"/>
    <n v="40"/>
    <s v="Monday"/>
    <x v="1"/>
  </r>
  <r>
    <x v="13"/>
    <s v="Chettinad chicken"/>
    <s v="C03"/>
    <s v="NV"/>
    <n v="3"/>
    <n v="150"/>
    <n v="450"/>
    <s v="Monday"/>
    <x v="4"/>
  </r>
  <r>
    <x v="13"/>
    <s v="Veg Parotta"/>
    <s v="P08"/>
    <s v="V"/>
    <n v="6"/>
    <n v="18"/>
    <n v="108"/>
    <s v="Monday"/>
    <x v="0"/>
  </r>
  <r>
    <x v="13"/>
    <s v="kulfi stick"/>
    <s v="I03"/>
    <s v="-"/>
    <n v="14"/>
    <n v="35"/>
    <n v="490"/>
    <s v="Monday"/>
    <x v="5"/>
  </r>
  <r>
    <x v="13"/>
    <s v="sukka"/>
    <s v="M05"/>
    <s v="NV"/>
    <n v="7"/>
    <n v="150"/>
    <n v="1050"/>
    <s v="Monday"/>
    <x v="6"/>
  </r>
  <r>
    <x v="13"/>
    <s v="Chicken Noodles"/>
    <s v="C05"/>
    <s v="NV"/>
    <n v="2"/>
    <n v="130"/>
    <n v="260"/>
    <s v="Monday"/>
    <x v="4"/>
  </r>
  <r>
    <x v="13"/>
    <s v="Kulfi pot"/>
    <s v="I02"/>
    <s v="-"/>
    <n v="0"/>
    <n v="60"/>
    <n v="0"/>
    <s v="Monday"/>
    <x v="5"/>
  </r>
  <r>
    <x v="13"/>
    <s v="LollyPop chicken"/>
    <s v="C010"/>
    <s v="NV"/>
    <n v="4"/>
    <n v="190"/>
    <n v="760"/>
    <s v="Monday"/>
    <x v="4"/>
  </r>
  <r>
    <x v="13"/>
    <s v="Valliyal"/>
    <s v="M06"/>
    <s v="NV"/>
    <n v="6"/>
    <n v="20"/>
    <n v="120"/>
    <s v="Monday"/>
    <x v="6"/>
  </r>
  <r>
    <x v="13"/>
    <s v="Onion Dosa"/>
    <s v="D06"/>
    <s v="V"/>
    <n v="2"/>
    <n v="70"/>
    <n v="140"/>
    <s v="Monday"/>
    <x v="1"/>
  </r>
  <r>
    <x v="13"/>
    <s v="Booty"/>
    <s v="M01"/>
    <s v="NV"/>
    <n v="3"/>
    <n v="130"/>
    <n v="390"/>
    <s v="Monday"/>
    <x v="6"/>
  </r>
  <r>
    <x v="13"/>
    <s v="Ghee Roast"/>
    <s v="D03"/>
    <s v="V"/>
    <n v="1"/>
    <n v="70"/>
    <n v="70"/>
    <s v="Monday"/>
    <x v="1"/>
  </r>
  <r>
    <x v="13"/>
    <s v="Pepper chicken"/>
    <s v="C012"/>
    <s v="NV"/>
    <n v="4"/>
    <n v="150"/>
    <n v="600"/>
    <s v="Monday"/>
    <x v="4"/>
  </r>
  <r>
    <x v="13"/>
    <s v="Veechu Parotta"/>
    <s v="P07"/>
    <s v="NV"/>
    <n v="0"/>
    <n v="18"/>
    <n v="0"/>
    <s v="Monday"/>
    <x v="0"/>
  </r>
  <r>
    <x v="13"/>
    <s v="Egg Parotta"/>
    <s v="P04"/>
    <s v="NV"/>
    <n v="2"/>
    <n v="90"/>
    <n v="180"/>
    <s v="Monday"/>
    <x v="0"/>
  </r>
  <r>
    <x v="13"/>
    <s v="Podimas"/>
    <s v="E03"/>
    <s v="NV"/>
    <n v="0"/>
    <n v="20"/>
    <n v="0"/>
    <s v="Monday"/>
    <x v="3"/>
  </r>
  <r>
    <x v="13"/>
    <s v="Chicken Parot"/>
    <s v="P02"/>
    <s v="NV"/>
    <n v="4"/>
    <n v="200"/>
    <n v="800"/>
    <s v="Monday"/>
    <x v="0"/>
  </r>
  <r>
    <x v="13"/>
    <s v="Kon"/>
    <s v="I01"/>
    <s v="V"/>
    <n v="7"/>
    <n v="45"/>
    <n v="315"/>
    <s v="Monday"/>
    <x v="5"/>
  </r>
  <r>
    <x v="13"/>
    <s v="Nalli"/>
    <s v="M07"/>
    <s v="NV"/>
    <n v="0"/>
    <n v="120"/>
    <n v="0"/>
    <s v="Monday"/>
    <x v="6"/>
  </r>
  <r>
    <x v="13"/>
    <s v="Paneer Butter Masala"/>
    <s v="S04"/>
    <s v="V"/>
    <n v="3"/>
    <n v="150"/>
    <n v="450"/>
    <s v="Monday"/>
    <x v="7"/>
  </r>
  <r>
    <x v="13"/>
    <s v="Chilly chicken"/>
    <s v="C07"/>
    <s v="NV"/>
    <n v="2"/>
    <n v="150"/>
    <n v="300"/>
    <s v="Monday"/>
    <x v="4"/>
  </r>
  <r>
    <x v="13"/>
    <s v="Grill Chicken Half"/>
    <s v="C09"/>
    <s v="NV"/>
    <n v="0"/>
    <n v="200"/>
    <n v="0"/>
    <s v="Monday"/>
    <x v="4"/>
  </r>
  <r>
    <x v="13"/>
    <s v="mushroom  rice"/>
    <s v="S01"/>
    <s v="V"/>
    <n v="3"/>
    <n v="200"/>
    <n v="600"/>
    <s v="Monday"/>
    <x v="7"/>
  </r>
  <r>
    <x v="13"/>
    <s v="Egg Rice"/>
    <s v="E01"/>
    <s v="NV"/>
    <n v="1"/>
    <n v="120"/>
    <n v="120"/>
    <s v="Monday"/>
    <x v="3"/>
  </r>
  <r>
    <x v="13"/>
    <s v="Mushroom masala"/>
    <s v="S03"/>
    <s v="V"/>
    <n v="1"/>
    <n v="150"/>
    <n v="150"/>
    <s v="Monday"/>
    <x v="7"/>
  </r>
  <r>
    <x v="13"/>
    <s v="Liver"/>
    <s v="M03"/>
    <s v="NV"/>
    <n v="3"/>
    <n v="170"/>
    <n v="510"/>
    <s v="Monday"/>
    <x v="6"/>
  </r>
  <r>
    <x v="13"/>
    <s v="Mutton Dosa"/>
    <s v="D04"/>
    <s v="NV"/>
    <n v="4"/>
    <n v="200"/>
    <n v="800"/>
    <s v="Monday"/>
    <x v="1"/>
  </r>
  <r>
    <x v="13"/>
    <s v="nattukozli"/>
    <s v="C011"/>
    <s v="NV"/>
    <n v="0"/>
    <n v="160"/>
    <n v="0"/>
    <s v="Monday"/>
    <x v="4"/>
  </r>
  <r>
    <x v="13"/>
    <s v="ONION ROSET"/>
    <s v="D07"/>
    <s v="V"/>
    <n v="1"/>
    <n v="90"/>
    <n v="90"/>
    <s v="Monday"/>
    <x v="1"/>
  </r>
  <r>
    <x v="13"/>
    <s v="Uthappam"/>
    <s v="D09"/>
    <s v="V"/>
    <n v="5"/>
    <n v="40"/>
    <n v="200"/>
    <s v="Monday"/>
    <x v="1"/>
  </r>
  <r>
    <x v="13"/>
    <s v="Grill Chicken Full"/>
    <s v="C08"/>
    <s v="NV"/>
    <n v="0"/>
    <n v="350"/>
    <n v="0"/>
    <s v="Monday"/>
    <x v="4"/>
  </r>
  <r>
    <x v="13"/>
    <s v="Veg Rice"/>
    <s v="D12"/>
    <s v="V"/>
    <n v="1"/>
    <n v="110"/>
    <n v="110"/>
    <s v="Monday"/>
    <x v="1"/>
  </r>
  <r>
    <x v="13"/>
    <s v="Andra chicken"/>
    <s v="C01"/>
    <s v="NV"/>
    <n v="1"/>
    <n v="150"/>
    <n v="150"/>
    <s v="Monday"/>
    <x v="4"/>
  </r>
  <r>
    <x v="13"/>
    <s v="Chicken manjurian"/>
    <s v="C04"/>
    <s v="NV"/>
    <n v="3"/>
    <n v="160"/>
    <n v="480"/>
    <s v="Monday"/>
    <x v="4"/>
  </r>
  <r>
    <x v="13"/>
    <s v="Mushroom &quot;65&quot;"/>
    <s v="S02"/>
    <s v="V"/>
    <n v="2"/>
    <n v="150"/>
    <n v="300"/>
    <s v="Monday"/>
    <x v="7"/>
  </r>
  <r>
    <x v="13"/>
    <s v="Egg Roast Dosai"/>
    <s v="D02"/>
    <s v="NV"/>
    <n v="0"/>
    <n v="70"/>
    <n v="0"/>
    <s v="Monday"/>
    <x v="1"/>
  </r>
  <r>
    <x v="13"/>
    <s v="Booty fry"/>
    <s v="M02"/>
    <s v="NV"/>
    <n v="0"/>
    <n v="140"/>
    <n v="0"/>
    <s v="Monday"/>
    <x v="6"/>
  </r>
  <r>
    <x v="13"/>
    <s v="Mutton Rice"/>
    <s v="M04"/>
    <s v="NV"/>
    <n v="2"/>
    <n v="220"/>
    <n v="440"/>
    <s v="Monday"/>
    <x v="6"/>
  </r>
  <r>
    <x v="13"/>
    <s v="Mutton Parrota"/>
    <s v="P06"/>
    <s v="NV"/>
    <n v="0"/>
    <n v="220"/>
    <n v="0"/>
    <s v="Monday"/>
    <x v="0"/>
  </r>
  <r>
    <x v="14"/>
    <s v="Parotta"/>
    <s v="P01"/>
    <s v="NV"/>
    <n v="167"/>
    <n v="15"/>
    <n v="2505"/>
    <s v="Tuesday"/>
    <x v="0"/>
  </r>
  <r>
    <x v="14"/>
    <s v="Idly"/>
    <s v="D11"/>
    <s v="V"/>
    <n v="48"/>
    <n v="12"/>
    <n v="576"/>
    <s v="Tuesday"/>
    <x v="1"/>
  </r>
  <r>
    <x v="14"/>
    <s v="Chappathi"/>
    <s v="D10"/>
    <s v="V"/>
    <n v="34"/>
    <n v="25"/>
    <n v="850"/>
    <s v="Tuesday"/>
    <x v="1"/>
  </r>
  <r>
    <x v="14"/>
    <s v="A/C"/>
    <s v="A01"/>
    <s v="-"/>
    <n v="22"/>
    <n v="10"/>
    <n v="220"/>
    <s v="Tuesday"/>
    <x v="2"/>
  </r>
  <r>
    <x v="14"/>
    <s v="Omlet / Half fry"/>
    <s v="E02"/>
    <s v="NV"/>
    <n v="17"/>
    <n v="15"/>
    <n v="255"/>
    <s v="Tuesday"/>
    <x v="3"/>
  </r>
  <r>
    <x v="14"/>
    <s v="SPL Dosa"/>
    <s v="D08"/>
    <s v="V"/>
    <n v="28"/>
    <n v="50"/>
    <n v="1400"/>
    <s v="Tuesday"/>
    <x v="1"/>
  </r>
  <r>
    <x v="14"/>
    <s v="Chicken Rice"/>
    <s v="C06"/>
    <s v="NV"/>
    <n v="10"/>
    <n v="130"/>
    <n v="1300"/>
    <s v="Tuesday"/>
    <x v="4"/>
  </r>
  <r>
    <x v="14"/>
    <s v="Kothu Parota"/>
    <s v="P05"/>
    <s v="NV"/>
    <n v="7"/>
    <n v="80"/>
    <n v="560"/>
    <s v="Tuesday"/>
    <x v="0"/>
  </r>
  <r>
    <x v="14"/>
    <s v="Chilly Parotta"/>
    <s v="P03"/>
    <s v="V"/>
    <n v="12"/>
    <n v="90"/>
    <n v="1080"/>
    <s v="Tuesday"/>
    <x v="0"/>
  </r>
  <r>
    <x v="14"/>
    <s v="Dosa"/>
    <s v="D01"/>
    <s v="V"/>
    <n v="4"/>
    <n v="35"/>
    <n v="140"/>
    <s v="Tuesday"/>
    <x v="1"/>
  </r>
  <r>
    <x v="14"/>
    <s v="BoneLess"/>
    <s v="C02"/>
    <s v="NV"/>
    <n v="5"/>
    <n v="140"/>
    <n v="700"/>
    <s v="Tuesday"/>
    <x v="4"/>
  </r>
  <r>
    <x v="14"/>
    <s v="nice dosa"/>
    <s v="D05"/>
    <s v="V"/>
    <n v="21"/>
    <n v="40"/>
    <n v="840"/>
    <s v="Tuesday"/>
    <x v="1"/>
  </r>
  <r>
    <x v="14"/>
    <s v="Chettinad chicken"/>
    <s v="C03"/>
    <s v="NV"/>
    <n v="2"/>
    <n v="150"/>
    <n v="300"/>
    <s v="Tuesday"/>
    <x v="4"/>
  </r>
  <r>
    <x v="14"/>
    <s v="Veg Parotta"/>
    <s v="P08"/>
    <s v="V"/>
    <n v="0"/>
    <n v="18"/>
    <n v="0"/>
    <s v="Tuesday"/>
    <x v="0"/>
  </r>
  <r>
    <x v="14"/>
    <s v="kulfi stick"/>
    <s v="I03"/>
    <s v="-"/>
    <n v="3"/>
    <n v="35"/>
    <n v="105"/>
    <s v="Tuesday"/>
    <x v="5"/>
  </r>
  <r>
    <x v="14"/>
    <s v="sukka"/>
    <s v="M05"/>
    <s v="NV"/>
    <n v="5"/>
    <n v="150"/>
    <n v="750"/>
    <s v="Tuesday"/>
    <x v="6"/>
  </r>
  <r>
    <x v="14"/>
    <s v="Chicken Noodles"/>
    <s v="C05"/>
    <s v="NV"/>
    <n v="2"/>
    <n v="130"/>
    <n v="260"/>
    <s v="Tuesday"/>
    <x v="4"/>
  </r>
  <r>
    <x v="14"/>
    <s v="Kulfi pot"/>
    <s v="I02"/>
    <s v="-"/>
    <n v="7"/>
    <n v="60"/>
    <n v="420"/>
    <s v="Tuesday"/>
    <x v="5"/>
  </r>
  <r>
    <x v="14"/>
    <s v="LollyPop chicken"/>
    <s v="C010"/>
    <s v="NV"/>
    <n v="2"/>
    <n v="190"/>
    <n v="380"/>
    <s v="Tuesday"/>
    <x v="4"/>
  </r>
  <r>
    <x v="14"/>
    <s v="Valliyal"/>
    <s v="M06"/>
    <s v="NV"/>
    <n v="4"/>
    <n v="20"/>
    <n v="80"/>
    <s v="Tuesday"/>
    <x v="6"/>
  </r>
  <r>
    <x v="14"/>
    <s v="Onion Dosa"/>
    <s v="D06"/>
    <s v="V"/>
    <n v="0"/>
    <n v="70"/>
    <n v="0"/>
    <s v="Tuesday"/>
    <x v="1"/>
  </r>
  <r>
    <x v="14"/>
    <s v="Booty"/>
    <s v="M01"/>
    <s v="NV"/>
    <n v="1"/>
    <n v="130"/>
    <n v="130"/>
    <s v="Tuesday"/>
    <x v="6"/>
  </r>
  <r>
    <x v="14"/>
    <s v="Ghee Roast"/>
    <s v="D03"/>
    <s v="V"/>
    <n v="0"/>
    <n v="70"/>
    <n v="0"/>
    <s v="Tuesday"/>
    <x v="1"/>
  </r>
  <r>
    <x v="14"/>
    <s v="Pepper chicken"/>
    <s v="C012"/>
    <s v="NV"/>
    <n v="4"/>
    <n v="150"/>
    <n v="600"/>
    <s v="Tuesday"/>
    <x v="4"/>
  </r>
  <r>
    <x v="14"/>
    <s v="Veechu Parotta"/>
    <s v="P07"/>
    <s v="NV"/>
    <n v="4"/>
    <n v="18"/>
    <n v="72"/>
    <s v="Tuesday"/>
    <x v="0"/>
  </r>
  <r>
    <x v="14"/>
    <s v="Egg Parotta"/>
    <s v="P04"/>
    <s v="NV"/>
    <n v="2"/>
    <n v="90"/>
    <n v="180"/>
    <s v="Tuesday"/>
    <x v="0"/>
  </r>
  <r>
    <x v="14"/>
    <s v="Podimas"/>
    <s v="E03"/>
    <s v="NV"/>
    <n v="2"/>
    <n v="20"/>
    <n v="40"/>
    <s v="Tuesday"/>
    <x v="3"/>
  </r>
  <r>
    <x v="14"/>
    <s v="Chicken Parot"/>
    <s v="P02"/>
    <s v="NV"/>
    <n v="2"/>
    <n v="200"/>
    <n v="400"/>
    <s v="Tuesday"/>
    <x v="0"/>
  </r>
  <r>
    <x v="14"/>
    <s v="Kon"/>
    <s v="I01"/>
    <s v="V"/>
    <n v="0"/>
    <n v="45"/>
    <n v="0"/>
    <s v="Tuesday"/>
    <x v="5"/>
  </r>
  <r>
    <x v="14"/>
    <s v="Nalli"/>
    <s v="M07"/>
    <s v="NV"/>
    <n v="1"/>
    <n v="120"/>
    <n v="120"/>
    <s v="Tuesday"/>
    <x v="6"/>
  </r>
  <r>
    <x v="14"/>
    <s v="Paneer Butter Masala"/>
    <s v="S04"/>
    <s v="V"/>
    <n v="1"/>
    <n v="150"/>
    <n v="150"/>
    <s v="Tuesday"/>
    <x v="7"/>
  </r>
  <r>
    <x v="14"/>
    <s v="Chilly chicken"/>
    <s v="C07"/>
    <s v="NV"/>
    <n v="1"/>
    <n v="150"/>
    <n v="150"/>
    <s v="Tuesday"/>
    <x v="4"/>
  </r>
  <r>
    <x v="14"/>
    <s v="Grill Chicken Half"/>
    <s v="C09"/>
    <s v="NV"/>
    <n v="0"/>
    <n v="200"/>
    <n v="0"/>
    <s v="Tuesday"/>
    <x v="4"/>
  </r>
  <r>
    <x v="14"/>
    <s v="mushroom  rice"/>
    <s v="S01"/>
    <s v="V"/>
    <n v="0"/>
    <n v="200"/>
    <n v="0"/>
    <s v="Tuesday"/>
    <x v="7"/>
  </r>
  <r>
    <x v="14"/>
    <s v="Egg Rice"/>
    <s v="E01"/>
    <s v="NV"/>
    <n v="0"/>
    <n v="120"/>
    <n v="0"/>
    <s v="Tuesday"/>
    <x v="3"/>
  </r>
  <r>
    <x v="14"/>
    <s v="Mushroom masala"/>
    <s v="S03"/>
    <s v="V"/>
    <n v="0"/>
    <n v="150"/>
    <n v="0"/>
    <s v="Tuesday"/>
    <x v="7"/>
  </r>
  <r>
    <x v="14"/>
    <s v="Liver"/>
    <s v="M03"/>
    <s v="NV"/>
    <n v="0"/>
    <n v="170"/>
    <n v="0"/>
    <s v="Tuesday"/>
    <x v="6"/>
  </r>
  <r>
    <x v="14"/>
    <s v="Mutton Dosa"/>
    <s v="D04"/>
    <s v="NV"/>
    <n v="0"/>
    <n v="200"/>
    <n v="0"/>
    <s v="Tuesday"/>
    <x v="1"/>
  </r>
  <r>
    <x v="14"/>
    <s v="nattukozli"/>
    <s v="C011"/>
    <s v="NV"/>
    <n v="0"/>
    <n v="160"/>
    <n v="0"/>
    <s v="Tuesday"/>
    <x v="4"/>
  </r>
  <r>
    <x v="14"/>
    <s v="ONION ROSET"/>
    <s v="D07"/>
    <s v="V"/>
    <n v="2"/>
    <n v="90"/>
    <n v="180"/>
    <s v="Tuesday"/>
    <x v="1"/>
  </r>
  <r>
    <x v="14"/>
    <s v="Uthappam"/>
    <s v="D09"/>
    <s v="V"/>
    <n v="0"/>
    <n v="40"/>
    <n v="0"/>
    <s v="Tuesday"/>
    <x v="1"/>
  </r>
  <r>
    <x v="14"/>
    <s v="Grill Chicken Full"/>
    <s v="C08"/>
    <s v="NV"/>
    <n v="0"/>
    <n v="350"/>
    <n v="0"/>
    <s v="Tuesday"/>
    <x v="4"/>
  </r>
  <r>
    <x v="14"/>
    <s v="Veg Rice"/>
    <s v="D12"/>
    <s v="V"/>
    <n v="0"/>
    <n v="110"/>
    <n v="0"/>
    <s v="Tuesday"/>
    <x v="1"/>
  </r>
  <r>
    <x v="14"/>
    <s v="Andra chicken"/>
    <s v="C01"/>
    <s v="NV"/>
    <n v="0"/>
    <n v="150"/>
    <n v="0"/>
    <s v="Tuesday"/>
    <x v="4"/>
  </r>
  <r>
    <x v="14"/>
    <s v="Chicken manjurian"/>
    <s v="C04"/>
    <s v="NV"/>
    <n v="0"/>
    <n v="160"/>
    <n v="0"/>
    <s v="Tuesday"/>
    <x v="4"/>
  </r>
  <r>
    <x v="14"/>
    <s v="Mushroom &quot;65&quot;"/>
    <s v="S02"/>
    <s v="V"/>
    <n v="1"/>
    <n v="150"/>
    <n v="150"/>
    <s v="Tuesday"/>
    <x v="7"/>
  </r>
  <r>
    <x v="14"/>
    <s v="Egg Roast Dosai"/>
    <s v="D02"/>
    <s v="NV"/>
    <n v="0"/>
    <n v="70"/>
    <n v="0"/>
    <s v="Tuesday"/>
    <x v="1"/>
  </r>
  <r>
    <x v="14"/>
    <s v="Booty fry"/>
    <s v="M02"/>
    <s v="NV"/>
    <n v="0"/>
    <n v="140"/>
    <n v="0"/>
    <s v="Tuesday"/>
    <x v="6"/>
  </r>
  <r>
    <x v="14"/>
    <s v="Mutton Rice"/>
    <s v="M04"/>
    <s v="NV"/>
    <n v="0"/>
    <n v="220"/>
    <n v="0"/>
    <s v="Tuesday"/>
    <x v="6"/>
  </r>
  <r>
    <x v="14"/>
    <s v="Mutton Parrota"/>
    <s v="P06"/>
    <s v="NV"/>
    <n v="1"/>
    <n v="220"/>
    <n v="220"/>
    <s v="Tuesday"/>
    <x v="0"/>
  </r>
  <r>
    <x v="15"/>
    <s v="Parotta"/>
    <s v="P01"/>
    <s v="NV"/>
    <n v="188"/>
    <n v="15"/>
    <n v="2820"/>
    <s v="Wednesday"/>
    <x v="0"/>
  </r>
  <r>
    <x v="15"/>
    <s v="Idly"/>
    <s v="D11"/>
    <s v="V"/>
    <n v="34"/>
    <n v="12"/>
    <n v="408"/>
    <s v="Wednesday"/>
    <x v="1"/>
  </r>
  <r>
    <x v="15"/>
    <s v="Chappathi"/>
    <s v="D10"/>
    <s v="V"/>
    <n v="20"/>
    <n v="25"/>
    <n v="500"/>
    <s v="Wednesday"/>
    <x v="1"/>
  </r>
  <r>
    <x v="15"/>
    <s v="A/C"/>
    <s v="A01"/>
    <s v="-"/>
    <n v="37"/>
    <n v="10"/>
    <n v="370"/>
    <s v="Wednesday"/>
    <x v="2"/>
  </r>
  <r>
    <x v="15"/>
    <s v="Omlet / Half fry"/>
    <s v="E02"/>
    <s v="NV"/>
    <n v="22"/>
    <n v="15"/>
    <n v="330"/>
    <s v="Wednesday"/>
    <x v="3"/>
  </r>
  <r>
    <x v="15"/>
    <s v="SPL Dosa"/>
    <s v="D08"/>
    <s v="V"/>
    <n v="41"/>
    <n v="50"/>
    <n v="2050"/>
    <s v="Wednesday"/>
    <x v="1"/>
  </r>
  <r>
    <x v="15"/>
    <s v="Chicken Rice"/>
    <s v="C06"/>
    <s v="NV"/>
    <n v="15"/>
    <n v="130"/>
    <n v="1950"/>
    <s v="Wednesday"/>
    <x v="4"/>
  </r>
  <r>
    <x v="15"/>
    <s v="Kothu Parota"/>
    <s v="P05"/>
    <s v="NV"/>
    <n v="8"/>
    <n v="80"/>
    <n v="640"/>
    <s v="Wednesday"/>
    <x v="0"/>
  </r>
  <r>
    <x v="15"/>
    <s v="Chilly Parotta"/>
    <s v="P03"/>
    <s v="V"/>
    <n v="7"/>
    <n v="90"/>
    <n v="630"/>
    <s v="Wednesday"/>
    <x v="0"/>
  </r>
  <r>
    <x v="15"/>
    <s v="Dosa"/>
    <s v="D01"/>
    <s v="V"/>
    <n v="1"/>
    <n v="35"/>
    <n v="35"/>
    <s v="Wednesday"/>
    <x v="1"/>
  </r>
  <r>
    <x v="15"/>
    <s v="BoneLess"/>
    <s v="C02"/>
    <s v="NV"/>
    <n v="10"/>
    <n v="140"/>
    <n v="1400"/>
    <s v="Wednesday"/>
    <x v="4"/>
  </r>
  <r>
    <x v="15"/>
    <s v="nice dosa"/>
    <s v="D05"/>
    <s v="V"/>
    <n v="1"/>
    <n v="40"/>
    <n v="40"/>
    <s v="Wednesday"/>
    <x v="1"/>
  </r>
  <r>
    <x v="15"/>
    <s v="Chettinad chicken"/>
    <s v="C03"/>
    <s v="NV"/>
    <n v="11"/>
    <n v="150"/>
    <n v="1650"/>
    <s v="Wednesday"/>
    <x v="4"/>
  </r>
  <r>
    <x v="15"/>
    <s v="Veg Parotta"/>
    <s v="P08"/>
    <s v="V"/>
    <n v="3"/>
    <n v="18"/>
    <n v="54"/>
    <s v="Wednesday"/>
    <x v="0"/>
  </r>
  <r>
    <x v="15"/>
    <s v="kulfi stick"/>
    <s v="I03"/>
    <s v="-"/>
    <n v="0"/>
    <n v="35"/>
    <n v="0"/>
    <s v="Wednesday"/>
    <x v="5"/>
  </r>
  <r>
    <x v="15"/>
    <s v="sukka"/>
    <s v="M05"/>
    <s v="NV"/>
    <n v="7"/>
    <n v="150"/>
    <n v="1050"/>
    <s v="Wednesday"/>
    <x v="6"/>
  </r>
  <r>
    <x v="15"/>
    <s v="Chicken Noodles"/>
    <s v="C05"/>
    <s v="NV"/>
    <n v="3"/>
    <n v="130"/>
    <n v="390"/>
    <s v="Wednesday"/>
    <x v="4"/>
  </r>
  <r>
    <x v="15"/>
    <s v="Kulfi pot"/>
    <s v="I02"/>
    <s v="-"/>
    <n v="3"/>
    <n v="60"/>
    <n v="180"/>
    <s v="Wednesday"/>
    <x v="5"/>
  </r>
  <r>
    <x v="15"/>
    <s v="LollyPop chicken"/>
    <s v="C010"/>
    <s v="NV"/>
    <n v="3"/>
    <n v="190"/>
    <n v="570"/>
    <s v="Wednesday"/>
    <x v="4"/>
  </r>
  <r>
    <x v="15"/>
    <s v="Valliyal"/>
    <s v="M06"/>
    <s v="NV"/>
    <n v="1"/>
    <n v="20"/>
    <n v="20"/>
    <s v="Wednesday"/>
    <x v="6"/>
  </r>
  <r>
    <x v="15"/>
    <s v="Onion Dosa"/>
    <s v="D06"/>
    <s v="V"/>
    <n v="0"/>
    <n v="70"/>
    <n v="0"/>
    <s v="Wednesday"/>
    <x v="1"/>
  </r>
  <r>
    <x v="15"/>
    <s v="Booty"/>
    <s v="M01"/>
    <s v="NV"/>
    <n v="0"/>
    <n v="130"/>
    <n v="0"/>
    <s v="Wednesday"/>
    <x v="6"/>
  </r>
  <r>
    <x v="15"/>
    <s v="Ghee Roast"/>
    <s v="D03"/>
    <s v="V"/>
    <n v="2"/>
    <n v="70"/>
    <n v="140"/>
    <s v="Wednesday"/>
    <x v="1"/>
  </r>
  <r>
    <x v="15"/>
    <s v="Pepper chicken"/>
    <s v="C012"/>
    <s v="NV"/>
    <n v="4"/>
    <n v="150"/>
    <n v="600"/>
    <s v="Wednesday"/>
    <x v="4"/>
  </r>
  <r>
    <x v="15"/>
    <s v="Veechu Parotta"/>
    <s v="P07"/>
    <s v="NV"/>
    <n v="4"/>
    <n v="18"/>
    <n v="72"/>
    <s v="Wednesday"/>
    <x v="0"/>
  </r>
  <r>
    <x v="15"/>
    <s v="Egg Parotta"/>
    <s v="P04"/>
    <s v="NV"/>
    <n v="0"/>
    <n v="90"/>
    <n v="0"/>
    <s v="Wednesday"/>
    <x v="0"/>
  </r>
  <r>
    <x v="15"/>
    <s v="Podimas"/>
    <s v="E03"/>
    <s v="NV"/>
    <n v="1"/>
    <n v="20"/>
    <n v="20"/>
    <s v="Wednesday"/>
    <x v="3"/>
  </r>
  <r>
    <x v="15"/>
    <s v="Chicken Parot"/>
    <s v="P02"/>
    <s v="NV"/>
    <n v="0"/>
    <n v="200"/>
    <n v="0"/>
    <s v="Wednesday"/>
    <x v="0"/>
  </r>
  <r>
    <x v="15"/>
    <s v="Kon"/>
    <s v="I01"/>
    <s v="V"/>
    <n v="0"/>
    <n v="45"/>
    <n v="0"/>
    <s v="Wednesday"/>
    <x v="5"/>
  </r>
  <r>
    <x v="15"/>
    <s v="Nalli"/>
    <s v="M07"/>
    <s v="NV"/>
    <n v="1"/>
    <n v="120"/>
    <n v="120"/>
    <s v="Wednesday"/>
    <x v="6"/>
  </r>
  <r>
    <x v="15"/>
    <s v="Paneer Butter Masala"/>
    <s v="S04"/>
    <s v="V"/>
    <n v="2"/>
    <n v="150"/>
    <n v="300"/>
    <s v="Wednesday"/>
    <x v="7"/>
  </r>
  <r>
    <x v="15"/>
    <s v="Chilly chicken"/>
    <s v="C07"/>
    <s v="NV"/>
    <n v="2"/>
    <n v="150"/>
    <n v="300"/>
    <s v="Wednesday"/>
    <x v="4"/>
  </r>
  <r>
    <x v="15"/>
    <s v="Grill Chicken Half"/>
    <s v="C09"/>
    <s v="NV"/>
    <n v="0"/>
    <n v="200"/>
    <n v="0"/>
    <s v="Wednesday"/>
    <x v="4"/>
  </r>
  <r>
    <x v="15"/>
    <s v="mushroom  rice"/>
    <s v="S01"/>
    <s v="V"/>
    <n v="0"/>
    <n v="200"/>
    <n v="0"/>
    <s v="Wednesday"/>
    <x v="7"/>
  </r>
  <r>
    <x v="15"/>
    <s v="Egg Rice"/>
    <s v="E01"/>
    <s v="NV"/>
    <n v="1"/>
    <n v="120"/>
    <n v="120"/>
    <s v="Wednesday"/>
    <x v="3"/>
  </r>
  <r>
    <x v="15"/>
    <s v="Mushroom masala"/>
    <s v="S03"/>
    <s v="V"/>
    <n v="0"/>
    <n v="150"/>
    <n v="0"/>
    <s v="Wednesday"/>
    <x v="7"/>
  </r>
  <r>
    <x v="15"/>
    <s v="Liver"/>
    <s v="M03"/>
    <s v="NV"/>
    <n v="0"/>
    <n v="170"/>
    <n v="0"/>
    <s v="Wednesday"/>
    <x v="6"/>
  </r>
  <r>
    <x v="15"/>
    <s v="Mutton Dosa"/>
    <s v="D04"/>
    <s v="NV"/>
    <n v="0"/>
    <n v="200"/>
    <n v="0"/>
    <s v="Wednesday"/>
    <x v="1"/>
  </r>
  <r>
    <x v="15"/>
    <s v="nattukozli"/>
    <s v="C011"/>
    <s v="NV"/>
    <n v="2"/>
    <n v="160"/>
    <n v="320"/>
    <s v="Wednesday"/>
    <x v="4"/>
  </r>
  <r>
    <x v="15"/>
    <s v="ONION ROSET"/>
    <s v="D07"/>
    <s v="V"/>
    <n v="0"/>
    <n v="90"/>
    <n v="0"/>
    <s v="Wednesday"/>
    <x v="1"/>
  </r>
  <r>
    <x v="15"/>
    <s v="Uthappam"/>
    <s v="D09"/>
    <s v="V"/>
    <n v="5"/>
    <n v="40"/>
    <n v="200"/>
    <s v="Wednesday"/>
    <x v="1"/>
  </r>
  <r>
    <x v="15"/>
    <s v="Grill Chicken Full"/>
    <s v="C08"/>
    <s v="NV"/>
    <n v="0"/>
    <n v="350"/>
    <n v="0"/>
    <s v="Wednesday"/>
    <x v="4"/>
  </r>
  <r>
    <x v="15"/>
    <s v="Veg Rice"/>
    <s v="D12"/>
    <s v="V"/>
    <n v="2"/>
    <n v="110"/>
    <n v="220"/>
    <s v="Wednesday"/>
    <x v="1"/>
  </r>
  <r>
    <x v="15"/>
    <s v="Andra chicken"/>
    <s v="C01"/>
    <s v="NV"/>
    <n v="0"/>
    <n v="150"/>
    <n v="0"/>
    <s v="Wednesday"/>
    <x v="4"/>
  </r>
  <r>
    <x v="15"/>
    <s v="Chicken manjurian"/>
    <s v="C04"/>
    <s v="NV"/>
    <n v="0"/>
    <n v="160"/>
    <n v="0"/>
    <s v="Wednesday"/>
    <x v="4"/>
  </r>
  <r>
    <x v="15"/>
    <s v="Mushroom &quot;65&quot;"/>
    <s v="S02"/>
    <s v="V"/>
    <n v="1"/>
    <n v="150"/>
    <n v="150"/>
    <s v="Wednesday"/>
    <x v="7"/>
  </r>
  <r>
    <x v="15"/>
    <s v="Egg Roast Dosai"/>
    <s v="D02"/>
    <s v="NV"/>
    <n v="0"/>
    <n v="70"/>
    <n v="0"/>
    <s v="Wednesday"/>
    <x v="1"/>
  </r>
  <r>
    <x v="15"/>
    <s v="Booty fry"/>
    <s v="M02"/>
    <s v="NV"/>
    <n v="2"/>
    <n v="140"/>
    <n v="280"/>
    <s v="Wednesday"/>
    <x v="6"/>
  </r>
  <r>
    <x v="15"/>
    <s v="Mutton Rice"/>
    <s v="M04"/>
    <s v="NV"/>
    <n v="0"/>
    <n v="220"/>
    <n v="0"/>
    <s v="Wednesday"/>
    <x v="6"/>
  </r>
  <r>
    <x v="15"/>
    <s v="Mutton Parrota"/>
    <s v="P06"/>
    <s v="NV"/>
    <n v="2"/>
    <n v="220"/>
    <n v="440"/>
    <s v="Wednesday"/>
    <x v="0"/>
  </r>
  <r>
    <x v="16"/>
    <s v="Parotta"/>
    <s v="P01"/>
    <s v="NV"/>
    <n v="199"/>
    <n v="15"/>
    <n v="2985"/>
    <s v="Thursday"/>
    <x v="0"/>
  </r>
  <r>
    <x v="16"/>
    <s v="Idly"/>
    <s v="D11"/>
    <s v="V"/>
    <n v="42"/>
    <n v="12"/>
    <n v="504"/>
    <s v="Thursday"/>
    <x v="1"/>
  </r>
  <r>
    <x v="16"/>
    <s v="Chappathi"/>
    <s v="D10"/>
    <s v="V"/>
    <n v="24"/>
    <n v="25"/>
    <n v="600"/>
    <s v="Thursday"/>
    <x v="1"/>
  </r>
  <r>
    <x v="16"/>
    <s v="A/C"/>
    <s v="A01"/>
    <s v="-"/>
    <n v="22"/>
    <n v="10"/>
    <n v="220"/>
    <s v="Thursday"/>
    <x v="2"/>
  </r>
  <r>
    <x v="16"/>
    <s v="Omlet / Half fry"/>
    <s v="E02"/>
    <s v="NV"/>
    <n v="19"/>
    <n v="15"/>
    <n v="285"/>
    <s v="Thursday"/>
    <x v="3"/>
  </r>
  <r>
    <x v="16"/>
    <s v="SPL Dosa"/>
    <s v="D08"/>
    <s v="V"/>
    <n v="30"/>
    <n v="50"/>
    <n v="1500"/>
    <s v="Thursday"/>
    <x v="1"/>
  </r>
  <r>
    <x v="16"/>
    <s v="Chicken Rice"/>
    <s v="C06"/>
    <s v="NV"/>
    <n v="6"/>
    <n v="130"/>
    <n v="780"/>
    <s v="Thursday"/>
    <x v="4"/>
  </r>
  <r>
    <x v="16"/>
    <s v="Kothu Parota"/>
    <s v="P05"/>
    <s v="NV"/>
    <n v="6"/>
    <n v="80"/>
    <n v="480"/>
    <s v="Thursday"/>
    <x v="0"/>
  </r>
  <r>
    <x v="16"/>
    <s v="Chilly Parotta"/>
    <s v="P03"/>
    <s v="V"/>
    <n v="5"/>
    <n v="90"/>
    <n v="450"/>
    <s v="Thursday"/>
    <x v="0"/>
  </r>
  <r>
    <x v="16"/>
    <s v="Dosa"/>
    <s v="D01"/>
    <s v="V"/>
    <n v="10"/>
    <n v="35"/>
    <n v="350"/>
    <s v="Thursday"/>
    <x v="1"/>
  </r>
  <r>
    <x v="16"/>
    <s v="BoneLess"/>
    <s v="C02"/>
    <s v="NV"/>
    <n v="5"/>
    <n v="140"/>
    <n v="700"/>
    <s v="Thursday"/>
    <x v="4"/>
  </r>
  <r>
    <x v="16"/>
    <s v="nice dosa"/>
    <s v="D05"/>
    <s v="V"/>
    <n v="1"/>
    <n v="40"/>
    <n v="40"/>
    <s v="Thursday"/>
    <x v="1"/>
  </r>
  <r>
    <x v="16"/>
    <s v="Chettinad chicken"/>
    <s v="C03"/>
    <s v="NV"/>
    <n v="3"/>
    <n v="150"/>
    <n v="450"/>
    <s v="Thursday"/>
    <x v="4"/>
  </r>
  <r>
    <x v="16"/>
    <s v="Veg Parotta"/>
    <s v="P08"/>
    <s v="V"/>
    <n v="1"/>
    <n v="18"/>
    <n v="18"/>
    <s v="Thursday"/>
    <x v="0"/>
  </r>
  <r>
    <x v="16"/>
    <s v="kulfi stick"/>
    <s v="I03"/>
    <s v="-"/>
    <n v="0"/>
    <n v="35"/>
    <n v="0"/>
    <s v="Thursday"/>
    <x v="5"/>
  </r>
  <r>
    <x v="16"/>
    <s v="sukka"/>
    <s v="M05"/>
    <s v="NV"/>
    <n v="11"/>
    <n v="150"/>
    <n v="1650"/>
    <s v="Thursday"/>
    <x v="6"/>
  </r>
  <r>
    <x v="16"/>
    <s v="Chicken Noodles"/>
    <s v="C05"/>
    <s v="NV"/>
    <n v="1"/>
    <n v="130"/>
    <n v="130"/>
    <s v="Thursday"/>
    <x v="4"/>
  </r>
  <r>
    <x v="16"/>
    <s v="Kulfi pot"/>
    <s v="I02"/>
    <s v="-"/>
    <n v="6"/>
    <n v="60"/>
    <n v="360"/>
    <s v="Thursday"/>
    <x v="5"/>
  </r>
  <r>
    <x v="16"/>
    <s v="LollyPop chicken"/>
    <s v="C010"/>
    <s v="NV"/>
    <n v="2"/>
    <n v="190"/>
    <n v="380"/>
    <s v="Thursday"/>
    <x v="4"/>
  </r>
  <r>
    <x v="16"/>
    <s v="Valliyal"/>
    <s v="M06"/>
    <s v="NV"/>
    <n v="3"/>
    <n v="20"/>
    <n v="60"/>
    <s v="Thursday"/>
    <x v="6"/>
  </r>
  <r>
    <x v="16"/>
    <s v="Onion Dosa"/>
    <s v="D06"/>
    <s v="V"/>
    <n v="3"/>
    <n v="70"/>
    <n v="210"/>
    <s v="Thursday"/>
    <x v="1"/>
  </r>
  <r>
    <x v="16"/>
    <s v="Booty"/>
    <s v="M01"/>
    <s v="NV"/>
    <n v="3"/>
    <n v="130"/>
    <n v="390"/>
    <s v="Thursday"/>
    <x v="6"/>
  </r>
  <r>
    <x v="16"/>
    <s v="Ghee Roast"/>
    <s v="D03"/>
    <s v="V"/>
    <n v="1"/>
    <n v="70"/>
    <n v="70"/>
    <s v="Thursday"/>
    <x v="1"/>
  </r>
  <r>
    <x v="16"/>
    <s v="Pepper chicken"/>
    <s v="C012"/>
    <s v="NV"/>
    <n v="2"/>
    <n v="150"/>
    <n v="300"/>
    <s v="Thursday"/>
    <x v="4"/>
  </r>
  <r>
    <x v="16"/>
    <s v="Veechu Parotta"/>
    <s v="P07"/>
    <s v="NV"/>
    <n v="10"/>
    <n v="18"/>
    <n v="180"/>
    <s v="Thursday"/>
    <x v="0"/>
  </r>
  <r>
    <x v="16"/>
    <s v="Egg Parotta"/>
    <s v="P04"/>
    <s v="NV"/>
    <n v="1"/>
    <n v="90"/>
    <n v="90"/>
    <s v="Thursday"/>
    <x v="0"/>
  </r>
  <r>
    <x v="16"/>
    <s v="Podimas"/>
    <s v="E03"/>
    <s v="NV"/>
    <n v="0"/>
    <n v="20"/>
    <n v="0"/>
    <s v="Thursday"/>
    <x v="3"/>
  </r>
  <r>
    <x v="16"/>
    <s v="Chicken Parot"/>
    <s v="P02"/>
    <s v="NV"/>
    <n v="2"/>
    <n v="200"/>
    <n v="400"/>
    <s v="Thursday"/>
    <x v="0"/>
  </r>
  <r>
    <x v="16"/>
    <s v="Kon"/>
    <s v="I01"/>
    <s v="V"/>
    <n v="0"/>
    <n v="45"/>
    <n v="0"/>
    <s v="Thursday"/>
    <x v="5"/>
  </r>
  <r>
    <x v="16"/>
    <s v="Nalli"/>
    <s v="M07"/>
    <s v="NV"/>
    <n v="4"/>
    <n v="120"/>
    <n v="480"/>
    <s v="Thursday"/>
    <x v="6"/>
  </r>
  <r>
    <x v="16"/>
    <s v="Paneer Butter Masala"/>
    <s v="S04"/>
    <s v="V"/>
    <n v="2"/>
    <n v="150"/>
    <n v="300"/>
    <s v="Thursday"/>
    <x v="7"/>
  </r>
  <r>
    <x v="16"/>
    <s v="Chilly chicken"/>
    <s v="C07"/>
    <s v="NV"/>
    <n v="0"/>
    <n v="150"/>
    <n v="0"/>
    <s v="Thursday"/>
    <x v="4"/>
  </r>
  <r>
    <x v="16"/>
    <s v="Grill Chicken Half"/>
    <s v="C09"/>
    <s v="NV"/>
    <n v="2"/>
    <n v="200"/>
    <n v="400"/>
    <s v="Thursday"/>
    <x v="4"/>
  </r>
  <r>
    <x v="16"/>
    <s v="mushroom  rice"/>
    <s v="S01"/>
    <s v="V"/>
    <n v="0"/>
    <n v="200"/>
    <n v="0"/>
    <s v="Thursday"/>
    <x v="7"/>
  </r>
  <r>
    <x v="16"/>
    <s v="Egg Rice"/>
    <s v="E01"/>
    <s v="NV"/>
    <n v="1"/>
    <n v="120"/>
    <n v="120"/>
    <s v="Thursday"/>
    <x v="3"/>
  </r>
  <r>
    <x v="16"/>
    <s v="Mushroom masala"/>
    <s v="S03"/>
    <s v="V"/>
    <n v="2"/>
    <n v="150"/>
    <n v="300"/>
    <s v="Thursday"/>
    <x v="7"/>
  </r>
  <r>
    <x v="16"/>
    <s v="Liver"/>
    <s v="M03"/>
    <s v="NV"/>
    <n v="0"/>
    <n v="170"/>
    <n v="0"/>
    <s v="Thursday"/>
    <x v="6"/>
  </r>
  <r>
    <x v="16"/>
    <s v="Mutton Dosa"/>
    <s v="D04"/>
    <s v="NV"/>
    <n v="0"/>
    <n v="200"/>
    <n v="0"/>
    <s v="Thursday"/>
    <x v="1"/>
  </r>
  <r>
    <x v="16"/>
    <s v="nattukozli"/>
    <s v="C011"/>
    <s v="NV"/>
    <n v="0"/>
    <n v="160"/>
    <n v="0"/>
    <s v="Thursday"/>
    <x v="4"/>
  </r>
  <r>
    <x v="16"/>
    <s v="ONION ROSET"/>
    <s v="D07"/>
    <s v="V"/>
    <n v="1"/>
    <n v="90"/>
    <n v="90"/>
    <s v="Thursday"/>
    <x v="1"/>
  </r>
  <r>
    <x v="16"/>
    <s v="Uthappam"/>
    <s v="D09"/>
    <s v="V"/>
    <n v="0"/>
    <n v="40"/>
    <n v="0"/>
    <s v="Thursday"/>
    <x v="1"/>
  </r>
  <r>
    <x v="16"/>
    <s v="Grill Chicken Full"/>
    <s v="C08"/>
    <s v="NV"/>
    <n v="0"/>
    <n v="350"/>
    <n v="0"/>
    <s v="Thursday"/>
    <x v="4"/>
  </r>
  <r>
    <x v="16"/>
    <s v="Veg Rice"/>
    <s v="D12"/>
    <s v="V"/>
    <n v="0"/>
    <n v="110"/>
    <n v="0"/>
    <s v="Thursday"/>
    <x v="1"/>
  </r>
  <r>
    <x v="16"/>
    <s v="Andra chicken"/>
    <s v="C01"/>
    <s v="NV"/>
    <n v="5"/>
    <n v="150"/>
    <n v="750"/>
    <s v="Thursday"/>
    <x v="4"/>
  </r>
  <r>
    <x v="16"/>
    <s v="Chicken manjurian"/>
    <s v="C04"/>
    <s v="NV"/>
    <n v="1"/>
    <n v="160"/>
    <n v="160"/>
    <s v="Thursday"/>
    <x v="4"/>
  </r>
  <r>
    <x v="16"/>
    <s v="Mushroom &quot;65&quot;"/>
    <s v="S02"/>
    <s v="V"/>
    <n v="2"/>
    <n v="150"/>
    <n v="300"/>
    <s v="Thursday"/>
    <x v="7"/>
  </r>
  <r>
    <x v="16"/>
    <s v="Egg Roast Dosai"/>
    <s v="D02"/>
    <s v="NV"/>
    <n v="2"/>
    <n v="70"/>
    <n v="140"/>
    <s v="Thursday"/>
    <x v="1"/>
  </r>
  <r>
    <x v="16"/>
    <s v="Booty fry"/>
    <s v="M02"/>
    <s v="NV"/>
    <n v="0"/>
    <n v="140"/>
    <n v="0"/>
    <s v="Thursday"/>
    <x v="6"/>
  </r>
  <r>
    <x v="16"/>
    <s v="Mutton Rice"/>
    <s v="M04"/>
    <s v="NV"/>
    <n v="0"/>
    <n v="220"/>
    <n v="0"/>
    <s v="Thursday"/>
    <x v="6"/>
  </r>
  <r>
    <x v="16"/>
    <s v="Mutton Parrota"/>
    <s v="P06"/>
    <s v="NV"/>
    <n v="0"/>
    <n v="220"/>
    <n v="0"/>
    <s v="Thursday"/>
    <x v="0"/>
  </r>
  <r>
    <x v="17"/>
    <s v="Parotta"/>
    <s v="P01"/>
    <s v="NV"/>
    <n v="141"/>
    <n v="15"/>
    <n v="2115"/>
    <s v="Friday"/>
    <x v="0"/>
  </r>
  <r>
    <x v="17"/>
    <s v="Idly"/>
    <s v="D11"/>
    <s v="V"/>
    <n v="47"/>
    <n v="12"/>
    <n v="564"/>
    <s v="Friday"/>
    <x v="1"/>
  </r>
  <r>
    <x v="17"/>
    <s v="Chappathi"/>
    <s v="D10"/>
    <s v="V"/>
    <n v="6"/>
    <n v="25"/>
    <n v="150"/>
    <s v="Friday"/>
    <x v="1"/>
  </r>
  <r>
    <x v="17"/>
    <s v="A/C"/>
    <s v="A01"/>
    <s v="-"/>
    <n v="11"/>
    <n v="10"/>
    <n v="110"/>
    <s v="Friday"/>
    <x v="2"/>
  </r>
  <r>
    <x v="17"/>
    <s v="Omlet / Half fry"/>
    <s v="E02"/>
    <s v="NV"/>
    <n v="32"/>
    <n v="15"/>
    <n v="480"/>
    <s v="Friday"/>
    <x v="3"/>
  </r>
  <r>
    <x v="17"/>
    <s v="SPL Dosa"/>
    <s v="D08"/>
    <s v="V"/>
    <n v="18"/>
    <n v="50"/>
    <n v="900"/>
    <s v="Friday"/>
    <x v="1"/>
  </r>
  <r>
    <x v="17"/>
    <s v="Chicken Rice"/>
    <s v="C06"/>
    <s v="NV"/>
    <n v="3"/>
    <n v="130"/>
    <n v="390"/>
    <s v="Friday"/>
    <x v="4"/>
  </r>
  <r>
    <x v="17"/>
    <s v="Kothu Parota"/>
    <s v="P05"/>
    <s v="NV"/>
    <n v="4"/>
    <n v="80"/>
    <n v="320"/>
    <s v="Friday"/>
    <x v="0"/>
  </r>
  <r>
    <x v="17"/>
    <s v="Chilly Parotta"/>
    <s v="P03"/>
    <s v="V"/>
    <n v="10"/>
    <n v="90"/>
    <n v="900"/>
    <s v="Friday"/>
    <x v="0"/>
  </r>
  <r>
    <x v="17"/>
    <s v="Dosa"/>
    <s v="D01"/>
    <s v="V"/>
    <n v="7"/>
    <n v="35"/>
    <n v="245"/>
    <s v="Friday"/>
    <x v="1"/>
  </r>
  <r>
    <x v="17"/>
    <s v="BoneLess"/>
    <s v="C02"/>
    <s v="NV"/>
    <n v="4"/>
    <n v="140"/>
    <n v="560"/>
    <s v="Friday"/>
    <x v="4"/>
  </r>
  <r>
    <x v="17"/>
    <s v="nice dosa"/>
    <s v="D05"/>
    <s v="V"/>
    <n v="0"/>
    <n v="40"/>
    <n v="0"/>
    <s v="Friday"/>
    <x v="1"/>
  </r>
  <r>
    <x v="17"/>
    <s v="Chettinad chicken"/>
    <s v="C03"/>
    <s v="NV"/>
    <n v="3"/>
    <n v="150"/>
    <n v="450"/>
    <s v="Friday"/>
    <x v="4"/>
  </r>
  <r>
    <x v="17"/>
    <s v="Veg Parotta"/>
    <s v="P08"/>
    <s v="V"/>
    <n v="3"/>
    <n v="18"/>
    <n v="54"/>
    <s v="Friday"/>
    <x v="0"/>
  </r>
  <r>
    <x v="17"/>
    <s v="kulfi stick"/>
    <s v="I03"/>
    <s v="-"/>
    <n v="0"/>
    <n v="35"/>
    <n v="0"/>
    <s v="Friday"/>
    <x v="5"/>
  </r>
  <r>
    <x v="17"/>
    <s v="sukka"/>
    <s v="M05"/>
    <s v="NV"/>
    <n v="3"/>
    <n v="150"/>
    <n v="450"/>
    <s v="Friday"/>
    <x v="6"/>
  </r>
  <r>
    <x v="17"/>
    <s v="Chicken Noodles"/>
    <s v="C05"/>
    <s v="NV"/>
    <n v="1"/>
    <n v="130"/>
    <n v="130"/>
    <s v="Friday"/>
    <x v="4"/>
  </r>
  <r>
    <x v="17"/>
    <s v="Kulfi pot"/>
    <s v="I02"/>
    <s v="-"/>
    <n v="2"/>
    <n v="60"/>
    <n v="120"/>
    <s v="Friday"/>
    <x v="5"/>
  </r>
  <r>
    <x v="17"/>
    <s v="LollyPop chicken"/>
    <s v="C010"/>
    <s v="NV"/>
    <n v="1"/>
    <n v="190"/>
    <n v="190"/>
    <s v="Friday"/>
    <x v="4"/>
  </r>
  <r>
    <x v="17"/>
    <s v="Valliyal"/>
    <s v="M06"/>
    <s v="NV"/>
    <n v="1"/>
    <n v="20"/>
    <n v="20"/>
    <s v="Friday"/>
    <x v="6"/>
  </r>
  <r>
    <x v="17"/>
    <s v="Onion Dosa"/>
    <s v="D06"/>
    <s v="V"/>
    <n v="2"/>
    <n v="70"/>
    <n v="140"/>
    <s v="Friday"/>
    <x v="1"/>
  </r>
  <r>
    <x v="17"/>
    <s v="Booty"/>
    <s v="M01"/>
    <s v="NV"/>
    <n v="0"/>
    <n v="130"/>
    <n v="0"/>
    <s v="Friday"/>
    <x v="6"/>
  </r>
  <r>
    <x v="17"/>
    <s v="Ghee Roast"/>
    <s v="D03"/>
    <s v="V"/>
    <n v="0"/>
    <n v="70"/>
    <n v="0"/>
    <s v="Friday"/>
    <x v="1"/>
  </r>
  <r>
    <x v="17"/>
    <s v="Pepper chicken"/>
    <s v="C012"/>
    <s v="NV"/>
    <n v="1"/>
    <n v="150"/>
    <n v="150"/>
    <s v="Friday"/>
    <x v="4"/>
  </r>
  <r>
    <x v="17"/>
    <s v="Veechu Parotta"/>
    <s v="P07"/>
    <s v="NV"/>
    <n v="6"/>
    <n v="18"/>
    <n v="108"/>
    <s v="Friday"/>
    <x v="0"/>
  </r>
  <r>
    <x v="17"/>
    <s v="Egg Parotta"/>
    <s v="P04"/>
    <s v="NV"/>
    <n v="1"/>
    <n v="90"/>
    <n v="90"/>
    <s v="Friday"/>
    <x v="0"/>
  </r>
  <r>
    <x v="17"/>
    <s v="Podimas"/>
    <s v="E03"/>
    <s v="NV"/>
    <n v="2"/>
    <n v="20"/>
    <n v="40"/>
    <s v="Friday"/>
    <x v="3"/>
  </r>
  <r>
    <x v="17"/>
    <s v="Chicken Parot"/>
    <s v="P02"/>
    <s v="NV"/>
    <n v="0"/>
    <n v="200"/>
    <n v="0"/>
    <s v="Friday"/>
    <x v="0"/>
  </r>
  <r>
    <x v="17"/>
    <s v="Kon"/>
    <s v="I01"/>
    <s v="V"/>
    <n v="0"/>
    <n v="45"/>
    <n v="0"/>
    <s v="Friday"/>
    <x v="5"/>
  </r>
  <r>
    <x v="17"/>
    <s v="Nalli"/>
    <s v="M07"/>
    <s v="NV"/>
    <n v="0"/>
    <n v="120"/>
    <n v="0"/>
    <s v="Friday"/>
    <x v="6"/>
  </r>
  <r>
    <x v="17"/>
    <s v="Paneer Butter Masala"/>
    <s v="S04"/>
    <s v="V"/>
    <n v="1"/>
    <n v="150"/>
    <n v="150"/>
    <s v="Friday"/>
    <x v="7"/>
  </r>
  <r>
    <x v="17"/>
    <s v="Chilly chicken"/>
    <s v="C07"/>
    <s v="NV"/>
    <n v="0"/>
    <n v="150"/>
    <n v="0"/>
    <s v="Friday"/>
    <x v="4"/>
  </r>
  <r>
    <x v="17"/>
    <s v="Grill Chicken Half"/>
    <s v="C09"/>
    <s v="NV"/>
    <n v="0"/>
    <n v="200"/>
    <n v="0"/>
    <s v="Friday"/>
    <x v="4"/>
  </r>
  <r>
    <x v="17"/>
    <s v="mushroom  rice"/>
    <s v="S01"/>
    <s v="V"/>
    <n v="1"/>
    <n v="200"/>
    <n v="200"/>
    <s v="Friday"/>
    <x v="7"/>
  </r>
  <r>
    <x v="17"/>
    <s v="Egg Rice"/>
    <s v="E01"/>
    <s v="NV"/>
    <n v="1"/>
    <n v="120"/>
    <n v="120"/>
    <s v="Friday"/>
    <x v="3"/>
  </r>
  <r>
    <x v="17"/>
    <s v="Mushroom masala"/>
    <s v="S03"/>
    <s v="V"/>
    <n v="0"/>
    <n v="150"/>
    <n v="0"/>
    <s v="Friday"/>
    <x v="7"/>
  </r>
  <r>
    <x v="17"/>
    <s v="Liver"/>
    <s v="M03"/>
    <s v="NV"/>
    <n v="0"/>
    <n v="170"/>
    <n v="0"/>
    <s v="Friday"/>
    <x v="6"/>
  </r>
  <r>
    <x v="17"/>
    <s v="Mutton Dosa"/>
    <s v="D04"/>
    <s v="NV"/>
    <n v="0"/>
    <n v="200"/>
    <n v="0"/>
    <s v="Friday"/>
    <x v="1"/>
  </r>
  <r>
    <x v="17"/>
    <s v="nattukozli"/>
    <s v="C011"/>
    <s v="NV"/>
    <n v="1"/>
    <n v="160"/>
    <n v="160"/>
    <s v="Friday"/>
    <x v="4"/>
  </r>
  <r>
    <x v="17"/>
    <s v="ONION ROSET"/>
    <s v="D07"/>
    <s v="V"/>
    <n v="0"/>
    <n v="90"/>
    <n v="0"/>
    <s v="Friday"/>
    <x v="1"/>
  </r>
  <r>
    <x v="17"/>
    <s v="Uthappam"/>
    <s v="D09"/>
    <s v="V"/>
    <n v="0"/>
    <n v="40"/>
    <n v="0"/>
    <s v="Friday"/>
    <x v="1"/>
  </r>
  <r>
    <x v="17"/>
    <s v="Grill Chicken Full"/>
    <s v="C08"/>
    <s v="NV"/>
    <n v="0"/>
    <n v="350"/>
    <n v="0"/>
    <s v="Friday"/>
    <x v="4"/>
  </r>
  <r>
    <x v="17"/>
    <s v="Veg Rice"/>
    <s v="D12"/>
    <s v="V"/>
    <n v="0"/>
    <n v="110"/>
    <n v="0"/>
    <s v="Friday"/>
    <x v="1"/>
  </r>
  <r>
    <x v="17"/>
    <s v="Andra chicken"/>
    <s v="C01"/>
    <s v="NV"/>
    <n v="0"/>
    <n v="150"/>
    <n v="0"/>
    <s v="Friday"/>
    <x v="4"/>
  </r>
  <r>
    <x v="17"/>
    <s v="Chicken manjurian"/>
    <s v="C04"/>
    <s v="NV"/>
    <n v="1"/>
    <n v="160"/>
    <n v="160"/>
    <s v="Friday"/>
    <x v="4"/>
  </r>
  <r>
    <x v="17"/>
    <s v="Mushroom &quot;65&quot;"/>
    <s v="S02"/>
    <s v="V"/>
    <n v="1"/>
    <n v="150"/>
    <n v="150"/>
    <s v="Friday"/>
    <x v="7"/>
  </r>
  <r>
    <x v="17"/>
    <s v="Egg Roast Dosai"/>
    <s v="D02"/>
    <s v="NV"/>
    <n v="0"/>
    <n v="70"/>
    <n v="0"/>
    <s v="Friday"/>
    <x v="1"/>
  </r>
  <r>
    <x v="17"/>
    <s v="Booty fry"/>
    <s v="M02"/>
    <s v="NV"/>
    <n v="0"/>
    <n v="140"/>
    <n v="0"/>
    <s v="Friday"/>
    <x v="6"/>
  </r>
  <r>
    <x v="17"/>
    <s v="Mutton Rice"/>
    <s v="M04"/>
    <s v="NV"/>
    <n v="0"/>
    <n v="220"/>
    <n v="0"/>
    <s v="Friday"/>
    <x v="6"/>
  </r>
  <r>
    <x v="17"/>
    <s v="Mutton Parrota"/>
    <s v="P06"/>
    <s v="NV"/>
    <n v="0"/>
    <n v="220"/>
    <n v="0"/>
    <s v="Friday"/>
    <x v="0"/>
  </r>
  <r>
    <x v="18"/>
    <s v="Parotta"/>
    <s v="P01"/>
    <s v="NV"/>
    <n v="118"/>
    <n v="15"/>
    <n v="1770"/>
    <s v="Saturday"/>
    <x v="0"/>
  </r>
  <r>
    <x v="18"/>
    <s v="Idly"/>
    <s v="D11"/>
    <s v="V"/>
    <n v="37"/>
    <n v="12"/>
    <n v="444"/>
    <s v="Saturday"/>
    <x v="1"/>
  </r>
  <r>
    <x v="18"/>
    <s v="Chappathi"/>
    <s v="D10"/>
    <s v="V"/>
    <n v="35"/>
    <n v="25"/>
    <n v="875"/>
    <s v="Saturday"/>
    <x v="1"/>
  </r>
  <r>
    <x v="18"/>
    <s v="A/C"/>
    <s v="A01"/>
    <s v="-"/>
    <n v="8"/>
    <n v="10"/>
    <n v="80"/>
    <s v="Saturday"/>
    <x v="2"/>
  </r>
  <r>
    <x v="18"/>
    <s v="Omlet / Half fry"/>
    <s v="E02"/>
    <s v="NV"/>
    <n v="17"/>
    <n v="15"/>
    <n v="255"/>
    <s v="Saturday"/>
    <x v="3"/>
  </r>
  <r>
    <x v="18"/>
    <s v="SPL Dosa"/>
    <s v="D08"/>
    <s v="V"/>
    <n v="16"/>
    <n v="50"/>
    <n v="800"/>
    <s v="Saturday"/>
    <x v="1"/>
  </r>
  <r>
    <x v="18"/>
    <s v="Chicken Rice"/>
    <s v="C06"/>
    <s v="NV"/>
    <n v="10"/>
    <n v="130"/>
    <n v="1300"/>
    <s v="Saturday"/>
    <x v="4"/>
  </r>
  <r>
    <x v="18"/>
    <s v="Kothu Parota"/>
    <s v="P05"/>
    <s v="NV"/>
    <n v="4"/>
    <n v="80"/>
    <n v="320"/>
    <s v="Saturday"/>
    <x v="0"/>
  </r>
  <r>
    <x v="18"/>
    <s v="Chilly Parotta"/>
    <s v="P03"/>
    <s v="V"/>
    <n v="7"/>
    <n v="90"/>
    <n v="630"/>
    <s v="Saturday"/>
    <x v="0"/>
  </r>
  <r>
    <x v="18"/>
    <s v="Dosa"/>
    <s v="D01"/>
    <s v="V"/>
    <n v="3"/>
    <n v="35"/>
    <n v="105"/>
    <s v="Saturday"/>
    <x v="1"/>
  </r>
  <r>
    <x v="18"/>
    <s v="BoneLess"/>
    <s v="C02"/>
    <s v="NV"/>
    <n v="3"/>
    <n v="140"/>
    <n v="420"/>
    <s v="Saturday"/>
    <x v="4"/>
  </r>
  <r>
    <x v="18"/>
    <s v="nice dosa"/>
    <s v="D05"/>
    <s v="V"/>
    <n v="1"/>
    <n v="40"/>
    <n v="40"/>
    <s v="Saturday"/>
    <x v="1"/>
  </r>
  <r>
    <x v="18"/>
    <s v="Chettinad chicken"/>
    <s v="C03"/>
    <s v="NV"/>
    <n v="0"/>
    <n v="150"/>
    <n v="0"/>
    <s v="Saturday"/>
    <x v="4"/>
  </r>
  <r>
    <x v="18"/>
    <s v="Veg Parotta"/>
    <s v="P08"/>
    <s v="V"/>
    <n v="17"/>
    <n v="18"/>
    <n v="306"/>
    <s v="Saturday"/>
    <x v="0"/>
  </r>
  <r>
    <x v="18"/>
    <s v="kulfi stick"/>
    <s v="I03"/>
    <s v="-"/>
    <n v="13"/>
    <n v="35"/>
    <n v="455"/>
    <s v="Saturday"/>
    <x v="5"/>
  </r>
  <r>
    <x v="18"/>
    <s v="sukka"/>
    <s v="M05"/>
    <s v="NV"/>
    <n v="5"/>
    <n v="150"/>
    <n v="750"/>
    <s v="Saturday"/>
    <x v="6"/>
  </r>
  <r>
    <x v="18"/>
    <s v="Chicken Noodles"/>
    <s v="C05"/>
    <s v="NV"/>
    <n v="1"/>
    <n v="130"/>
    <n v="130"/>
    <s v="Saturday"/>
    <x v="4"/>
  </r>
  <r>
    <x v="18"/>
    <s v="Kulfi pot"/>
    <s v="I02"/>
    <s v="-"/>
    <n v="1"/>
    <n v="60"/>
    <n v="60"/>
    <s v="Saturday"/>
    <x v="5"/>
  </r>
  <r>
    <x v="18"/>
    <s v="LollyPop chicken"/>
    <s v="C010"/>
    <s v="NV"/>
    <n v="0"/>
    <n v="190"/>
    <n v="0"/>
    <s v="Saturday"/>
    <x v="4"/>
  </r>
  <r>
    <x v="18"/>
    <s v="Valliyal"/>
    <s v="M06"/>
    <s v="NV"/>
    <n v="2"/>
    <n v="20"/>
    <n v="40"/>
    <s v="Saturday"/>
    <x v="6"/>
  </r>
  <r>
    <x v="18"/>
    <s v="Onion Dosa"/>
    <s v="D06"/>
    <s v="V"/>
    <n v="1"/>
    <n v="70"/>
    <n v="70"/>
    <s v="Saturday"/>
    <x v="1"/>
  </r>
  <r>
    <x v="18"/>
    <s v="Booty"/>
    <s v="M01"/>
    <s v="NV"/>
    <n v="0"/>
    <n v="130"/>
    <n v="0"/>
    <s v="Saturday"/>
    <x v="6"/>
  </r>
  <r>
    <x v="18"/>
    <s v="Ghee Roast"/>
    <s v="D03"/>
    <s v="V"/>
    <n v="0"/>
    <n v="70"/>
    <n v="0"/>
    <s v="Saturday"/>
    <x v="1"/>
  </r>
  <r>
    <x v="18"/>
    <s v="Pepper chicken"/>
    <s v="C012"/>
    <s v="NV"/>
    <n v="0"/>
    <n v="150"/>
    <n v="0"/>
    <s v="Saturday"/>
    <x v="4"/>
  </r>
  <r>
    <x v="18"/>
    <s v="Veechu Parotta"/>
    <s v="P07"/>
    <s v="NV"/>
    <n v="0"/>
    <n v="18"/>
    <n v="0"/>
    <s v="Saturday"/>
    <x v="0"/>
  </r>
  <r>
    <x v="18"/>
    <s v="Egg Parotta"/>
    <s v="P04"/>
    <s v="NV"/>
    <n v="2"/>
    <n v="90"/>
    <n v="180"/>
    <s v="Saturday"/>
    <x v="0"/>
  </r>
  <r>
    <x v="18"/>
    <s v="Podimas"/>
    <s v="E03"/>
    <s v="NV"/>
    <n v="0"/>
    <n v="20"/>
    <n v="0"/>
    <s v="Saturday"/>
    <x v="3"/>
  </r>
  <r>
    <x v="18"/>
    <s v="Chicken Parot"/>
    <s v="P02"/>
    <s v="NV"/>
    <n v="1"/>
    <n v="200"/>
    <n v="200"/>
    <s v="Saturday"/>
    <x v="0"/>
  </r>
  <r>
    <x v="18"/>
    <s v="Kon"/>
    <s v="I01"/>
    <s v="V"/>
    <n v="3"/>
    <n v="45"/>
    <n v="135"/>
    <s v="Saturday"/>
    <x v="5"/>
  </r>
  <r>
    <x v="18"/>
    <s v="Nalli"/>
    <s v="M07"/>
    <s v="NV"/>
    <n v="0"/>
    <n v="120"/>
    <n v="0"/>
    <s v="Saturday"/>
    <x v="6"/>
  </r>
  <r>
    <x v="18"/>
    <s v="Paneer Butter Masala"/>
    <s v="S04"/>
    <s v="V"/>
    <n v="3"/>
    <n v="150"/>
    <n v="450"/>
    <s v="Saturday"/>
    <x v="7"/>
  </r>
  <r>
    <x v="18"/>
    <s v="Chilly chicken"/>
    <s v="C07"/>
    <s v="NV"/>
    <n v="3"/>
    <n v="150"/>
    <n v="450"/>
    <s v="Saturday"/>
    <x v="4"/>
  </r>
  <r>
    <x v="18"/>
    <s v="Grill Chicken Half"/>
    <s v="C09"/>
    <s v="NV"/>
    <n v="0"/>
    <n v="200"/>
    <n v="0"/>
    <s v="Saturday"/>
    <x v="4"/>
  </r>
  <r>
    <x v="18"/>
    <s v="mushroom  rice"/>
    <s v="S01"/>
    <s v="V"/>
    <n v="0"/>
    <n v="200"/>
    <n v="0"/>
    <s v="Saturday"/>
    <x v="7"/>
  </r>
  <r>
    <x v="18"/>
    <s v="Egg Rice"/>
    <s v="E01"/>
    <s v="NV"/>
    <n v="0"/>
    <n v="120"/>
    <n v="0"/>
    <s v="Saturday"/>
    <x v="3"/>
  </r>
  <r>
    <x v="18"/>
    <s v="Mushroom masala"/>
    <s v="S03"/>
    <s v="V"/>
    <n v="0"/>
    <n v="150"/>
    <n v="0"/>
    <s v="Saturday"/>
    <x v="7"/>
  </r>
  <r>
    <x v="18"/>
    <s v="Liver"/>
    <s v="M03"/>
    <s v="NV"/>
    <n v="1"/>
    <n v="170"/>
    <n v="170"/>
    <s v="Saturday"/>
    <x v="6"/>
  </r>
  <r>
    <x v="18"/>
    <s v="Mutton Dosa"/>
    <s v="D04"/>
    <s v="NV"/>
    <n v="0"/>
    <n v="200"/>
    <n v="0"/>
    <s v="Saturday"/>
    <x v="1"/>
  </r>
  <r>
    <x v="18"/>
    <s v="nattukozli"/>
    <s v="C011"/>
    <s v="NV"/>
    <n v="1"/>
    <n v="160"/>
    <n v="160"/>
    <s v="Saturday"/>
    <x v="4"/>
  </r>
  <r>
    <x v="18"/>
    <s v="ONION ROSET"/>
    <s v="D07"/>
    <s v="V"/>
    <n v="0"/>
    <n v="90"/>
    <n v="0"/>
    <s v="Saturday"/>
    <x v="1"/>
  </r>
  <r>
    <x v="18"/>
    <s v="Uthappam"/>
    <s v="D09"/>
    <s v="V"/>
    <n v="1"/>
    <n v="40"/>
    <n v="40"/>
    <s v="Saturday"/>
    <x v="1"/>
  </r>
  <r>
    <x v="18"/>
    <s v="Grill Chicken Full"/>
    <s v="C08"/>
    <s v="NV"/>
    <n v="1"/>
    <n v="350"/>
    <n v="350"/>
    <s v="Saturday"/>
    <x v="4"/>
  </r>
  <r>
    <x v="18"/>
    <s v="Veg Rice"/>
    <s v="D12"/>
    <s v="V"/>
    <n v="1"/>
    <n v="110"/>
    <n v="110"/>
    <s v="Saturday"/>
    <x v="1"/>
  </r>
  <r>
    <x v="18"/>
    <s v="Andra chicken"/>
    <s v="C01"/>
    <s v="NV"/>
    <n v="1"/>
    <n v="150"/>
    <n v="150"/>
    <s v="Saturday"/>
    <x v="4"/>
  </r>
  <r>
    <x v="18"/>
    <s v="Chicken manjurian"/>
    <s v="C04"/>
    <s v="NV"/>
    <n v="0"/>
    <n v="160"/>
    <n v="0"/>
    <s v="Saturday"/>
    <x v="4"/>
  </r>
  <r>
    <x v="18"/>
    <s v="Mushroom &quot;65&quot;"/>
    <s v="S02"/>
    <s v="V"/>
    <n v="0"/>
    <n v="150"/>
    <n v="0"/>
    <s v="Saturday"/>
    <x v="7"/>
  </r>
  <r>
    <x v="18"/>
    <s v="Egg Roast Dosai"/>
    <s v="D02"/>
    <s v="NV"/>
    <n v="1"/>
    <n v="70"/>
    <n v="70"/>
    <s v="Saturday"/>
    <x v="1"/>
  </r>
  <r>
    <x v="18"/>
    <s v="Booty fry"/>
    <s v="M02"/>
    <s v="NV"/>
    <n v="0"/>
    <n v="140"/>
    <n v="0"/>
    <s v="Saturday"/>
    <x v="6"/>
  </r>
  <r>
    <x v="18"/>
    <s v="Mutton Rice"/>
    <s v="M04"/>
    <s v="NV"/>
    <n v="0"/>
    <n v="220"/>
    <n v="0"/>
    <s v="Saturday"/>
    <x v="6"/>
  </r>
  <r>
    <x v="18"/>
    <s v="Mutton Parrota"/>
    <s v="P06"/>
    <s v="NV"/>
    <n v="1"/>
    <n v="220"/>
    <n v="220"/>
    <s v="Saturday"/>
    <x v="0"/>
  </r>
  <r>
    <x v="19"/>
    <s v="Parotta"/>
    <s v="P01"/>
    <s v="NV"/>
    <n v="123"/>
    <n v="15"/>
    <n v="1845"/>
    <s v="Sunday"/>
    <x v="0"/>
  </r>
  <r>
    <x v="19"/>
    <s v="Idly"/>
    <s v="D11"/>
    <s v="V"/>
    <n v="44"/>
    <n v="12"/>
    <n v="528"/>
    <s v="Sunday"/>
    <x v="1"/>
  </r>
  <r>
    <x v="19"/>
    <s v="Chappathi"/>
    <s v="D10"/>
    <s v="V"/>
    <n v="15"/>
    <n v="25"/>
    <n v="375"/>
    <s v="Sunday"/>
    <x v="1"/>
  </r>
  <r>
    <x v="19"/>
    <s v="A/C"/>
    <s v="A01"/>
    <s v="-"/>
    <n v="11"/>
    <n v="10"/>
    <n v="110"/>
    <s v="Sunday"/>
    <x v="2"/>
  </r>
  <r>
    <x v="19"/>
    <s v="Omlet / Half fry"/>
    <s v="E02"/>
    <s v="NV"/>
    <n v="14"/>
    <n v="15"/>
    <n v="210"/>
    <s v="Sunday"/>
    <x v="3"/>
  </r>
  <r>
    <x v="19"/>
    <s v="SPL Dosa"/>
    <s v="D08"/>
    <s v="V"/>
    <n v="13"/>
    <n v="50"/>
    <n v="650"/>
    <s v="Sunday"/>
    <x v="1"/>
  </r>
  <r>
    <x v="19"/>
    <s v="Chicken Rice"/>
    <s v="C06"/>
    <s v="NV"/>
    <n v="9"/>
    <n v="130"/>
    <n v="1170"/>
    <s v="Sunday"/>
    <x v="4"/>
  </r>
  <r>
    <x v="19"/>
    <s v="Kothu Parota"/>
    <s v="P05"/>
    <s v="NV"/>
    <n v="2"/>
    <n v="80"/>
    <n v="160"/>
    <s v="Sunday"/>
    <x v="0"/>
  </r>
  <r>
    <x v="19"/>
    <s v="Chilly Parotta"/>
    <s v="P03"/>
    <s v="V"/>
    <n v="1"/>
    <n v="90"/>
    <n v="90"/>
    <s v="Sunday"/>
    <x v="0"/>
  </r>
  <r>
    <x v="19"/>
    <s v="Dosa"/>
    <s v="D01"/>
    <s v="V"/>
    <n v="2"/>
    <n v="35"/>
    <n v="70"/>
    <s v="Sunday"/>
    <x v="1"/>
  </r>
  <r>
    <x v="19"/>
    <s v="BoneLess"/>
    <s v="C02"/>
    <s v="NV"/>
    <n v="7"/>
    <n v="140"/>
    <n v="980"/>
    <s v="Sunday"/>
    <x v="4"/>
  </r>
  <r>
    <x v="19"/>
    <s v="nice dosa"/>
    <s v="D05"/>
    <s v="V"/>
    <n v="0"/>
    <n v="40"/>
    <n v="0"/>
    <s v="Sunday"/>
    <x v="1"/>
  </r>
  <r>
    <x v="19"/>
    <s v="Chettinad chicken"/>
    <s v="C03"/>
    <s v="NV"/>
    <n v="3"/>
    <n v="150"/>
    <n v="450"/>
    <s v="Sunday"/>
    <x v="4"/>
  </r>
  <r>
    <x v="19"/>
    <s v="Veg Parotta"/>
    <s v="P08"/>
    <s v="V"/>
    <n v="3"/>
    <n v="18"/>
    <n v="54"/>
    <s v="Sunday"/>
    <x v="0"/>
  </r>
  <r>
    <x v="19"/>
    <s v="kulfi stick"/>
    <s v="I03"/>
    <s v="-"/>
    <n v="1"/>
    <n v="35"/>
    <n v="35"/>
    <s v="Sunday"/>
    <x v="5"/>
  </r>
  <r>
    <x v="19"/>
    <s v="sukka"/>
    <s v="M05"/>
    <s v="NV"/>
    <n v="6"/>
    <n v="150"/>
    <n v="900"/>
    <s v="Sunday"/>
    <x v="6"/>
  </r>
  <r>
    <x v="19"/>
    <s v="Chicken Noodles"/>
    <s v="C05"/>
    <s v="NV"/>
    <n v="2"/>
    <n v="130"/>
    <n v="260"/>
    <s v="Sunday"/>
    <x v="4"/>
  </r>
  <r>
    <x v="19"/>
    <s v="Kulfi pot"/>
    <s v="I02"/>
    <s v="-"/>
    <n v="2"/>
    <n v="60"/>
    <n v="120"/>
    <s v="Sunday"/>
    <x v="5"/>
  </r>
  <r>
    <x v="19"/>
    <s v="LollyPop chicken"/>
    <s v="C010"/>
    <s v="NV"/>
    <n v="3"/>
    <n v="190"/>
    <n v="570"/>
    <s v="Sunday"/>
    <x v="4"/>
  </r>
  <r>
    <x v="19"/>
    <s v="Valliyal"/>
    <s v="M06"/>
    <s v="NV"/>
    <n v="7"/>
    <n v="20"/>
    <n v="140"/>
    <s v="Sunday"/>
    <x v="6"/>
  </r>
  <r>
    <x v="19"/>
    <s v="Onion Dosa"/>
    <s v="D06"/>
    <s v="V"/>
    <n v="2"/>
    <n v="70"/>
    <n v="140"/>
    <s v="Sunday"/>
    <x v="1"/>
  </r>
  <r>
    <x v="19"/>
    <s v="Booty"/>
    <s v="M01"/>
    <s v="NV"/>
    <n v="1"/>
    <n v="130"/>
    <n v="130"/>
    <s v="Sunday"/>
    <x v="6"/>
  </r>
  <r>
    <x v="19"/>
    <s v="Ghee Roast"/>
    <s v="D03"/>
    <s v="V"/>
    <n v="0"/>
    <n v="70"/>
    <n v="0"/>
    <s v="Sunday"/>
    <x v="1"/>
  </r>
  <r>
    <x v="19"/>
    <s v="Pepper chicken"/>
    <s v="C012"/>
    <s v="NV"/>
    <n v="0"/>
    <n v="150"/>
    <n v="0"/>
    <s v="Sunday"/>
    <x v="4"/>
  </r>
  <r>
    <x v="19"/>
    <s v="Veechu Parotta"/>
    <s v="P07"/>
    <s v="NV"/>
    <n v="0"/>
    <n v="18"/>
    <n v="0"/>
    <s v="Sunday"/>
    <x v="0"/>
  </r>
  <r>
    <x v="19"/>
    <s v="Egg Parotta"/>
    <s v="P04"/>
    <s v="NV"/>
    <n v="0"/>
    <n v="90"/>
    <n v="0"/>
    <s v="Sunday"/>
    <x v="0"/>
  </r>
  <r>
    <x v="19"/>
    <s v="Podimas"/>
    <s v="E03"/>
    <s v="NV"/>
    <n v="0"/>
    <n v="20"/>
    <n v="0"/>
    <s v="Sunday"/>
    <x v="3"/>
  </r>
  <r>
    <x v="19"/>
    <s v="Chicken Parot"/>
    <s v="P02"/>
    <s v="NV"/>
    <n v="0"/>
    <n v="200"/>
    <n v="0"/>
    <s v="Sunday"/>
    <x v="0"/>
  </r>
  <r>
    <x v="19"/>
    <s v="Kon"/>
    <s v="I01"/>
    <s v="V"/>
    <n v="0"/>
    <n v="45"/>
    <n v="0"/>
    <s v="Sunday"/>
    <x v="5"/>
  </r>
  <r>
    <x v="19"/>
    <s v="Nalli"/>
    <s v="M07"/>
    <s v="NV"/>
    <n v="0"/>
    <n v="120"/>
    <n v="0"/>
    <s v="Sunday"/>
    <x v="6"/>
  </r>
  <r>
    <x v="19"/>
    <s v="Paneer Butter Masala"/>
    <s v="S04"/>
    <s v="V"/>
    <n v="0"/>
    <n v="150"/>
    <n v="0"/>
    <s v="Sunday"/>
    <x v="7"/>
  </r>
  <r>
    <x v="19"/>
    <s v="Chilly chicken"/>
    <s v="C07"/>
    <s v="NV"/>
    <n v="0"/>
    <n v="150"/>
    <n v="0"/>
    <s v="Sunday"/>
    <x v="4"/>
  </r>
  <r>
    <x v="19"/>
    <s v="Grill Chicken Half"/>
    <s v="C09"/>
    <s v="NV"/>
    <n v="0"/>
    <n v="200"/>
    <n v="0"/>
    <s v="Sunday"/>
    <x v="4"/>
  </r>
  <r>
    <x v="19"/>
    <s v="mushroom  rice"/>
    <s v="S01"/>
    <s v="V"/>
    <n v="0"/>
    <n v="200"/>
    <n v="0"/>
    <s v="Sunday"/>
    <x v="7"/>
  </r>
  <r>
    <x v="19"/>
    <s v="Egg Rice"/>
    <s v="E01"/>
    <s v="NV"/>
    <n v="0"/>
    <n v="120"/>
    <n v="0"/>
    <s v="Sunday"/>
    <x v="3"/>
  </r>
  <r>
    <x v="19"/>
    <s v="Mushroom masala"/>
    <s v="S03"/>
    <s v="V"/>
    <n v="0"/>
    <n v="150"/>
    <n v="0"/>
    <s v="Sunday"/>
    <x v="7"/>
  </r>
  <r>
    <x v="19"/>
    <s v="Liver"/>
    <s v="M03"/>
    <s v="NV"/>
    <n v="4"/>
    <n v="170"/>
    <n v="680"/>
    <s v="Sunday"/>
    <x v="6"/>
  </r>
  <r>
    <x v="19"/>
    <s v="Mutton Dosa"/>
    <s v="D04"/>
    <s v="NV"/>
    <n v="0"/>
    <n v="200"/>
    <n v="0"/>
    <s v="Sunday"/>
    <x v="1"/>
  </r>
  <r>
    <x v="19"/>
    <s v="nattukozli"/>
    <s v="C011"/>
    <s v="NV"/>
    <n v="0"/>
    <n v="160"/>
    <n v="0"/>
    <s v="Sunday"/>
    <x v="4"/>
  </r>
  <r>
    <x v="19"/>
    <s v="ONION ROSET"/>
    <s v="D07"/>
    <s v="V"/>
    <n v="1"/>
    <n v="90"/>
    <n v="90"/>
    <s v="Sunday"/>
    <x v="1"/>
  </r>
  <r>
    <x v="19"/>
    <s v="Uthappam"/>
    <s v="D09"/>
    <s v="V"/>
    <n v="2"/>
    <n v="40"/>
    <n v="80"/>
    <s v="Sunday"/>
    <x v="1"/>
  </r>
  <r>
    <x v="19"/>
    <s v="Grill Chicken Full"/>
    <s v="C08"/>
    <s v="NV"/>
    <n v="0"/>
    <n v="350"/>
    <n v="0"/>
    <s v="Sunday"/>
    <x v="4"/>
  </r>
  <r>
    <x v="19"/>
    <s v="Veg Rice"/>
    <s v="D12"/>
    <s v="V"/>
    <n v="0"/>
    <n v="110"/>
    <n v="0"/>
    <s v="Sunday"/>
    <x v="1"/>
  </r>
  <r>
    <x v="19"/>
    <s v="Andra chicken"/>
    <s v="C01"/>
    <s v="NV"/>
    <n v="0"/>
    <n v="150"/>
    <n v="0"/>
    <s v="Sunday"/>
    <x v="4"/>
  </r>
  <r>
    <x v="19"/>
    <s v="Chicken manjurian"/>
    <s v="C04"/>
    <s v="NV"/>
    <n v="2"/>
    <n v="160"/>
    <n v="320"/>
    <s v="Sunday"/>
    <x v="4"/>
  </r>
  <r>
    <x v="19"/>
    <s v="Mushroom &quot;65&quot;"/>
    <s v="S02"/>
    <s v="V"/>
    <n v="0"/>
    <n v="150"/>
    <n v="0"/>
    <s v="Sunday"/>
    <x v="7"/>
  </r>
  <r>
    <x v="19"/>
    <s v="Egg Roast Dosai"/>
    <s v="D02"/>
    <s v="NV"/>
    <n v="0"/>
    <n v="70"/>
    <n v="0"/>
    <s v="Sunday"/>
    <x v="1"/>
  </r>
  <r>
    <x v="19"/>
    <s v="Booty fry"/>
    <s v="M02"/>
    <s v="NV"/>
    <n v="0"/>
    <n v="140"/>
    <n v="0"/>
    <s v="Sunday"/>
    <x v="6"/>
  </r>
  <r>
    <x v="19"/>
    <s v="Mutton Rice"/>
    <s v="M04"/>
    <s v="NV"/>
    <n v="0"/>
    <n v="220"/>
    <n v="0"/>
    <s v="Sunday"/>
    <x v="6"/>
  </r>
  <r>
    <x v="19"/>
    <s v="Mutton Parrota"/>
    <s v="P06"/>
    <s v="NV"/>
    <n v="0"/>
    <n v="220"/>
    <n v="0"/>
    <s v="Sunday"/>
    <x v="0"/>
  </r>
  <r>
    <x v="20"/>
    <s v="Parotta"/>
    <s v="P01"/>
    <s v="NV"/>
    <n v="88"/>
    <n v="15"/>
    <n v="1320"/>
    <s v="Monday"/>
    <x v="0"/>
  </r>
  <r>
    <x v="20"/>
    <s v="Idly"/>
    <s v="D11"/>
    <s v="V"/>
    <n v="15"/>
    <n v="12"/>
    <n v="180"/>
    <s v="Monday"/>
    <x v="1"/>
  </r>
  <r>
    <x v="20"/>
    <s v="Chappathi"/>
    <s v="D10"/>
    <s v="V"/>
    <n v="12"/>
    <n v="25"/>
    <n v="300"/>
    <s v="Monday"/>
    <x v="1"/>
  </r>
  <r>
    <x v="20"/>
    <s v="A/C"/>
    <s v="A01"/>
    <s v="-"/>
    <n v="5"/>
    <n v="10"/>
    <n v="50"/>
    <s v="Monday"/>
    <x v="2"/>
  </r>
  <r>
    <x v="20"/>
    <s v="Omlet / Half fry"/>
    <s v="E02"/>
    <s v="NV"/>
    <n v="13"/>
    <n v="15"/>
    <n v="195"/>
    <s v="Monday"/>
    <x v="3"/>
  </r>
  <r>
    <x v="20"/>
    <s v="SPL Dosa"/>
    <s v="D08"/>
    <s v="V"/>
    <n v="15"/>
    <n v="50"/>
    <n v="750"/>
    <s v="Monday"/>
    <x v="1"/>
  </r>
  <r>
    <x v="20"/>
    <s v="Chicken Rice"/>
    <s v="C06"/>
    <s v="NV"/>
    <n v="3"/>
    <n v="130"/>
    <n v="390"/>
    <s v="Monday"/>
    <x v="4"/>
  </r>
  <r>
    <x v="20"/>
    <s v="Kothu Parota"/>
    <s v="P05"/>
    <s v="NV"/>
    <n v="6"/>
    <n v="80"/>
    <n v="480"/>
    <s v="Monday"/>
    <x v="0"/>
  </r>
  <r>
    <x v="20"/>
    <s v="Chilly Parotta"/>
    <s v="P03"/>
    <s v="V"/>
    <n v="6"/>
    <n v="90"/>
    <n v="540"/>
    <s v="Monday"/>
    <x v="0"/>
  </r>
  <r>
    <x v="20"/>
    <s v="Dosa"/>
    <s v="D01"/>
    <s v="V"/>
    <n v="0"/>
    <n v="35"/>
    <n v="0"/>
    <s v="Monday"/>
    <x v="1"/>
  </r>
  <r>
    <x v="20"/>
    <s v="BoneLess"/>
    <s v="C02"/>
    <s v="NV"/>
    <n v="1"/>
    <n v="140"/>
    <n v="140"/>
    <s v="Monday"/>
    <x v="4"/>
  </r>
  <r>
    <x v="20"/>
    <s v="nice dosa"/>
    <s v="D05"/>
    <s v="V"/>
    <n v="0"/>
    <n v="40"/>
    <n v="0"/>
    <s v="Monday"/>
    <x v="1"/>
  </r>
  <r>
    <x v="20"/>
    <s v="Chettinad chicken"/>
    <s v="C03"/>
    <s v="NV"/>
    <n v="1"/>
    <n v="150"/>
    <n v="150"/>
    <s v="Monday"/>
    <x v="4"/>
  </r>
  <r>
    <x v="20"/>
    <s v="Veg Parotta"/>
    <s v="P08"/>
    <s v="V"/>
    <n v="0"/>
    <n v="18"/>
    <n v="0"/>
    <s v="Monday"/>
    <x v="0"/>
  </r>
  <r>
    <x v="20"/>
    <s v="kulfi stick"/>
    <s v="I03"/>
    <s v="-"/>
    <n v="2"/>
    <n v="35"/>
    <n v="70"/>
    <s v="Monday"/>
    <x v="5"/>
  </r>
  <r>
    <x v="20"/>
    <s v="sukka"/>
    <s v="M05"/>
    <s v="NV"/>
    <n v="2"/>
    <n v="150"/>
    <n v="300"/>
    <s v="Monday"/>
    <x v="6"/>
  </r>
  <r>
    <x v="20"/>
    <s v="Chicken Noodles"/>
    <s v="C05"/>
    <s v="NV"/>
    <n v="0"/>
    <n v="130"/>
    <n v="0"/>
    <s v="Monday"/>
    <x v="4"/>
  </r>
  <r>
    <x v="20"/>
    <s v="Kulfi pot"/>
    <s v="I02"/>
    <s v="-"/>
    <n v="3"/>
    <n v="60"/>
    <n v="180"/>
    <s v="Monday"/>
    <x v="5"/>
  </r>
  <r>
    <x v="20"/>
    <s v="LollyPop chicken"/>
    <s v="C010"/>
    <s v="NV"/>
    <n v="0"/>
    <n v="190"/>
    <n v="0"/>
    <s v="Monday"/>
    <x v="4"/>
  </r>
  <r>
    <x v="20"/>
    <s v="Valliyal"/>
    <s v="M06"/>
    <s v="NV"/>
    <n v="0"/>
    <n v="20"/>
    <n v="0"/>
    <s v="Monday"/>
    <x v="6"/>
  </r>
  <r>
    <x v="20"/>
    <s v="Onion Dosa"/>
    <s v="D06"/>
    <s v="V"/>
    <n v="0"/>
    <n v="70"/>
    <n v="0"/>
    <s v="Monday"/>
    <x v="1"/>
  </r>
  <r>
    <x v="20"/>
    <s v="Booty"/>
    <s v="M01"/>
    <s v="NV"/>
    <n v="2"/>
    <n v="130"/>
    <n v="260"/>
    <s v="Monday"/>
    <x v="6"/>
  </r>
  <r>
    <x v="20"/>
    <s v="Ghee Roast"/>
    <s v="D03"/>
    <s v="V"/>
    <n v="3"/>
    <n v="70"/>
    <n v="210"/>
    <s v="Monday"/>
    <x v="1"/>
  </r>
  <r>
    <x v="20"/>
    <s v="Pepper chicken"/>
    <s v="C012"/>
    <s v="NV"/>
    <n v="1"/>
    <n v="150"/>
    <n v="150"/>
    <s v="Monday"/>
    <x v="4"/>
  </r>
  <r>
    <x v="20"/>
    <s v="Veechu Parotta"/>
    <s v="P07"/>
    <s v="NV"/>
    <n v="0"/>
    <n v="18"/>
    <n v="0"/>
    <s v="Monday"/>
    <x v="0"/>
  </r>
  <r>
    <x v="20"/>
    <s v="Egg Parotta"/>
    <s v="P04"/>
    <s v="NV"/>
    <n v="1"/>
    <n v="90"/>
    <n v="90"/>
    <s v="Monday"/>
    <x v="0"/>
  </r>
  <r>
    <x v="20"/>
    <s v="Podimas"/>
    <s v="E03"/>
    <s v="NV"/>
    <n v="1"/>
    <n v="20"/>
    <n v="20"/>
    <s v="Monday"/>
    <x v="3"/>
  </r>
  <r>
    <x v="20"/>
    <s v="Chicken Parot"/>
    <s v="P02"/>
    <s v="NV"/>
    <n v="0"/>
    <n v="200"/>
    <n v="0"/>
    <s v="Monday"/>
    <x v="0"/>
  </r>
  <r>
    <x v="20"/>
    <s v="Kon"/>
    <s v="I01"/>
    <s v="V"/>
    <n v="0"/>
    <n v="45"/>
    <n v="0"/>
    <s v="Monday"/>
    <x v="5"/>
  </r>
  <r>
    <x v="20"/>
    <s v="Nalli"/>
    <s v="M07"/>
    <s v="NV"/>
    <n v="2"/>
    <n v="120"/>
    <n v="240"/>
    <s v="Monday"/>
    <x v="6"/>
  </r>
  <r>
    <x v="20"/>
    <s v="Paneer Butter Masala"/>
    <s v="S04"/>
    <s v="V"/>
    <n v="0"/>
    <n v="150"/>
    <n v="0"/>
    <s v="Monday"/>
    <x v="7"/>
  </r>
  <r>
    <x v="20"/>
    <s v="Chilly chicken"/>
    <s v="C07"/>
    <s v="NV"/>
    <n v="0"/>
    <n v="150"/>
    <n v="0"/>
    <s v="Monday"/>
    <x v="4"/>
  </r>
  <r>
    <x v="20"/>
    <s v="Grill Chicken Half"/>
    <s v="C09"/>
    <s v="NV"/>
    <n v="0"/>
    <n v="200"/>
    <n v="0"/>
    <s v="Monday"/>
    <x v="4"/>
  </r>
  <r>
    <x v="20"/>
    <s v="mushroom  rice"/>
    <s v="S01"/>
    <s v="V"/>
    <n v="1"/>
    <n v="200"/>
    <n v="200"/>
    <s v="Monday"/>
    <x v="7"/>
  </r>
  <r>
    <x v="20"/>
    <s v="Egg Rice"/>
    <s v="E01"/>
    <s v="NV"/>
    <n v="1"/>
    <n v="120"/>
    <n v="120"/>
    <s v="Monday"/>
    <x v="3"/>
  </r>
  <r>
    <x v="20"/>
    <s v="Mushroom masala"/>
    <s v="S03"/>
    <s v="V"/>
    <n v="2"/>
    <n v="150"/>
    <n v="300"/>
    <s v="Monday"/>
    <x v="7"/>
  </r>
  <r>
    <x v="20"/>
    <s v="Liver"/>
    <s v="M03"/>
    <s v="NV"/>
    <n v="0"/>
    <n v="170"/>
    <n v="0"/>
    <s v="Monday"/>
    <x v="6"/>
  </r>
  <r>
    <x v="20"/>
    <s v="Mutton Dosa"/>
    <s v="D04"/>
    <s v="NV"/>
    <n v="0"/>
    <n v="200"/>
    <n v="0"/>
    <s v="Monday"/>
    <x v="1"/>
  </r>
  <r>
    <x v="20"/>
    <s v="nattukozli"/>
    <s v="C011"/>
    <s v="NV"/>
    <n v="0"/>
    <n v="160"/>
    <n v="0"/>
    <s v="Monday"/>
    <x v="4"/>
  </r>
  <r>
    <x v="20"/>
    <s v="ONION ROSET"/>
    <s v="D07"/>
    <s v="V"/>
    <n v="0"/>
    <n v="90"/>
    <n v="0"/>
    <s v="Monday"/>
    <x v="1"/>
  </r>
  <r>
    <x v="20"/>
    <s v="Uthappam"/>
    <s v="D09"/>
    <s v="V"/>
    <n v="0"/>
    <n v="40"/>
    <n v="0"/>
    <s v="Monday"/>
    <x v="1"/>
  </r>
  <r>
    <x v="20"/>
    <s v="Grill Chicken Full"/>
    <s v="C08"/>
    <s v="NV"/>
    <n v="0"/>
    <n v="350"/>
    <n v="0"/>
    <s v="Monday"/>
    <x v="4"/>
  </r>
  <r>
    <x v="20"/>
    <s v="Veg Rice"/>
    <s v="D12"/>
    <s v="V"/>
    <n v="4"/>
    <n v="110"/>
    <n v="440"/>
    <s v="Monday"/>
    <x v="1"/>
  </r>
  <r>
    <x v="20"/>
    <s v="Andra chicken"/>
    <s v="C01"/>
    <s v="NV"/>
    <n v="1"/>
    <n v="150"/>
    <n v="150"/>
    <s v="Monday"/>
    <x v="4"/>
  </r>
  <r>
    <x v="20"/>
    <s v="Chicken manjurian"/>
    <s v="C04"/>
    <s v="NV"/>
    <n v="0"/>
    <n v="160"/>
    <n v="0"/>
    <s v="Monday"/>
    <x v="4"/>
  </r>
  <r>
    <x v="20"/>
    <s v="Mushroom &quot;65&quot;"/>
    <s v="S02"/>
    <s v="V"/>
    <n v="0"/>
    <n v="150"/>
    <n v="0"/>
    <s v="Monday"/>
    <x v="7"/>
  </r>
  <r>
    <x v="20"/>
    <s v="Egg Roast Dosai"/>
    <s v="D02"/>
    <s v="NV"/>
    <n v="0"/>
    <n v="70"/>
    <n v="0"/>
    <s v="Monday"/>
    <x v="1"/>
  </r>
  <r>
    <x v="20"/>
    <s v="Booty fry"/>
    <s v="M02"/>
    <s v="NV"/>
    <n v="1"/>
    <n v="140"/>
    <n v="140"/>
    <s v="Monday"/>
    <x v="6"/>
  </r>
  <r>
    <x v="20"/>
    <s v="Mutton Rice"/>
    <s v="M04"/>
    <s v="NV"/>
    <n v="0"/>
    <n v="220"/>
    <n v="0"/>
    <s v="Monday"/>
    <x v="6"/>
  </r>
  <r>
    <x v="20"/>
    <s v="Mutton Parrota"/>
    <s v="P06"/>
    <s v="NV"/>
    <n v="0"/>
    <n v="220"/>
    <n v="0"/>
    <s v="Monday"/>
    <x v="0"/>
  </r>
  <r>
    <x v="21"/>
    <s v="Parotta"/>
    <s v="P01"/>
    <s v="NV"/>
    <n v="147"/>
    <n v="15"/>
    <n v="2205"/>
    <s v="Tuesday"/>
    <x v="0"/>
  </r>
  <r>
    <x v="21"/>
    <s v="Idly"/>
    <s v="D11"/>
    <s v="V"/>
    <n v="45"/>
    <n v="12"/>
    <n v="540"/>
    <s v="Tuesday"/>
    <x v="1"/>
  </r>
  <r>
    <x v="21"/>
    <s v="Chappathi"/>
    <s v="D10"/>
    <s v="V"/>
    <n v="17"/>
    <n v="25"/>
    <n v="425"/>
    <s v="Tuesday"/>
    <x v="1"/>
  </r>
  <r>
    <x v="21"/>
    <s v="A/C"/>
    <s v="A01"/>
    <s v="-"/>
    <n v="22"/>
    <n v="10"/>
    <n v="220"/>
    <s v="Tuesday"/>
    <x v="2"/>
  </r>
  <r>
    <x v="21"/>
    <s v="Omlet / Half fry"/>
    <s v="E02"/>
    <s v="NV"/>
    <n v="12"/>
    <n v="15"/>
    <n v="180"/>
    <s v="Tuesday"/>
    <x v="3"/>
  </r>
  <r>
    <x v="21"/>
    <s v="SPL Dosa"/>
    <s v="D08"/>
    <s v="V"/>
    <n v="22"/>
    <n v="50"/>
    <n v="1100"/>
    <s v="Tuesday"/>
    <x v="1"/>
  </r>
  <r>
    <x v="21"/>
    <s v="Chicken Rice"/>
    <s v="C06"/>
    <s v="NV"/>
    <n v="8"/>
    <n v="130"/>
    <n v="1040"/>
    <s v="Tuesday"/>
    <x v="4"/>
  </r>
  <r>
    <x v="21"/>
    <s v="Kothu Parota"/>
    <s v="P05"/>
    <s v="NV"/>
    <n v="6"/>
    <n v="80"/>
    <n v="480"/>
    <s v="Tuesday"/>
    <x v="0"/>
  </r>
  <r>
    <x v="21"/>
    <s v="Chilly Parotta"/>
    <s v="P03"/>
    <s v="V"/>
    <n v="4"/>
    <n v="90"/>
    <n v="360"/>
    <s v="Tuesday"/>
    <x v="0"/>
  </r>
  <r>
    <x v="21"/>
    <s v="Dosa"/>
    <s v="D01"/>
    <s v="V"/>
    <n v="1"/>
    <n v="35"/>
    <n v="35"/>
    <s v="Tuesday"/>
    <x v="1"/>
  </r>
  <r>
    <x v="21"/>
    <s v="BoneLess"/>
    <s v="C02"/>
    <s v="NV"/>
    <n v="7"/>
    <n v="140"/>
    <n v="980"/>
    <s v="Tuesday"/>
    <x v="4"/>
  </r>
  <r>
    <x v="21"/>
    <s v="nice dosa"/>
    <s v="D05"/>
    <s v="V"/>
    <n v="1"/>
    <n v="40"/>
    <n v="40"/>
    <s v="Tuesday"/>
    <x v="1"/>
  </r>
  <r>
    <x v="21"/>
    <s v="Chettinad chicken"/>
    <s v="C03"/>
    <s v="NV"/>
    <n v="1"/>
    <n v="150"/>
    <n v="150"/>
    <s v="Tuesday"/>
    <x v="4"/>
  </r>
  <r>
    <x v="21"/>
    <s v="Veg Parotta"/>
    <s v="P08"/>
    <s v="V"/>
    <n v="0"/>
    <n v="18"/>
    <n v="0"/>
    <s v="Tuesday"/>
    <x v="0"/>
  </r>
  <r>
    <x v="21"/>
    <s v="kulfi stick"/>
    <s v="I03"/>
    <s v="-"/>
    <n v="6"/>
    <n v="35"/>
    <n v="210"/>
    <s v="Tuesday"/>
    <x v="5"/>
  </r>
  <r>
    <x v="21"/>
    <s v="sukka"/>
    <s v="M05"/>
    <s v="NV"/>
    <n v="1"/>
    <n v="150"/>
    <n v="150"/>
    <s v="Tuesday"/>
    <x v="6"/>
  </r>
  <r>
    <x v="21"/>
    <s v="Chicken Noodles"/>
    <s v="C05"/>
    <s v="NV"/>
    <n v="1"/>
    <n v="130"/>
    <n v="130"/>
    <s v="Tuesday"/>
    <x v="4"/>
  </r>
  <r>
    <x v="21"/>
    <s v="Kulfi pot"/>
    <s v="I02"/>
    <s v="-"/>
    <n v="2"/>
    <n v="60"/>
    <n v="120"/>
    <s v="Tuesday"/>
    <x v="5"/>
  </r>
  <r>
    <x v="21"/>
    <s v="LollyPop chicken"/>
    <s v="C010"/>
    <s v="NV"/>
    <n v="2"/>
    <n v="190"/>
    <n v="380"/>
    <s v="Tuesday"/>
    <x v="4"/>
  </r>
  <r>
    <x v="21"/>
    <s v="Valliyal"/>
    <s v="M06"/>
    <s v="NV"/>
    <n v="1"/>
    <n v="20"/>
    <n v="20"/>
    <s v="Tuesday"/>
    <x v="6"/>
  </r>
  <r>
    <x v="21"/>
    <s v="Onion Dosa"/>
    <s v="D06"/>
    <s v="V"/>
    <n v="3"/>
    <n v="70"/>
    <n v="210"/>
    <s v="Tuesday"/>
    <x v="1"/>
  </r>
  <r>
    <x v="21"/>
    <s v="Booty"/>
    <s v="M01"/>
    <s v="NV"/>
    <n v="0"/>
    <n v="130"/>
    <n v="0"/>
    <s v="Tuesday"/>
    <x v="6"/>
  </r>
  <r>
    <x v="21"/>
    <s v="Ghee Roast"/>
    <s v="D03"/>
    <s v="V"/>
    <n v="4"/>
    <n v="70"/>
    <n v="280"/>
    <s v="Tuesday"/>
    <x v="1"/>
  </r>
  <r>
    <x v="21"/>
    <s v="Pepper chicken"/>
    <s v="C012"/>
    <s v="NV"/>
    <n v="1"/>
    <n v="150"/>
    <n v="150"/>
    <s v="Tuesday"/>
    <x v="4"/>
  </r>
  <r>
    <x v="21"/>
    <s v="Veechu Parotta"/>
    <s v="P07"/>
    <s v="NV"/>
    <n v="1"/>
    <n v="18"/>
    <n v="18"/>
    <s v="Tuesday"/>
    <x v="0"/>
  </r>
  <r>
    <x v="21"/>
    <s v="Egg Parotta"/>
    <s v="P04"/>
    <s v="NV"/>
    <n v="1"/>
    <n v="90"/>
    <n v="90"/>
    <s v="Tuesday"/>
    <x v="0"/>
  </r>
  <r>
    <x v="21"/>
    <s v="Podimas"/>
    <s v="E03"/>
    <s v="NV"/>
    <n v="1"/>
    <n v="20"/>
    <n v="20"/>
    <s v="Tuesday"/>
    <x v="3"/>
  </r>
  <r>
    <x v="21"/>
    <s v="Chicken Parot"/>
    <s v="P02"/>
    <s v="NV"/>
    <n v="0"/>
    <n v="200"/>
    <n v="0"/>
    <s v="Tuesday"/>
    <x v="0"/>
  </r>
  <r>
    <x v="21"/>
    <s v="Kon"/>
    <s v="I01"/>
    <s v="V"/>
    <n v="0"/>
    <n v="45"/>
    <n v="0"/>
    <s v="Tuesday"/>
    <x v="5"/>
  </r>
  <r>
    <x v="21"/>
    <s v="Nalli"/>
    <s v="M07"/>
    <s v="NV"/>
    <n v="0"/>
    <n v="120"/>
    <n v="0"/>
    <s v="Tuesday"/>
    <x v="6"/>
  </r>
  <r>
    <x v="21"/>
    <s v="Paneer Butter Masala"/>
    <s v="S04"/>
    <s v="V"/>
    <n v="0"/>
    <n v="150"/>
    <n v="0"/>
    <s v="Tuesday"/>
    <x v="7"/>
  </r>
  <r>
    <x v="21"/>
    <s v="Chilly chicken"/>
    <s v="C07"/>
    <s v="NV"/>
    <n v="1"/>
    <n v="150"/>
    <n v="150"/>
    <s v="Tuesday"/>
    <x v="4"/>
  </r>
  <r>
    <x v="21"/>
    <s v="Grill Chicken Half"/>
    <s v="C09"/>
    <s v="NV"/>
    <n v="0"/>
    <n v="200"/>
    <n v="0"/>
    <s v="Tuesday"/>
    <x v="4"/>
  </r>
  <r>
    <x v="21"/>
    <s v="mushroom  rice"/>
    <s v="S01"/>
    <s v="V"/>
    <n v="0"/>
    <n v="200"/>
    <n v="0"/>
    <s v="Tuesday"/>
    <x v="7"/>
  </r>
  <r>
    <x v="21"/>
    <s v="Egg Rice"/>
    <s v="E01"/>
    <s v="NV"/>
    <n v="0"/>
    <n v="120"/>
    <n v="0"/>
    <s v="Tuesday"/>
    <x v="3"/>
  </r>
  <r>
    <x v="21"/>
    <s v="Mushroom masala"/>
    <s v="S03"/>
    <s v="V"/>
    <n v="2"/>
    <n v="150"/>
    <n v="300"/>
    <s v="Tuesday"/>
    <x v="7"/>
  </r>
  <r>
    <x v="21"/>
    <s v="Liver"/>
    <s v="M03"/>
    <s v="NV"/>
    <n v="0"/>
    <n v="170"/>
    <n v="0"/>
    <s v="Tuesday"/>
    <x v="6"/>
  </r>
  <r>
    <x v="21"/>
    <s v="Mutton Dosa"/>
    <s v="D04"/>
    <s v="NV"/>
    <n v="1"/>
    <n v="200"/>
    <n v="200"/>
    <s v="Tuesday"/>
    <x v="1"/>
  </r>
  <r>
    <x v="21"/>
    <s v="nattukozli"/>
    <s v="C011"/>
    <s v="NV"/>
    <n v="0"/>
    <n v="160"/>
    <n v="0"/>
    <s v="Tuesday"/>
    <x v="4"/>
  </r>
  <r>
    <x v="21"/>
    <s v="ONION ROSET"/>
    <s v="D07"/>
    <s v="V"/>
    <n v="1"/>
    <n v="90"/>
    <n v="90"/>
    <s v="Tuesday"/>
    <x v="1"/>
  </r>
  <r>
    <x v="21"/>
    <s v="Uthappam"/>
    <s v="D09"/>
    <s v="V"/>
    <n v="1"/>
    <n v="40"/>
    <n v="40"/>
    <s v="Tuesday"/>
    <x v="1"/>
  </r>
  <r>
    <x v="21"/>
    <s v="Grill Chicken Full"/>
    <s v="C08"/>
    <s v="NV"/>
    <n v="0"/>
    <n v="350"/>
    <n v="0"/>
    <s v="Tuesday"/>
    <x v="4"/>
  </r>
  <r>
    <x v="21"/>
    <s v="Veg Rice"/>
    <s v="D12"/>
    <s v="V"/>
    <n v="0"/>
    <n v="110"/>
    <n v="0"/>
    <s v="Tuesday"/>
    <x v="1"/>
  </r>
  <r>
    <x v="21"/>
    <s v="Andra chicken"/>
    <s v="C01"/>
    <s v="NV"/>
    <n v="0"/>
    <n v="150"/>
    <n v="0"/>
    <s v="Tuesday"/>
    <x v="4"/>
  </r>
  <r>
    <x v="21"/>
    <s v="Chicken manjurian"/>
    <s v="C04"/>
    <s v="NV"/>
    <n v="0"/>
    <n v="160"/>
    <n v="0"/>
    <s v="Tuesday"/>
    <x v="4"/>
  </r>
  <r>
    <x v="21"/>
    <s v="Mushroom &quot;65&quot;"/>
    <s v="S02"/>
    <s v="V"/>
    <n v="1"/>
    <n v="150"/>
    <n v="150"/>
    <s v="Tuesday"/>
    <x v="7"/>
  </r>
  <r>
    <x v="21"/>
    <s v="Egg Roast Dosai"/>
    <s v="D02"/>
    <s v="NV"/>
    <n v="0"/>
    <n v="70"/>
    <n v="0"/>
    <s v="Tuesday"/>
    <x v="1"/>
  </r>
  <r>
    <x v="21"/>
    <s v="Booty fry"/>
    <s v="M02"/>
    <s v="NV"/>
    <n v="0"/>
    <n v="140"/>
    <n v="0"/>
    <s v="Tuesday"/>
    <x v="6"/>
  </r>
  <r>
    <x v="21"/>
    <s v="Mutton Rice"/>
    <s v="M04"/>
    <s v="NV"/>
    <n v="0"/>
    <n v="220"/>
    <n v="0"/>
    <s v="Tuesday"/>
    <x v="6"/>
  </r>
  <r>
    <x v="21"/>
    <s v="Mutton Parrota"/>
    <s v="P06"/>
    <s v="NV"/>
    <n v="0"/>
    <n v="220"/>
    <n v="0"/>
    <s v="Tuesday"/>
    <x v="0"/>
  </r>
  <r>
    <x v="22"/>
    <s v="Parotta"/>
    <s v="P01"/>
    <s v="NV"/>
    <n v="128"/>
    <n v="15"/>
    <n v="1920"/>
    <s v="Wednesday"/>
    <x v="0"/>
  </r>
  <r>
    <x v="22"/>
    <s v="Idly"/>
    <s v="D11"/>
    <s v="V"/>
    <n v="39"/>
    <n v="12"/>
    <n v="468"/>
    <s v="Wednesday"/>
    <x v="1"/>
  </r>
  <r>
    <x v="22"/>
    <s v="Chappathi"/>
    <s v="D10"/>
    <s v="V"/>
    <n v="15"/>
    <n v="25"/>
    <n v="375"/>
    <s v="Wednesday"/>
    <x v="1"/>
  </r>
  <r>
    <x v="22"/>
    <s v="A/C"/>
    <s v="A01"/>
    <s v="-"/>
    <n v="14"/>
    <n v="10"/>
    <n v="140"/>
    <s v="Wednesday"/>
    <x v="2"/>
  </r>
  <r>
    <x v="22"/>
    <s v="Omlet / Half fry"/>
    <s v="E02"/>
    <s v="NV"/>
    <n v="7"/>
    <n v="15"/>
    <n v="105"/>
    <s v="Wednesday"/>
    <x v="3"/>
  </r>
  <r>
    <x v="22"/>
    <s v="SPL Dosa"/>
    <s v="D08"/>
    <s v="V"/>
    <n v="22"/>
    <n v="50"/>
    <n v="1100"/>
    <s v="Wednesday"/>
    <x v="1"/>
  </r>
  <r>
    <x v="22"/>
    <s v="Chicken Rice"/>
    <s v="C06"/>
    <s v="NV"/>
    <n v="3"/>
    <n v="130"/>
    <n v="390"/>
    <s v="Wednesday"/>
    <x v="4"/>
  </r>
  <r>
    <x v="22"/>
    <s v="Kothu Parota"/>
    <s v="P05"/>
    <s v="NV"/>
    <n v="2"/>
    <n v="80"/>
    <n v="160"/>
    <s v="Wednesday"/>
    <x v="0"/>
  </r>
  <r>
    <x v="22"/>
    <s v="Chilly Parotta"/>
    <s v="P03"/>
    <s v="V"/>
    <n v="6"/>
    <n v="90"/>
    <n v="540"/>
    <s v="Wednesday"/>
    <x v="0"/>
  </r>
  <r>
    <x v="22"/>
    <s v="Dosa"/>
    <s v="D01"/>
    <s v="V"/>
    <n v="1"/>
    <n v="35"/>
    <n v="35"/>
    <s v="Wednesday"/>
    <x v="1"/>
  </r>
  <r>
    <x v="22"/>
    <s v="BoneLess"/>
    <s v="C02"/>
    <s v="NV"/>
    <n v="2"/>
    <n v="140"/>
    <n v="280"/>
    <s v="Wednesday"/>
    <x v="4"/>
  </r>
  <r>
    <x v="22"/>
    <s v="nice dosa"/>
    <s v="D05"/>
    <s v="V"/>
    <n v="1"/>
    <n v="40"/>
    <n v="40"/>
    <s v="Wednesday"/>
    <x v="1"/>
  </r>
  <r>
    <x v="22"/>
    <s v="Chettinad chicken"/>
    <s v="C03"/>
    <s v="NV"/>
    <n v="1"/>
    <n v="150"/>
    <n v="150"/>
    <s v="Wednesday"/>
    <x v="4"/>
  </r>
  <r>
    <x v="22"/>
    <s v="Veg Parotta"/>
    <s v="P08"/>
    <s v="V"/>
    <n v="13"/>
    <n v="18"/>
    <n v="234"/>
    <s v="Wednesday"/>
    <x v="0"/>
  </r>
  <r>
    <x v="22"/>
    <s v="kulfi stick"/>
    <s v="I03"/>
    <s v="-"/>
    <n v="0"/>
    <n v="35"/>
    <n v="0"/>
    <s v="Wednesday"/>
    <x v="5"/>
  </r>
  <r>
    <x v="22"/>
    <s v="sukka"/>
    <s v="M05"/>
    <s v="NV"/>
    <n v="1"/>
    <n v="150"/>
    <n v="150"/>
    <s v="Wednesday"/>
    <x v="6"/>
  </r>
  <r>
    <x v="22"/>
    <s v="Chicken Noodles"/>
    <s v="C05"/>
    <s v="NV"/>
    <n v="2"/>
    <n v="130"/>
    <n v="260"/>
    <s v="Wednesday"/>
    <x v="4"/>
  </r>
  <r>
    <x v="22"/>
    <s v="Kulfi pot"/>
    <s v="I02"/>
    <s v="-"/>
    <n v="0"/>
    <n v="60"/>
    <n v="0"/>
    <s v="Wednesday"/>
    <x v="5"/>
  </r>
  <r>
    <x v="22"/>
    <s v="LollyPop chicken"/>
    <s v="C010"/>
    <s v="NV"/>
    <n v="0"/>
    <n v="190"/>
    <n v="0"/>
    <s v="Wednesday"/>
    <x v="4"/>
  </r>
  <r>
    <x v="22"/>
    <s v="Valliyal"/>
    <s v="M06"/>
    <s v="NV"/>
    <n v="4"/>
    <n v="20"/>
    <n v="80"/>
    <s v="Wednesday"/>
    <x v="6"/>
  </r>
  <r>
    <x v="22"/>
    <s v="Onion Dosa"/>
    <s v="D06"/>
    <s v="V"/>
    <n v="0"/>
    <n v="70"/>
    <n v="0"/>
    <s v="Wednesday"/>
    <x v="1"/>
  </r>
  <r>
    <x v="22"/>
    <s v="Booty"/>
    <s v="M01"/>
    <s v="NV"/>
    <n v="1"/>
    <n v="130"/>
    <n v="130"/>
    <s v="Wednesday"/>
    <x v="6"/>
  </r>
  <r>
    <x v="22"/>
    <s v="Ghee Roast"/>
    <s v="D03"/>
    <s v="V"/>
    <n v="0"/>
    <n v="70"/>
    <n v="0"/>
    <s v="Wednesday"/>
    <x v="1"/>
  </r>
  <r>
    <x v="22"/>
    <s v="Pepper chicken"/>
    <s v="C012"/>
    <s v="NV"/>
    <n v="2"/>
    <n v="150"/>
    <n v="300"/>
    <s v="Wednesday"/>
    <x v="4"/>
  </r>
  <r>
    <x v="22"/>
    <s v="Veechu Parotta"/>
    <s v="P07"/>
    <s v="NV"/>
    <n v="6"/>
    <n v="18"/>
    <n v="108"/>
    <s v="Wednesday"/>
    <x v="0"/>
  </r>
  <r>
    <x v="22"/>
    <s v="Egg Parotta"/>
    <s v="P04"/>
    <s v="NV"/>
    <n v="0"/>
    <n v="90"/>
    <n v="0"/>
    <s v="Wednesday"/>
    <x v="0"/>
  </r>
  <r>
    <x v="22"/>
    <s v="Podimas"/>
    <s v="E03"/>
    <s v="NV"/>
    <n v="0"/>
    <n v="20"/>
    <n v="0"/>
    <s v="Wednesday"/>
    <x v="3"/>
  </r>
  <r>
    <x v="22"/>
    <s v="Chicken Parot"/>
    <s v="P02"/>
    <s v="NV"/>
    <n v="0"/>
    <n v="200"/>
    <n v="0"/>
    <s v="Wednesday"/>
    <x v="0"/>
  </r>
  <r>
    <x v="22"/>
    <s v="Kon"/>
    <s v="I01"/>
    <s v="V"/>
    <n v="2"/>
    <n v="45"/>
    <n v="90"/>
    <s v="Wednesday"/>
    <x v="5"/>
  </r>
  <r>
    <x v="22"/>
    <s v="Nalli"/>
    <s v="M07"/>
    <s v="NV"/>
    <n v="3"/>
    <n v="120"/>
    <n v="360"/>
    <s v="Wednesday"/>
    <x v="6"/>
  </r>
  <r>
    <x v="22"/>
    <s v="Paneer Butter Masala"/>
    <s v="S04"/>
    <s v="V"/>
    <n v="1"/>
    <n v="150"/>
    <n v="150"/>
    <s v="Wednesday"/>
    <x v="7"/>
  </r>
  <r>
    <x v="22"/>
    <s v="Chilly chicken"/>
    <s v="C07"/>
    <s v="NV"/>
    <n v="0"/>
    <n v="150"/>
    <n v="0"/>
    <s v="Wednesday"/>
    <x v="4"/>
  </r>
  <r>
    <x v="22"/>
    <s v="Grill Chicken Half"/>
    <s v="C09"/>
    <s v="NV"/>
    <n v="0"/>
    <n v="200"/>
    <n v="0"/>
    <s v="Wednesday"/>
    <x v="4"/>
  </r>
  <r>
    <x v="22"/>
    <s v="mushroom  rice"/>
    <s v="S01"/>
    <s v="V"/>
    <n v="2"/>
    <n v="200"/>
    <n v="400"/>
    <s v="Wednesday"/>
    <x v="7"/>
  </r>
  <r>
    <x v="22"/>
    <s v="Egg Rice"/>
    <s v="E01"/>
    <s v="NV"/>
    <n v="2"/>
    <n v="120"/>
    <n v="240"/>
    <s v="Wednesday"/>
    <x v="3"/>
  </r>
  <r>
    <x v="22"/>
    <s v="Mushroom masala"/>
    <s v="S03"/>
    <s v="V"/>
    <n v="0"/>
    <n v="150"/>
    <n v="0"/>
    <s v="Wednesday"/>
    <x v="7"/>
  </r>
  <r>
    <x v="22"/>
    <s v="Liver"/>
    <s v="M03"/>
    <s v="NV"/>
    <n v="0"/>
    <n v="170"/>
    <n v="0"/>
    <s v="Wednesday"/>
    <x v="6"/>
  </r>
  <r>
    <x v="22"/>
    <s v="Mutton Dosa"/>
    <s v="D04"/>
    <s v="NV"/>
    <n v="0"/>
    <n v="200"/>
    <n v="0"/>
    <s v="Wednesday"/>
    <x v="1"/>
  </r>
  <r>
    <x v="22"/>
    <s v="nattukozli"/>
    <s v="C011"/>
    <s v="NV"/>
    <n v="0"/>
    <n v="160"/>
    <n v="0"/>
    <s v="Wednesday"/>
    <x v="4"/>
  </r>
  <r>
    <x v="22"/>
    <s v="ONION ROSET"/>
    <s v="D07"/>
    <s v="V"/>
    <n v="1"/>
    <n v="90"/>
    <n v="90"/>
    <s v="Wednesday"/>
    <x v="1"/>
  </r>
  <r>
    <x v="22"/>
    <s v="Uthappam"/>
    <s v="D09"/>
    <s v="V"/>
    <n v="0"/>
    <n v="40"/>
    <n v="0"/>
    <s v="Wednesday"/>
    <x v="1"/>
  </r>
  <r>
    <x v="22"/>
    <s v="Grill Chicken Full"/>
    <s v="C08"/>
    <s v="NV"/>
    <n v="0"/>
    <n v="350"/>
    <n v="0"/>
    <s v="Wednesday"/>
    <x v="4"/>
  </r>
  <r>
    <x v="22"/>
    <s v="Veg Rice"/>
    <s v="D12"/>
    <s v="V"/>
    <n v="1"/>
    <n v="110"/>
    <n v="110"/>
    <s v="Wednesday"/>
    <x v="1"/>
  </r>
  <r>
    <x v="22"/>
    <s v="Andra chicken"/>
    <s v="C01"/>
    <s v="NV"/>
    <n v="1"/>
    <n v="150"/>
    <n v="150"/>
    <s v="Wednesday"/>
    <x v="4"/>
  </r>
  <r>
    <x v="22"/>
    <s v="Chicken manjurian"/>
    <s v="C04"/>
    <s v="NV"/>
    <n v="2"/>
    <n v="160"/>
    <n v="320"/>
    <s v="Wednesday"/>
    <x v="4"/>
  </r>
  <r>
    <x v="22"/>
    <s v="Mushroom &quot;65&quot;"/>
    <s v="S02"/>
    <s v="V"/>
    <n v="0"/>
    <n v="150"/>
    <n v="0"/>
    <s v="Wednesday"/>
    <x v="7"/>
  </r>
  <r>
    <x v="22"/>
    <s v="Egg Roast Dosai"/>
    <s v="D02"/>
    <s v="NV"/>
    <n v="0"/>
    <n v="70"/>
    <n v="0"/>
    <s v="Wednesday"/>
    <x v="1"/>
  </r>
  <r>
    <x v="22"/>
    <s v="Booty fry"/>
    <s v="M02"/>
    <s v="NV"/>
    <n v="0"/>
    <n v="140"/>
    <n v="0"/>
    <s v="Wednesday"/>
    <x v="6"/>
  </r>
  <r>
    <x v="22"/>
    <s v="Mutton Rice"/>
    <s v="M04"/>
    <s v="NV"/>
    <n v="0"/>
    <n v="220"/>
    <n v="0"/>
    <s v="Wednesday"/>
    <x v="6"/>
  </r>
  <r>
    <x v="22"/>
    <s v="Mutton Parrota"/>
    <s v="P06"/>
    <s v="NV"/>
    <n v="0"/>
    <n v="220"/>
    <n v="0"/>
    <s v="Wednesday"/>
    <x v="0"/>
  </r>
  <r>
    <x v="23"/>
    <s v="Parotta"/>
    <s v="P01"/>
    <s v="NV"/>
    <n v="94"/>
    <n v="15"/>
    <n v="1410"/>
    <s v="Thursday"/>
    <x v="0"/>
  </r>
  <r>
    <x v="23"/>
    <s v="Idly"/>
    <s v="D11"/>
    <s v="V"/>
    <n v="22"/>
    <n v="12"/>
    <n v="264"/>
    <s v="Thursday"/>
    <x v="1"/>
  </r>
  <r>
    <x v="23"/>
    <s v="Chappathi"/>
    <s v="D10"/>
    <s v="V"/>
    <n v="12"/>
    <n v="25"/>
    <n v="300"/>
    <s v="Thursday"/>
    <x v="1"/>
  </r>
  <r>
    <x v="23"/>
    <s v="A/C"/>
    <s v="A01"/>
    <s v="-"/>
    <n v="4"/>
    <n v="10"/>
    <n v="40"/>
    <s v="Thursday"/>
    <x v="2"/>
  </r>
  <r>
    <x v="23"/>
    <s v="Omlet / Half fry"/>
    <s v="E02"/>
    <s v="NV"/>
    <n v="19"/>
    <n v="15"/>
    <n v="285"/>
    <s v="Thursday"/>
    <x v="3"/>
  </r>
  <r>
    <x v="23"/>
    <s v="SPL Dosa"/>
    <s v="D08"/>
    <s v="V"/>
    <n v="14"/>
    <n v="50"/>
    <n v="700"/>
    <s v="Thursday"/>
    <x v="1"/>
  </r>
  <r>
    <x v="23"/>
    <s v="Chicken Rice"/>
    <s v="C06"/>
    <s v="NV"/>
    <n v="2"/>
    <n v="130"/>
    <n v="260"/>
    <s v="Thursday"/>
    <x v="4"/>
  </r>
  <r>
    <x v="23"/>
    <s v="Kothu Parota"/>
    <s v="P05"/>
    <s v="NV"/>
    <n v="3"/>
    <n v="80"/>
    <n v="240"/>
    <s v="Thursday"/>
    <x v="0"/>
  </r>
  <r>
    <x v="23"/>
    <s v="Chilly Parotta"/>
    <s v="P03"/>
    <s v="V"/>
    <n v="4"/>
    <n v="90"/>
    <n v="360"/>
    <s v="Thursday"/>
    <x v="0"/>
  </r>
  <r>
    <x v="23"/>
    <s v="Dosa"/>
    <s v="D01"/>
    <s v="V"/>
    <n v="3"/>
    <n v="35"/>
    <n v="105"/>
    <s v="Thursday"/>
    <x v="1"/>
  </r>
  <r>
    <x v="23"/>
    <s v="BoneLess"/>
    <s v="C02"/>
    <s v="NV"/>
    <n v="1"/>
    <n v="140"/>
    <n v="140"/>
    <s v="Thursday"/>
    <x v="4"/>
  </r>
  <r>
    <x v="23"/>
    <s v="nice dosa"/>
    <s v="D05"/>
    <s v="V"/>
    <n v="3"/>
    <n v="40"/>
    <n v="120"/>
    <s v="Thursday"/>
    <x v="1"/>
  </r>
  <r>
    <x v="23"/>
    <s v="Chettinad chicken"/>
    <s v="C03"/>
    <s v="NV"/>
    <n v="3"/>
    <n v="150"/>
    <n v="450"/>
    <s v="Thursday"/>
    <x v="4"/>
  </r>
  <r>
    <x v="23"/>
    <s v="Veg Parotta"/>
    <s v="P08"/>
    <s v="V"/>
    <n v="5"/>
    <n v="18"/>
    <n v="90"/>
    <s v="Thursday"/>
    <x v="0"/>
  </r>
  <r>
    <x v="23"/>
    <s v="kulfi stick"/>
    <s v="I03"/>
    <s v="-"/>
    <n v="4"/>
    <n v="35"/>
    <n v="140"/>
    <s v="Thursday"/>
    <x v="5"/>
  </r>
  <r>
    <x v="23"/>
    <s v="sukka"/>
    <s v="M05"/>
    <s v="NV"/>
    <n v="4"/>
    <n v="150"/>
    <n v="600"/>
    <s v="Thursday"/>
    <x v="6"/>
  </r>
  <r>
    <x v="23"/>
    <s v="Chicken Noodles"/>
    <s v="C05"/>
    <s v="NV"/>
    <n v="0"/>
    <n v="130"/>
    <n v="0"/>
    <s v="Thursday"/>
    <x v="4"/>
  </r>
  <r>
    <x v="23"/>
    <s v="Kulfi pot"/>
    <s v="I02"/>
    <s v="-"/>
    <n v="0"/>
    <n v="60"/>
    <n v="0"/>
    <s v="Thursday"/>
    <x v="5"/>
  </r>
  <r>
    <x v="23"/>
    <s v="LollyPop chicken"/>
    <s v="C010"/>
    <s v="NV"/>
    <n v="2"/>
    <n v="190"/>
    <n v="380"/>
    <s v="Thursday"/>
    <x v="4"/>
  </r>
  <r>
    <x v="23"/>
    <s v="Valliyal"/>
    <s v="M06"/>
    <s v="NV"/>
    <n v="0"/>
    <n v="20"/>
    <n v="0"/>
    <s v="Thursday"/>
    <x v="6"/>
  </r>
  <r>
    <x v="23"/>
    <s v="Onion Dosa"/>
    <s v="D06"/>
    <s v="V"/>
    <n v="5"/>
    <n v="70"/>
    <n v="350"/>
    <s v="Thursday"/>
    <x v="1"/>
  </r>
  <r>
    <x v="23"/>
    <s v="Booty"/>
    <s v="M01"/>
    <s v="NV"/>
    <n v="1"/>
    <n v="130"/>
    <n v="130"/>
    <s v="Thursday"/>
    <x v="6"/>
  </r>
  <r>
    <x v="23"/>
    <s v="Ghee Roast"/>
    <s v="D03"/>
    <s v="V"/>
    <n v="0"/>
    <n v="70"/>
    <n v="0"/>
    <s v="Thursday"/>
    <x v="1"/>
  </r>
  <r>
    <x v="23"/>
    <s v="Pepper chicken"/>
    <s v="C012"/>
    <s v="NV"/>
    <n v="2"/>
    <n v="150"/>
    <n v="300"/>
    <s v="Thursday"/>
    <x v="4"/>
  </r>
  <r>
    <x v="23"/>
    <s v="Veechu Parotta"/>
    <s v="P07"/>
    <s v="NV"/>
    <n v="4"/>
    <n v="18"/>
    <n v="72"/>
    <s v="Thursday"/>
    <x v="0"/>
  </r>
  <r>
    <x v="23"/>
    <s v="Egg Parotta"/>
    <s v="P04"/>
    <s v="NV"/>
    <n v="1"/>
    <n v="90"/>
    <n v="90"/>
    <s v="Thursday"/>
    <x v="0"/>
  </r>
  <r>
    <x v="23"/>
    <s v="Podimas"/>
    <s v="E03"/>
    <s v="NV"/>
    <n v="1"/>
    <n v="20"/>
    <n v="20"/>
    <s v="Thursday"/>
    <x v="3"/>
  </r>
  <r>
    <x v="23"/>
    <s v="Chicken Parot"/>
    <s v="P02"/>
    <s v="NV"/>
    <n v="0"/>
    <n v="200"/>
    <n v="0"/>
    <s v="Thursday"/>
    <x v="0"/>
  </r>
  <r>
    <x v="23"/>
    <s v="Kon"/>
    <s v="I01"/>
    <s v="V"/>
    <n v="0"/>
    <n v="45"/>
    <n v="0"/>
    <s v="Thursday"/>
    <x v="5"/>
  </r>
  <r>
    <x v="23"/>
    <s v="Nalli"/>
    <s v="M07"/>
    <s v="NV"/>
    <n v="0"/>
    <n v="120"/>
    <n v="0"/>
    <s v="Thursday"/>
    <x v="6"/>
  </r>
  <r>
    <x v="23"/>
    <s v="Paneer Butter Masala"/>
    <s v="S04"/>
    <s v="V"/>
    <n v="1"/>
    <n v="150"/>
    <n v="150"/>
    <s v="Thursday"/>
    <x v="7"/>
  </r>
  <r>
    <x v="23"/>
    <s v="Chilly chicken"/>
    <s v="C07"/>
    <s v="NV"/>
    <n v="0"/>
    <n v="150"/>
    <n v="0"/>
    <s v="Thursday"/>
    <x v="4"/>
  </r>
  <r>
    <x v="23"/>
    <s v="Grill Chicken Half"/>
    <s v="C09"/>
    <s v="NV"/>
    <n v="0"/>
    <n v="200"/>
    <n v="0"/>
    <s v="Thursday"/>
    <x v="4"/>
  </r>
  <r>
    <x v="23"/>
    <s v="mushroom  rice"/>
    <s v="S01"/>
    <s v="V"/>
    <n v="0"/>
    <n v="200"/>
    <n v="0"/>
    <s v="Thursday"/>
    <x v="7"/>
  </r>
  <r>
    <x v="23"/>
    <s v="Egg Rice"/>
    <s v="E01"/>
    <s v="NV"/>
    <n v="0"/>
    <n v="120"/>
    <n v="0"/>
    <s v="Thursday"/>
    <x v="3"/>
  </r>
  <r>
    <x v="23"/>
    <s v="Mushroom masala"/>
    <s v="S03"/>
    <s v="V"/>
    <n v="0"/>
    <n v="150"/>
    <n v="0"/>
    <s v="Thursday"/>
    <x v="7"/>
  </r>
  <r>
    <x v="23"/>
    <s v="Liver"/>
    <s v="M03"/>
    <s v="NV"/>
    <n v="0"/>
    <n v="170"/>
    <n v="0"/>
    <s v="Thursday"/>
    <x v="6"/>
  </r>
  <r>
    <x v="23"/>
    <s v="Mutton Dosa"/>
    <s v="D04"/>
    <s v="NV"/>
    <n v="0"/>
    <n v="200"/>
    <n v="0"/>
    <s v="Thursday"/>
    <x v="1"/>
  </r>
  <r>
    <x v="23"/>
    <s v="nattukozli"/>
    <s v="C011"/>
    <s v="NV"/>
    <n v="2"/>
    <n v="160"/>
    <n v="320"/>
    <s v="Thursday"/>
    <x v="4"/>
  </r>
  <r>
    <x v="23"/>
    <s v="ONION ROSET"/>
    <s v="D07"/>
    <s v="V"/>
    <n v="1"/>
    <n v="90"/>
    <n v="90"/>
    <s v="Thursday"/>
    <x v="1"/>
  </r>
  <r>
    <x v="23"/>
    <s v="Uthappam"/>
    <s v="D09"/>
    <s v="V"/>
    <n v="1"/>
    <n v="40"/>
    <n v="40"/>
    <s v="Thursday"/>
    <x v="1"/>
  </r>
  <r>
    <x v="23"/>
    <s v="Grill Chicken Full"/>
    <s v="C08"/>
    <s v="NV"/>
    <n v="0"/>
    <n v="350"/>
    <n v="0"/>
    <s v="Thursday"/>
    <x v="4"/>
  </r>
  <r>
    <x v="23"/>
    <s v="Veg Rice"/>
    <s v="D12"/>
    <s v="V"/>
    <n v="1"/>
    <n v="110"/>
    <n v="110"/>
    <s v="Thursday"/>
    <x v="1"/>
  </r>
  <r>
    <x v="23"/>
    <s v="Andra chicken"/>
    <s v="C01"/>
    <s v="NV"/>
    <n v="1"/>
    <n v="150"/>
    <n v="150"/>
    <s v="Thursday"/>
    <x v="4"/>
  </r>
  <r>
    <x v="23"/>
    <s v="Chicken manjurian"/>
    <s v="C04"/>
    <s v="NV"/>
    <n v="0"/>
    <n v="160"/>
    <n v="0"/>
    <s v="Thursday"/>
    <x v="4"/>
  </r>
  <r>
    <x v="23"/>
    <s v="Mushroom &quot;65&quot;"/>
    <s v="S02"/>
    <s v="V"/>
    <n v="0"/>
    <n v="150"/>
    <n v="0"/>
    <s v="Thursday"/>
    <x v="7"/>
  </r>
  <r>
    <x v="23"/>
    <s v="Egg Roast Dosai"/>
    <s v="D02"/>
    <s v="NV"/>
    <n v="0"/>
    <n v="70"/>
    <n v="0"/>
    <s v="Thursday"/>
    <x v="1"/>
  </r>
  <r>
    <x v="23"/>
    <s v="Booty fry"/>
    <s v="M02"/>
    <s v="NV"/>
    <n v="0"/>
    <n v="140"/>
    <n v="0"/>
    <s v="Thursday"/>
    <x v="6"/>
  </r>
  <r>
    <x v="23"/>
    <s v="Mutton Rice"/>
    <s v="M04"/>
    <s v="NV"/>
    <n v="0"/>
    <n v="220"/>
    <n v="0"/>
    <s v="Thursday"/>
    <x v="6"/>
  </r>
  <r>
    <x v="23"/>
    <s v="Mutton Parrota"/>
    <s v="P06"/>
    <s v="NV"/>
    <n v="0"/>
    <n v="220"/>
    <n v="0"/>
    <s v="Thursday"/>
    <x v="0"/>
  </r>
  <r>
    <x v="24"/>
    <s v="Parotta"/>
    <s v="P01"/>
    <s v="NV"/>
    <n v="59"/>
    <n v="15"/>
    <n v="885"/>
    <s v="Saturday"/>
    <x v="0"/>
  </r>
  <r>
    <x v="24"/>
    <s v="Idly"/>
    <s v="D11"/>
    <s v="V"/>
    <n v="34"/>
    <n v="12"/>
    <n v="408"/>
    <s v="Saturday"/>
    <x v="1"/>
  </r>
  <r>
    <x v="24"/>
    <s v="Chappathi"/>
    <s v="D10"/>
    <s v="V"/>
    <n v="22"/>
    <n v="25"/>
    <n v="550"/>
    <s v="Saturday"/>
    <x v="1"/>
  </r>
  <r>
    <x v="24"/>
    <s v="A/C"/>
    <s v="A01"/>
    <s v="-"/>
    <n v="18"/>
    <n v="10"/>
    <n v="180"/>
    <s v="Saturday"/>
    <x v="2"/>
  </r>
  <r>
    <x v="24"/>
    <s v="Omlet / Half fry"/>
    <s v="E02"/>
    <s v="NV"/>
    <n v="3"/>
    <n v="15"/>
    <n v="45"/>
    <s v="Saturday"/>
    <x v="3"/>
  </r>
  <r>
    <x v="24"/>
    <s v="SPL Dosa"/>
    <s v="D08"/>
    <s v="V"/>
    <n v="29"/>
    <n v="50"/>
    <n v="1450"/>
    <s v="Saturday"/>
    <x v="1"/>
  </r>
  <r>
    <x v="24"/>
    <s v="Chicken Rice"/>
    <s v="C06"/>
    <s v="NV"/>
    <n v="9"/>
    <n v="130"/>
    <n v="1170"/>
    <s v="Saturday"/>
    <x v="4"/>
  </r>
  <r>
    <x v="24"/>
    <s v="Kothu Parota"/>
    <s v="P05"/>
    <s v="NV"/>
    <n v="3"/>
    <n v="80"/>
    <n v="240"/>
    <s v="Saturday"/>
    <x v="0"/>
  </r>
  <r>
    <x v="24"/>
    <s v="Chilly Parotta"/>
    <s v="P03"/>
    <s v="V"/>
    <n v="6"/>
    <n v="90"/>
    <n v="540"/>
    <s v="Saturday"/>
    <x v="0"/>
  </r>
  <r>
    <x v="24"/>
    <s v="Dosa"/>
    <s v="D01"/>
    <s v="V"/>
    <n v="8"/>
    <n v="35"/>
    <n v="280"/>
    <s v="Saturday"/>
    <x v="1"/>
  </r>
  <r>
    <x v="24"/>
    <s v="BoneLess"/>
    <s v="C02"/>
    <s v="NV"/>
    <n v="3"/>
    <n v="140"/>
    <n v="420"/>
    <s v="Saturday"/>
    <x v="4"/>
  </r>
  <r>
    <x v="24"/>
    <s v="nice dosa"/>
    <s v="D05"/>
    <s v="V"/>
    <n v="1"/>
    <n v="40"/>
    <n v="40"/>
    <s v="Saturday"/>
    <x v="1"/>
  </r>
  <r>
    <x v="24"/>
    <s v="Chettinad chicken"/>
    <s v="C03"/>
    <s v="NV"/>
    <n v="1"/>
    <n v="150"/>
    <n v="150"/>
    <s v="Saturday"/>
    <x v="4"/>
  </r>
  <r>
    <x v="24"/>
    <s v="Veg Parotta"/>
    <s v="P08"/>
    <s v="V"/>
    <n v="22"/>
    <n v="18"/>
    <n v="396"/>
    <s v="Saturday"/>
    <x v="0"/>
  </r>
  <r>
    <x v="24"/>
    <s v="kulfi stick"/>
    <s v="I03"/>
    <s v="-"/>
    <n v="0"/>
    <n v="35"/>
    <n v="0"/>
    <s v="Saturday"/>
    <x v="5"/>
  </r>
  <r>
    <x v="24"/>
    <s v="sukka"/>
    <s v="M05"/>
    <s v="NV"/>
    <n v="2"/>
    <n v="150"/>
    <n v="300"/>
    <s v="Saturday"/>
    <x v="6"/>
  </r>
  <r>
    <x v="24"/>
    <s v="Chicken Noodles"/>
    <s v="C05"/>
    <s v="NV"/>
    <n v="0"/>
    <n v="130"/>
    <n v="0"/>
    <s v="Saturday"/>
    <x v="4"/>
  </r>
  <r>
    <x v="24"/>
    <s v="Kulfi pot"/>
    <s v="I02"/>
    <s v="-"/>
    <n v="0"/>
    <n v="60"/>
    <n v="0"/>
    <s v="Saturday"/>
    <x v="5"/>
  </r>
  <r>
    <x v="24"/>
    <s v="LollyPop chicken"/>
    <s v="C010"/>
    <s v="NV"/>
    <n v="0"/>
    <n v="190"/>
    <n v="0"/>
    <s v="Saturday"/>
    <x v="4"/>
  </r>
  <r>
    <x v="24"/>
    <s v="Valliyal"/>
    <s v="M06"/>
    <s v="NV"/>
    <n v="1"/>
    <n v="20"/>
    <n v="20"/>
    <s v="Saturday"/>
    <x v="6"/>
  </r>
  <r>
    <x v="24"/>
    <s v="Onion Dosa"/>
    <s v="D06"/>
    <s v="V"/>
    <n v="7"/>
    <n v="70"/>
    <n v="490"/>
    <s v="Saturday"/>
    <x v="1"/>
  </r>
  <r>
    <x v="24"/>
    <s v="Booty"/>
    <s v="M01"/>
    <s v="NV"/>
    <n v="1"/>
    <n v="130"/>
    <n v="130"/>
    <s v="Saturday"/>
    <x v="6"/>
  </r>
  <r>
    <x v="24"/>
    <s v="Ghee Roast"/>
    <s v="D03"/>
    <s v="V"/>
    <n v="0"/>
    <n v="70"/>
    <n v="0"/>
    <s v="Saturday"/>
    <x v="1"/>
  </r>
  <r>
    <x v="24"/>
    <s v="Pepper chicken"/>
    <s v="C012"/>
    <s v="NV"/>
    <n v="1"/>
    <n v="150"/>
    <n v="150"/>
    <s v="Saturday"/>
    <x v="4"/>
  </r>
  <r>
    <x v="24"/>
    <s v="Veechu Parotta"/>
    <s v="P07"/>
    <s v="NV"/>
    <n v="8"/>
    <n v="18"/>
    <n v="144"/>
    <s v="Saturday"/>
    <x v="0"/>
  </r>
  <r>
    <x v="24"/>
    <s v="Egg Parotta"/>
    <s v="P04"/>
    <s v="NV"/>
    <n v="3"/>
    <n v="90"/>
    <n v="270"/>
    <s v="Saturday"/>
    <x v="0"/>
  </r>
  <r>
    <x v="24"/>
    <s v="Podimas"/>
    <s v="E03"/>
    <s v="NV"/>
    <n v="0"/>
    <n v="20"/>
    <n v="0"/>
    <s v="Saturday"/>
    <x v="3"/>
  </r>
  <r>
    <x v="24"/>
    <s v="Chicken Parot"/>
    <s v="P02"/>
    <s v="NV"/>
    <n v="0"/>
    <n v="200"/>
    <n v="0"/>
    <s v="Saturday"/>
    <x v="0"/>
  </r>
  <r>
    <x v="24"/>
    <s v="Kon"/>
    <s v="I01"/>
    <s v="V"/>
    <n v="1"/>
    <n v="45"/>
    <n v="45"/>
    <s v="Saturday"/>
    <x v="5"/>
  </r>
  <r>
    <x v="24"/>
    <s v="Nalli"/>
    <s v="M07"/>
    <s v="NV"/>
    <n v="1"/>
    <n v="120"/>
    <n v="120"/>
    <s v="Saturday"/>
    <x v="6"/>
  </r>
  <r>
    <x v="24"/>
    <s v="Paneer Butter Masala"/>
    <s v="S04"/>
    <s v="V"/>
    <n v="2"/>
    <n v="150"/>
    <n v="300"/>
    <s v="Saturday"/>
    <x v="7"/>
  </r>
  <r>
    <x v="24"/>
    <s v="Chilly chicken"/>
    <s v="C07"/>
    <s v="NV"/>
    <n v="1"/>
    <n v="150"/>
    <n v="150"/>
    <s v="Saturday"/>
    <x v="4"/>
  </r>
  <r>
    <x v="24"/>
    <s v="Grill Chicken Half"/>
    <s v="C09"/>
    <s v="NV"/>
    <n v="0"/>
    <n v="200"/>
    <n v="0"/>
    <s v="Saturday"/>
    <x v="4"/>
  </r>
  <r>
    <x v="24"/>
    <s v="mushroom  rice"/>
    <s v="S01"/>
    <s v="V"/>
    <n v="0"/>
    <n v="200"/>
    <n v="0"/>
    <s v="Saturday"/>
    <x v="7"/>
  </r>
  <r>
    <x v="24"/>
    <s v="Egg Rice"/>
    <s v="E01"/>
    <s v="NV"/>
    <n v="1"/>
    <n v="120"/>
    <n v="120"/>
    <s v="Saturday"/>
    <x v="3"/>
  </r>
  <r>
    <x v="24"/>
    <s v="Mushroom masala"/>
    <s v="S03"/>
    <s v="V"/>
    <n v="2"/>
    <n v="150"/>
    <n v="300"/>
    <s v="Saturday"/>
    <x v="7"/>
  </r>
  <r>
    <x v="24"/>
    <s v="Liver"/>
    <s v="M03"/>
    <s v="NV"/>
    <n v="1"/>
    <n v="170"/>
    <n v="170"/>
    <s v="Saturday"/>
    <x v="6"/>
  </r>
  <r>
    <x v="24"/>
    <s v="Mutton Dosa"/>
    <s v="D04"/>
    <s v="NV"/>
    <n v="0"/>
    <n v="200"/>
    <n v="0"/>
    <s v="Saturday"/>
    <x v="1"/>
  </r>
  <r>
    <x v="24"/>
    <s v="nattukozli"/>
    <s v="C011"/>
    <s v="NV"/>
    <n v="0"/>
    <n v="160"/>
    <n v="0"/>
    <s v="Saturday"/>
    <x v="4"/>
  </r>
  <r>
    <x v="24"/>
    <s v="ONION ROSET"/>
    <s v="D07"/>
    <s v="V"/>
    <n v="0"/>
    <n v="90"/>
    <n v="0"/>
    <s v="Saturday"/>
    <x v="1"/>
  </r>
  <r>
    <x v="24"/>
    <s v="Uthappam"/>
    <s v="D09"/>
    <s v="V"/>
    <n v="0"/>
    <n v="40"/>
    <n v="0"/>
    <s v="Saturday"/>
    <x v="1"/>
  </r>
  <r>
    <x v="24"/>
    <s v="Grill Chicken Full"/>
    <s v="C08"/>
    <s v="NV"/>
    <n v="0"/>
    <n v="350"/>
    <n v="0"/>
    <s v="Saturday"/>
    <x v="4"/>
  </r>
  <r>
    <x v="24"/>
    <s v="Veg Rice"/>
    <s v="D12"/>
    <s v="V"/>
    <n v="1"/>
    <n v="110"/>
    <n v="110"/>
    <s v="Saturday"/>
    <x v="1"/>
  </r>
  <r>
    <x v="24"/>
    <s v="Andra chicken"/>
    <s v="C01"/>
    <s v="NV"/>
    <n v="1"/>
    <n v="150"/>
    <n v="150"/>
    <s v="Saturday"/>
    <x v="4"/>
  </r>
  <r>
    <x v="24"/>
    <s v="Chicken manjurian"/>
    <s v="C04"/>
    <s v="NV"/>
    <n v="0"/>
    <n v="160"/>
    <n v="0"/>
    <s v="Saturday"/>
    <x v="4"/>
  </r>
  <r>
    <x v="24"/>
    <s v="Mushroom &quot;65&quot;"/>
    <s v="S02"/>
    <s v="V"/>
    <n v="0"/>
    <n v="150"/>
    <n v="0"/>
    <s v="Saturday"/>
    <x v="7"/>
  </r>
  <r>
    <x v="24"/>
    <s v="Egg Roast Dosai"/>
    <s v="D02"/>
    <s v="NV"/>
    <n v="0"/>
    <n v="70"/>
    <n v="0"/>
    <s v="Saturday"/>
    <x v="1"/>
  </r>
  <r>
    <x v="24"/>
    <s v="Booty fry"/>
    <s v="M02"/>
    <s v="NV"/>
    <n v="0"/>
    <n v="140"/>
    <n v="0"/>
    <s v="Saturday"/>
    <x v="6"/>
  </r>
  <r>
    <x v="24"/>
    <s v="Mutton Rice"/>
    <s v="M04"/>
    <s v="NV"/>
    <n v="0"/>
    <n v="220"/>
    <n v="0"/>
    <s v="Saturday"/>
    <x v="6"/>
  </r>
  <r>
    <x v="24"/>
    <s v="Mutton Parrota"/>
    <s v="P06"/>
    <s v="NV"/>
    <n v="0"/>
    <n v="220"/>
    <n v="0"/>
    <s v="Saturday"/>
    <x v="0"/>
  </r>
  <r>
    <x v="25"/>
    <s v="Parotta"/>
    <s v="P01"/>
    <s v="NV"/>
    <n v="100"/>
    <n v="15"/>
    <n v="1500"/>
    <s v="Sunday"/>
    <x v="0"/>
  </r>
  <r>
    <x v="25"/>
    <s v="Idly"/>
    <s v="D11"/>
    <s v="V"/>
    <n v="39"/>
    <n v="12"/>
    <n v="468"/>
    <s v="Sunday"/>
    <x v="1"/>
  </r>
  <r>
    <x v="25"/>
    <s v="Chappathi"/>
    <s v="D10"/>
    <s v="V"/>
    <n v="14"/>
    <n v="25"/>
    <n v="350"/>
    <s v="Sunday"/>
    <x v="1"/>
  </r>
  <r>
    <x v="25"/>
    <s v="A/C"/>
    <s v="A01"/>
    <s v="-"/>
    <n v="12"/>
    <n v="10"/>
    <n v="120"/>
    <s v="Sunday"/>
    <x v="2"/>
  </r>
  <r>
    <x v="25"/>
    <s v="Omlet / Half fry"/>
    <s v="E02"/>
    <s v="NV"/>
    <n v="6"/>
    <n v="15"/>
    <n v="90"/>
    <s v="Sunday"/>
    <x v="3"/>
  </r>
  <r>
    <x v="25"/>
    <s v="SPL Dosa"/>
    <s v="D08"/>
    <s v="V"/>
    <n v="16"/>
    <n v="50"/>
    <n v="800"/>
    <s v="Sunday"/>
    <x v="1"/>
  </r>
  <r>
    <x v="25"/>
    <s v="Chicken Rice"/>
    <s v="C06"/>
    <s v="NV"/>
    <n v="2"/>
    <n v="130"/>
    <n v="260"/>
    <s v="Sunday"/>
    <x v="4"/>
  </r>
  <r>
    <x v="25"/>
    <s v="Kothu Parota"/>
    <s v="P05"/>
    <s v="NV"/>
    <n v="7"/>
    <n v="80"/>
    <n v="560"/>
    <s v="Sunday"/>
    <x v="0"/>
  </r>
  <r>
    <x v="25"/>
    <s v="Chilly Parotta"/>
    <s v="P03"/>
    <s v="V"/>
    <n v="7"/>
    <n v="90"/>
    <n v="630"/>
    <s v="Sunday"/>
    <x v="0"/>
  </r>
  <r>
    <x v="25"/>
    <s v="Dosa"/>
    <s v="D01"/>
    <s v="V"/>
    <n v="3"/>
    <n v="35"/>
    <n v="105"/>
    <s v="Sunday"/>
    <x v="1"/>
  </r>
  <r>
    <x v="25"/>
    <s v="BoneLess"/>
    <s v="C02"/>
    <s v="NV"/>
    <n v="3"/>
    <n v="140"/>
    <n v="420"/>
    <s v="Sunday"/>
    <x v="4"/>
  </r>
  <r>
    <x v="25"/>
    <s v="nice dosa"/>
    <s v="D05"/>
    <s v="V"/>
    <n v="6"/>
    <n v="40"/>
    <n v="240"/>
    <s v="Sunday"/>
    <x v="1"/>
  </r>
  <r>
    <x v="25"/>
    <s v="Chettinad chicken"/>
    <s v="C03"/>
    <s v="NV"/>
    <n v="2"/>
    <n v="150"/>
    <n v="300"/>
    <s v="Sunday"/>
    <x v="4"/>
  </r>
  <r>
    <x v="25"/>
    <s v="Veg Parotta"/>
    <s v="P08"/>
    <s v="V"/>
    <n v="6"/>
    <n v="18"/>
    <n v="108"/>
    <s v="Sunday"/>
    <x v="0"/>
  </r>
  <r>
    <x v="25"/>
    <s v="kulfi stick"/>
    <s v="I03"/>
    <s v="-"/>
    <n v="0"/>
    <n v="35"/>
    <n v="0"/>
    <s v="Sunday"/>
    <x v="5"/>
  </r>
  <r>
    <x v="25"/>
    <s v="sukka"/>
    <s v="M05"/>
    <s v="NV"/>
    <n v="3"/>
    <n v="150"/>
    <n v="450"/>
    <s v="Sunday"/>
    <x v="6"/>
  </r>
  <r>
    <x v="25"/>
    <s v="Chicken Noodles"/>
    <s v="C05"/>
    <s v="NV"/>
    <n v="2"/>
    <n v="130"/>
    <n v="260"/>
    <s v="Sunday"/>
    <x v="4"/>
  </r>
  <r>
    <x v="25"/>
    <s v="Kulfi pot"/>
    <s v="I02"/>
    <s v="-"/>
    <n v="0"/>
    <n v="60"/>
    <n v="0"/>
    <s v="Sunday"/>
    <x v="5"/>
  </r>
  <r>
    <x v="25"/>
    <s v="LollyPop chicken"/>
    <s v="C010"/>
    <s v="NV"/>
    <n v="1"/>
    <n v="190"/>
    <n v="190"/>
    <s v="Sunday"/>
    <x v="4"/>
  </r>
  <r>
    <x v="25"/>
    <s v="Valliyal"/>
    <s v="M06"/>
    <s v="NV"/>
    <n v="2"/>
    <n v="20"/>
    <n v="40"/>
    <s v="Sunday"/>
    <x v="6"/>
  </r>
  <r>
    <x v="25"/>
    <s v="Onion Dosa"/>
    <s v="D06"/>
    <s v="V"/>
    <n v="1"/>
    <n v="70"/>
    <n v="70"/>
    <s v="Sunday"/>
    <x v="1"/>
  </r>
  <r>
    <x v="25"/>
    <s v="Booty"/>
    <s v="M01"/>
    <s v="NV"/>
    <n v="1"/>
    <n v="130"/>
    <n v="130"/>
    <s v="Sunday"/>
    <x v="6"/>
  </r>
  <r>
    <x v="25"/>
    <s v="Ghee Roast"/>
    <s v="D03"/>
    <s v="V"/>
    <n v="1"/>
    <n v="70"/>
    <n v="70"/>
    <s v="Sunday"/>
    <x v="1"/>
  </r>
  <r>
    <x v="25"/>
    <s v="Pepper chicken"/>
    <s v="C012"/>
    <s v="NV"/>
    <n v="1"/>
    <n v="150"/>
    <n v="150"/>
    <s v="Sunday"/>
    <x v="4"/>
  </r>
  <r>
    <x v="25"/>
    <s v="Veechu Parotta"/>
    <s v="P07"/>
    <s v="NV"/>
    <n v="0"/>
    <n v="18"/>
    <n v="0"/>
    <s v="Sunday"/>
    <x v="0"/>
  </r>
  <r>
    <x v="25"/>
    <s v="Egg Parotta"/>
    <s v="P04"/>
    <s v="NV"/>
    <n v="0"/>
    <n v="90"/>
    <n v="0"/>
    <s v="Sunday"/>
    <x v="0"/>
  </r>
  <r>
    <x v="25"/>
    <s v="Podimas"/>
    <s v="E03"/>
    <s v="NV"/>
    <n v="3"/>
    <n v="20"/>
    <n v="60"/>
    <s v="Sunday"/>
    <x v="3"/>
  </r>
  <r>
    <x v="25"/>
    <s v="Chicken Parot"/>
    <s v="P02"/>
    <s v="NV"/>
    <n v="0"/>
    <n v="200"/>
    <n v="0"/>
    <s v="Sunday"/>
    <x v="0"/>
  </r>
  <r>
    <x v="25"/>
    <s v="Kon"/>
    <s v="I01"/>
    <s v="V"/>
    <n v="0"/>
    <n v="45"/>
    <n v="0"/>
    <s v="Sunday"/>
    <x v="5"/>
  </r>
  <r>
    <x v="25"/>
    <s v="Nalli"/>
    <s v="M07"/>
    <s v="NV"/>
    <n v="2"/>
    <n v="120"/>
    <n v="240"/>
    <s v="Sunday"/>
    <x v="6"/>
  </r>
  <r>
    <x v="25"/>
    <s v="Paneer Butter Masala"/>
    <s v="S04"/>
    <s v="V"/>
    <n v="1"/>
    <n v="150"/>
    <n v="150"/>
    <s v="Sunday"/>
    <x v="7"/>
  </r>
  <r>
    <x v="25"/>
    <s v="Chilly chicken"/>
    <s v="C07"/>
    <s v="NV"/>
    <n v="1"/>
    <n v="150"/>
    <n v="150"/>
    <s v="Sunday"/>
    <x v="4"/>
  </r>
  <r>
    <x v="25"/>
    <s v="Grill Chicken Half"/>
    <s v="C09"/>
    <s v="NV"/>
    <n v="0"/>
    <n v="200"/>
    <n v="0"/>
    <s v="Sunday"/>
    <x v="4"/>
  </r>
  <r>
    <x v="25"/>
    <s v="mushroom  rice"/>
    <s v="S01"/>
    <s v="V"/>
    <n v="0"/>
    <n v="200"/>
    <n v="0"/>
    <s v="Sunday"/>
    <x v="7"/>
  </r>
  <r>
    <x v="25"/>
    <s v="Egg Rice"/>
    <s v="E01"/>
    <s v="NV"/>
    <n v="0"/>
    <n v="120"/>
    <n v="0"/>
    <s v="Sunday"/>
    <x v="3"/>
  </r>
  <r>
    <x v="25"/>
    <s v="Mushroom masala"/>
    <s v="S03"/>
    <s v="V"/>
    <n v="0"/>
    <n v="150"/>
    <n v="0"/>
    <s v="Sunday"/>
    <x v="7"/>
  </r>
  <r>
    <x v="25"/>
    <s v="Liver"/>
    <s v="M03"/>
    <s v="NV"/>
    <n v="1"/>
    <n v="170"/>
    <n v="170"/>
    <s v="Sunday"/>
    <x v="6"/>
  </r>
  <r>
    <x v="25"/>
    <s v="Mutton Dosa"/>
    <s v="D04"/>
    <s v="NV"/>
    <n v="0"/>
    <n v="200"/>
    <n v="0"/>
    <s v="Sunday"/>
    <x v="1"/>
  </r>
  <r>
    <x v="25"/>
    <s v="nattukozli"/>
    <s v="C011"/>
    <s v="NV"/>
    <n v="0"/>
    <n v="160"/>
    <n v="0"/>
    <s v="Sunday"/>
    <x v="4"/>
  </r>
  <r>
    <x v="25"/>
    <s v="ONION ROSET"/>
    <s v="D07"/>
    <s v="V"/>
    <n v="0"/>
    <n v="90"/>
    <n v="0"/>
    <s v="Sunday"/>
    <x v="1"/>
  </r>
  <r>
    <x v="25"/>
    <s v="Uthappam"/>
    <s v="D09"/>
    <s v="V"/>
    <n v="0"/>
    <n v="40"/>
    <n v="0"/>
    <s v="Sunday"/>
    <x v="1"/>
  </r>
  <r>
    <x v="25"/>
    <s v="Grill Chicken Full"/>
    <s v="C08"/>
    <s v="NV"/>
    <n v="0"/>
    <n v="350"/>
    <n v="0"/>
    <s v="Sunday"/>
    <x v="4"/>
  </r>
  <r>
    <x v="25"/>
    <s v="Veg Rice"/>
    <s v="D12"/>
    <s v="V"/>
    <n v="0"/>
    <n v="110"/>
    <n v="0"/>
    <s v="Sunday"/>
    <x v="1"/>
  </r>
  <r>
    <x v="25"/>
    <s v="Andra chicken"/>
    <s v="C01"/>
    <s v="NV"/>
    <n v="0"/>
    <n v="150"/>
    <n v="0"/>
    <s v="Sunday"/>
    <x v="4"/>
  </r>
  <r>
    <x v="25"/>
    <s v="Chicken manjurian"/>
    <s v="C04"/>
    <s v="NV"/>
    <n v="0"/>
    <n v="160"/>
    <n v="0"/>
    <s v="Sunday"/>
    <x v="4"/>
  </r>
  <r>
    <x v="25"/>
    <s v="Mushroom &quot;65&quot;"/>
    <s v="S02"/>
    <s v="V"/>
    <n v="0"/>
    <n v="150"/>
    <n v="0"/>
    <s v="Sunday"/>
    <x v="7"/>
  </r>
  <r>
    <x v="25"/>
    <s v="Egg Roast Dosai"/>
    <s v="D02"/>
    <s v="NV"/>
    <n v="0"/>
    <n v="70"/>
    <n v="0"/>
    <s v="Sunday"/>
    <x v="1"/>
  </r>
  <r>
    <x v="25"/>
    <s v="Booty fry"/>
    <s v="M02"/>
    <s v="NV"/>
    <n v="1"/>
    <n v="140"/>
    <n v="140"/>
    <s v="Sunday"/>
    <x v="6"/>
  </r>
  <r>
    <x v="25"/>
    <s v="Mutton Rice"/>
    <s v="M04"/>
    <s v="NV"/>
    <n v="0"/>
    <n v="220"/>
    <n v="0"/>
    <s v="Sunday"/>
    <x v="6"/>
  </r>
  <r>
    <x v="25"/>
    <s v="Mutton Parrota"/>
    <s v="P06"/>
    <s v="NV"/>
    <n v="1"/>
    <n v="220"/>
    <n v="220"/>
    <s v="Sunday"/>
    <x v="0"/>
  </r>
  <r>
    <x v="26"/>
    <s v="Parotta"/>
    <s v="P01"/>
    <s v="NV"/>
    <n v="58"/>
    <n v="15"/>
    <n v="870"/>
    <s v="Monday"/>
    <x v="0"/>
  </r>
  <r>
    <x v="26"/>
    <s v="Idly"/>
    <s v="D11"/>
    <s v="V"/>
    <n v="34"/>
    <n v="12"/>
    <n v="408"/>
    <s v="Monday"/>
    <x v="1"/>
  </r>
  <r>
    <x v="26"/>
    <s v="Chappathi"/>
    <s v="D10"/>
    <s v="V"/>
    <n v="13"/>
    <n v="25"/>
    <n v="325"/>
    <s v="Monday"/>
    <x v="1"/>
  </r>
  <r>
    <x v="26"/>
    <s v="A/C"/>
    <s v="A01"/>
    <s v="-"/>
    <n v="6"/>
    <n v="10"/>
    <n v="60"/>
    <s v="Monday"/>
    <x v="2"/>
  </r>
  <r>
    <x v="26"/>
    <s v="Omlet / Half fry"/>
    <s v="E02"/>
    <s v="NV"/>
    <n v="13"/>
    <n v="15"/>
    <n v="195"/>
    <s v="Monday"/>
    <x v="3"/>
  </r>
  <r>
    <x v="26"/>
    <s v="SPL Dosa"/>
    <s v="D08"/>
    <s v="V"/>
    <n v="11"/>
    <n v="50"/>
    <n v="550"/>
    <s v="Monday"/>
    <x v="1"/>
  </r>
  <r>
    <x v="26"/>
    <s v="Chicken Rice"/>
    <s v="C06"/>
    <s v="NV"/>
    <n v="5"/>
    <n v="130"/>
    <n v="650"/>
    <s v="Monday"/>
    <x v="4"/>
  </r>
  <r>
    <x v="26"/>
    <s v="Kothu Parota"/>
    <s v="P05"/>
    <s v="NV"/>
    <n v="3"/>
    <n v="80"/>
    <n v="240"/>
    <s v="Monday"/>
    <x v="0"/>
  </r>
  <r>
    <x v="26"/>
    <s v="Chilly Parotta"/>
    <s v="P03"/>
    <s v="V"/>
    <n v="1"/>
    <n v="90"/>
    <n v="90"/>
    <s v="Monday"/>
    <x v="0"/>
  </r>
  <r>
    <x v="26"/>
    <s v="Dosa"/>
    <s v="D01"/>
    <s v="V"/>
    <n v="2"/>
    <n v="35"/>
    <n v="70"/>
    <s v="Monday"/>
    <x v="1"/>
  </r>
  <r>
    <x v="26"/>
    <s v="BoneLess"/>
    <s v="C02"/>
    <s v="NV"/>
    <n v="7"/>
    <n v="140"/>
    <n v="980"/>
    <s v="Monday"/>
    <x v="4"/>
  </r>
  <r>
    <x v="26"/>
    <s v="nice dosa"/>
    <s v="D05"/>
    <s v="V"/>
    <n v="2"/>
    <n v="40"/>
    <n v="80"/>
    <s v="Monday"/>
    <x v="1"/>
  </r>
  <r>
    <x v="26"/>
    <s v="Chettinad chicken"/>
    <s v="C03"/>
    <s v="NV"/>
    <n v="0"/>
    <n v="150"/>
    <n v="0"/>
    <s v="Monday"/>
    <x v="4"/>
  </r>
  <r>
    <x v="26"/>
    <s v="Veg Parotta"/>
    <s v="P08"/>
    <s v="V"/>
    <n v="12"/>
    <n v="18"/>
    <n v="216"/>
    <s v="Monday"/>
    <x v="0"/>
  </r>
  <r>
    <x v="26"/>
    <s v="kulfi stick"/>
    <s v="I03"/>
    <s v="-"/>
    <n v="0"/>
    <n v="35"/>
    <n v="0"/>
    <s v="Monday"/>
    <x v="5"/>
  </r>
  <r>
    <x v="26"/>
    <s v="sukka"/>
    <s v="M05"/>
    <s v="NV"/>
    <n v="4"/>
    <n v="150"/>
    <n v="600"/>
    <s v="Monday"/>
    <x v="6"/>
  </r>
  <r>
    <x v="26"/>
    <s v="Chicken Noodles"/>
    <s v="C05"/>
    <s v="NV"/>
    <n v="0"/>
    <n v="130"/>
    <n v="0"/>
    <s v="Monday"/>
    <x v="4"/>
  </r>
  <r>
    <x v="26"/>
    <s v="Kulfi pot"/>
    <s v="I02"/>
    <s v="-"/>
    <n v="1"/>
    <n v="60"/>
    <n v="60"/>
    <s v="Monday"/>
    <x v="5"/>
  </r>
  <r>
    <x v="26"/>
    <s v="LollyPop chicken"/>
    <s v="C010"/>
    <s v="NV"/>
    <n v="1"/>
    <n v="190"/>
    <n v="190"/>
    <s v="Monday"/>
    <x v="4"/>
  </r>
  <r>
    <x v="26"/>
    <s v="Valliyal"/>
    <s v="M06"/>
    <s v="NV"/>
    <n v="1"/>
    <n v="20"/>
    <n v="20"/>
    <s v="Monday"/>
    <x v="6"/>
  </r>
  <r>
    <x v="26"/>
    <s v="Onion Dosa"/>
    <s v="D06"/>
    <s v="V"/>
    <n v="0"/>
    <n v="70"/>
    <n v="0"/>
    <s v="Monday"/>
    <x v="1"/>
  </r>
  <r>
    <x v="26"/>
    <s v="Booty"/>
    <s v="M01"/>
    <s v="NV"/>
    <n v="0"/>
    <n v="130"/>
    <n v="0"/>
    <s v="Monday"/>
    <x v="6"/>
  </r>
  <r>
    <x v="26"/>
    <s v="Ghee Roast"/>
    <s v="D03"/>
    <s v="V"/>
    <n v="1"/>
    <n v="70"/>
    <n v="70"/>
    <s v="Monday"/>
    <x v="1"/>
  </r>
  <r>
    <x v="26"/>
    <s v="Pepper chicken"/>
    <s v="C012"/>
    <s v="NV"/>
    <n v="1"/>
    <n v="150"/>
    <n v="150"/>
    <s v="Monday"/>
    <x v="4"/>
  </r>
  <r>
    <x v="26"/>
    <s v="Veechu Parotta"/>
    <s v="P07"/>
    <s v="NV"/>
    <n v="0"/>
    <n v="18"/>
    <n v="0"/>
    <s v="Monday"/>
    <x v="0"/>
  </r>
  <r>
    <x v="26"/>
    <s v="Egg Parotta"/>
    <s v="P04"/>
    <s v="NV"/>
    <n v="1"/>
    <n v="90"/>
    <n v="90"/>
    <s v="Monday"/>
    <x v="0"/>
  </r>
  <r>
    <x v="26"/>
    <s v="Podimas"/>
    <s v="E03"/>
    <s v="NV"/>
    <n v="1"/>
    <n v="20"/>
    <n v="20"/>
    <s v="Monday"/>
    <x v="3"/>
  </r>
  <r>
    <x v="26"/>
    <s v="Chicken Parot"/>
    <s v="P02"/>
    <s v="NV"/>
    <n v="0"/>
    <n v="200"/>
    <n v="0"/>
    <s v="Monday"/>
    <x v="0"/>
  </r>
  <r>
    <x v="26"/>
    <s v="Kon"/>
    <s v="I01"/>
    <s v="V"/>
    <n v="0"/>
    <n v="45"/>
    <n v="0"/>
    <s v="Monday"/>
    <x v="5"/>
  </r>
  <r>
    <x v="26"/>
    <s v="Nalli"/>
    <s v="M07"/>
    <s v="NV"/>
    <n v="0"/>
    <n v="120"/>
    <n v="0"/>
    <s v="Monday"/>
    <x v="6"/>
  </r>
  <r>
    <x v="26"/>
    <s v="Paneer Butter Masala"/>
    <s v="S04"/>
    <s v="V"/>
    <n v="1"/>
    <n v="150"/>
    <n v="150"/>
    <s v="Monday"/>
    <x v="7"/>
  </r>
  <r>
    <x v="26"/>
    <s v="Chilly chicken"/>
    <s v="C07"/>
    <s v="NV"/>
    <n v="1"/>
    <n v="150"/>
    <n v="150"/>
    <s v="Monday"/>
    <x v="4"/>
  </r>
  <r>
    <x v="26"/>
    <s v="Grill Chicken Half"/>
    <s v="C09"/>
    <s v="NV"/>
    <n v="0"/>
    <n v="200"/>
    <n v="0"/>
    <s v="Monday"/>
    <x v="4"/>
  </r>
  <r>
    <x v="26"/>
    <s v="mushroom  rice"/>
    <s v="S01"/>
    <s v="V"/>
    <n v="0"/>
    <n v="200"/>
    <n v="0"/>
    <s v="Monday"/>
    <x v="7"/>
  </r>
  <r>
    <x v="26"/>
    <s v="Egg Rice"/>
    <s v="E01"/>
    <s v="NV"/>
    <n v="0"/>
    <n v="120"/>
    <n v="0"/>
    <s v="Monday"/>
    <x v="3"/>
  </r>
  <r>
    <x v="26"/>
    <s v="Mushroom masala"/>
    <s v="S03"/>
    <s v="V"/>
    <n v="1"/>
    <n v="150"/>
    <n v="150"/>
    <s v="Monday"/>
    <x v="7"/>
  </r>
  <r>
    <x v="26"/>
    <s v="Liver"/>
    <s v="M03"/>
    <s v="NV"/>
    <n v="0"/>
    <n v="170"/>
    <n v="0"/>
    <s v="Monday"/>
    <x v="6"/>
  </r>
  <r>
    <x v="26"/>
    <s v="Mutton Dosa"/>
    <s v="D04"/>
    <s v="NV"/>
    <n v="0"/>
    <n v="200"/>
    <n v="0"/>
    <s v="Monday"/>
    <x v="1"/>
  </r>
  <r>
    <x v="26"/>
    <s v="nattukozli"/>
    <s v="C011"/>
    <s v="NV"/>
    <n v="1"/>
    <n v="160"/>
    <n v="160"/>
    <s v="Monday"/>
    <x v="4"/>
  </r>
  <r>
    <x v="26"/>
    <s v="ONION ROSET"/>
    <s v="D07"/>
    <s v="V"/>
    <n v="0"/>
    <n v="90"/>
    <n v="0"/>
    <s v="Monday"/>
    <x v="1"/>
  </r>
  <r>
    <x v="26"/>
    <s v="Uthappam"/>
    <s v="D09"/>
    <s v="V"/>
    <n v="2"/>
    <n v="40"/>
    <n v="80"/>
    <s v="Monday"/>
    <x v="1"/>
  </r>
  <r>
    <x v="26"/>
    <s v="Grill Chicken Full"/>
    <s v="C08"/>
    <s v="NV"/>
    <n v="0"/>
    <n v="350"/>
    <n v="0"/>
    <s v="Monday"/>
    <x v="4"/>
  </r>
  <r>
    <x v="26"/>
    <s v="Veg Rice"/>
    <s v="D12"/>
    <s v="V"/>
    <n v="0"/>
    <n v="110"/>
    <n v="0"/>
    <s v="Monday"/>
    <x v="1"/>
  </r>
  <r>
    <x v="26"/>
    <s v="Andra chicken"/>
    <s v="C01"/>
    <s v="NV"/>
    <n v="0"/>
    <n v="150"/>
    <n v="0"/>
    <s v="Monday"/>
    <x v="4"/>
  </r>
  <r>
    <x v="26"/>
    <s v="Chicken manjurian"/>
    <s v="C04"/>
    <s v="NV"/>
    <n v="0"/>
    <n v="160"/>
    <n v="0"/>
    <s v="Monday"/>
    <x v="4"/>
  </r>
  <r>
    <x v="26"/>
    <s v="Mushroom &quot;65&quot;"/>
    <s v="S02"/>
    <s v="V"/>
    <n v="0"/>
    <n v="150"/>
    <n v="0"/>
    <s v="Monday"/>
    <x v="7"/>
  </r>
  <r>
    <x v="26"/>
    <s v="Egg Roast Dosai"/>
    <s v="D02"/>
    <s v="NV"/>
    <n v="2"/>
    <n v="70"/>
    <n v="140"/>
    <s v="Monday"/>
    <x v="1"/>
  </r>
  <r>
    <x v="26"/>
    <s v="Booty fry"/>
    <s v="M02"/>
    <s v="NV"/>
    <n v="2"/>
    <n v="140"/>
    <n v="280"/>
    <s v="Monday"/>
    <x v="6"/>
  </r>
  <r>
    <x v="26"/>
    <s v="Mutton Rice"/>
    <s v="M04"/>
    <s v="NV"/>
    <n v="0"/>
    <n v="220"/>
    <n v="0"/>
    <s v="Monday"/>
    <x v="6"/>
  </r>
  <r>
    <x v="26"/>
    <s v="Mutton Parrota"/>
    <s v="P06"/>
    <s v="NV"/>
    <n v="0"/>
    <n v="220"/>
    <n v="0"/>
    <s v="Monday"/>
    <x v="0"/>
  </r>
  <r>
    <x v="27"/>
    <s v="Parotta"/>
    <s v="P01"/>
    <s v="NV"/>
    <n v="108"/>
    <n v="15"/>
    <n v="1620"/>
    <s v="Tuesday"/>
    <x v="0"/>
  </r>
  <r>
    <x v="27"/>
    <s v="Idly"/>
    <s v="D11"/>
    <s v="V"/>
    <n v="16"/>
    <n v="12"/>
    <n v="192"/>
    <s v="Tuesday"/>
    <x v="1"/>
  </r>
  <r>
    <x v="27"/>
    <s v="Chappathi"/>
    <s v="D10"/>
    <s v="V"/>
    <n v="4"/>
    <n v="25"/>
    <n v="100"/>
    <s v="Tuesday"/>
    <x v="1"/>
  </r>
  <r>
    <x v="27"/>
    <s v="A/C"/>
    <s v="A01"/>
    <s v="-"/>
    <n v="3"/>
    <n v="10"/>
    <n v="30"/>
    <s v="Tuesday"/>
    <x v="2"/>
  </r>
  <r>
    <x v="27"/>
    <s v="Omlet / Half fry"/>
    <s v="E02"/>
    <s v="NV"/>
    <n v="7"/>
    <n v="15"/>
    <n v="105"/>
    <s v="Tuesday"/>
    <x v="3"/>
  </r>
  <r>
    <x v="27"/>
    <s v="SPL Dosa"/>
    <s v="D08"/>
    <s v="V"/>
    <n v="8"/>
    <n v="50"/>
    <n v="400"/>
    <s v="Tuesday"/>
    <x v="1"/>
  </r>
  <r>
    <x v="27"/>
    <s v="Chicken Rice"/>
    <s v="C06"/>
    <s v="NV"/>
    <n v="5"/>
    <n v="130"/>
    <n v="650"/>
    <s v="Tuesday"/>
    <x v="4"/>
  </r>
  <r>
    <x v="27"/>
    <s v="Kothu Parota"/>
    <s v="P05"/>
    <s v="NV"/>
    <n v="1"/>
    <n v="80"/>
    <n v="80"/>
    <s v="Tuesday"/>
    <x v="0"/>
  </r>
  <r>
    <x v="27"/>
    <s v="Chilly Parotta"/>
    <s v="P03"/>
    <s v="V"/>
    <n v="1"/>
    <n v="90"/>
    <n v="90"/>
    <s v="Tuesday"/>
    <x v="0"/>
  </r>
  <r>
    <x v="27"/>
    <s v="Dosa"/>
    <s v="D01"/>
    <s v="V"/>
    <n v="0"/>
    <n v="35"/>
    <n v="0"/>
    <s v="Tuesday"/>
    <x v="1"/>
  </r>
  <r>
    <x v="27"/>
    <s v="BoneLess"/>
    <s v="C02"/>
    <s v="NV"/>
    <n v="1"/>
    <n v="140"/>
    <n v="140"/>
    <s v="Tuesday"/>
    <x v="4"/>
  </r>
  <r>
    <x v="27"/>
    <s v="nice dosa"/>
    <s v="D05"/>
    <s v="V"/>
    <n v="0"/>
    <n v="40"/>
    <n v="0"/>
    <s v="Tuesday"/>
    <x v="1"/>
  </r>
  <r>
    <x v="27"/>
    <s v="Chettinad chicken"/>
    <s v="C03"/>
    <s v="NV"/>
    <n v="1"/>
    <n v="150"/>
    <n v="150"/>
    <s v="Tuesday"/>
    <x v="4"/>
  </r>
  <r>
    <x v="27"/>
    <s v="Veg Parotta"/>
    <s v="P08"/>
    <s v="V"/>
    <n v="0"/>
    <n v="18"/>
    <n v="0"/>
    <s v="Tuesday"/>
    <x v="0"/>
  </r>
  <r>
    <x v="27"/>
    <s v="kulfi stick"/>
    <s v="I03"/>
    <s v="-"/>
    <n v="0"/>
    <n v="35"/>
    <n v="0"/>
    <s v="Tuesday"/>
    <x v="5"/>
  </r>
  <r>
    <x v="27"/>
    <s v="sukka"/>
    <s v="M05"/>
    <s v="NV"/>
    <n v="4"/>
    <n v="150"/>
    <n v="600"/>
    <s v="Tuesday"/>
    <x v="6"/>
  </r>
  <r>
    <x v="27"/>
    <s v="Chicken Noodles"/>
    <s v="C05"/>
    <s v="NV"/>
    <n v="0"/>
    <n v="130"/>
    <n v="0"/>
    <s v="Tuesday"/>
    <x v="4"/>
  </r>
  <r>
    <x v="27"/>
    <s v="Kulfi pot"/>
    <s v="I02"/>
    <s v="-"/>
    <n v="0"/>
    <n v="60"/>
    <n v="0"/>
    <s v="Tuesday"/>
    <x v="5"/>
  </r>
  <r>
    <x v="27"/>
    <s v="LollyPop chicken"/>
    <s v="C010"/>
    <s v="NV"/>
    <n v="0"/>
    <n v="190"/>
    <n v="0"/>
    <s v="Tuesday"/>
    <x v="4"/>
  </r>
  <r>
    <x v="27"/>
    <s v="Valliyal"/>
    <s v="M06"/>
    <s v="NV"/>
    <n v="4"/>
    <n v="20"/>
    <n v="80"/>
    <s v="Tuesday"/>
    <x v="6"/>
  </r>
  <r>
    <x v="27"/>
    <s v="Onion Dosa"/>
    <s v="D06"/>
    <s v="V"/>
    <n v="2"/>
    <n v="70"/>
    <n v="140"/>
    <s v="Tuesday"/>
    <x v="1"/>
  </r>
  <r>
    <x v="27"/>
    <s v="Booty"/>
    <s v="M01"/>
    <s v="NV"/>
    <n v="2"/>
    <n v="130"/>
    <n v="260"/>
    <s v="Tuesday"/>
    <x v="6"/>
  </r>
  <r>
    <x v="27"/>
    <s v="Ghee Roast"/>
    <s v="D03"/>
    <s v="V"/>
    <n v="3"/>
    <n v="70"/>
    <n v="210"/>
    <s v="Tuesday"/>
    <x v="1"/>
  </r>
  <r>
    <x v="27"/>
    <s v="Pepper chicken"/>
    <s v="C012"/>
    <s v="NV"/>
    <n v="1"/>
    <n v="150"/>
    <n v="150"/>
    <s v="Tuesday"/>
    <x v="4"/>
  </r>
  <r>
    <x v="27"/>
    <s v="Veechu Parotta"/>
    <s v="P07"/>
    <s v="NV"/>
    <n v="1"/>
    <n v="18"/>
    <n v="18"/>
    <s v="Tuesday"/>
    <x v="0"/>
  </r>
  <r>
    <x v="27"/>
    <s v="Egg Parotta"/>
    <s v="P04"/>
    <s v="NV"/>
    <n v="0"/>
    <n v="90"/>
    <n v="0"/>
    <s v="Tuesday"/>
    <x v="0"/>
  </r>
  <r>
    <x v="27"/>
    <s v="Podimas"/>
    <s v="E03"/>
    <s v="NV"/>
    <n v="1"/>
    <n v="20"/>
    <n v="20"/>
    <s v="Tuesday"/>
    <x v="3"/>
  </r>
  <r>
    <x v="27"/>
    <s v="Chicken Parot"/>
    <s v="P02"/>
    <s v="NV"/>
    <n v="0"/>
    <n v="200"/>
    <n v="0"/>
    <s v="Tuesday"/>
    <x v="0"/>
  </r>
  <r>
    <x v="27"/>
    <s v="Kon"/>
    <s v="I01"/>
    <s v="V"/>
    <n v="2"/>
    <n v="45"/>
    <n v="90"/>
    <s v="Tuesday"/>
    <x v="5"/>
  </r>
  <r>
    <x v="27"/>
    <s v="Nalli"/>
    <s v="M07"/>
    <s v="NV"/>
    <n v="0"/>
    <n v="120"/>
    <n v="0"/>
    <s v="Tuesday"/>
    <x v="6"/>
  </r>
  <r>
    <x v="27"/>
    <s v="Paneer Butter Masala"/>
    <s v="S04"/>
    <s v="V"/>
    <n v="1"/>
    <n v="150"/>
    <n v="150"/>
    <s v="Tuesday"/>
    <x v="7"/>
  </r>
  <r>
    <x v="27"/>
    <s v="Chilly chicken"/>
    <s v="C07"/>
    <s v="NV"/>
    <n v="0"/>
    <n v="150"/>
    <n v="0"/>
    <s v="Tuesday"/>
    <x v="4"/>
  </r>
  <r>
    <x v="27"/>
    <s v="Grill Chicken Half"/>
    <s v="C09"/>
    <s v="NV"/>
    <n v="0"/>
    <n v="200"/>
    <n v="0"/>
    <s v="Tuesday"/>
    <x v="4"/>
  </r>
  <r>
    <x v="27"/>
    <s v="mushroom  rice"/>
    <s v="S01"/>
    <s v="V"/>
    <n v="0"/>
    <n v="200"/>
    <n v="0"/>
    <s v="Tuesday"/>
    <x v="7"/>
  </r>
  <r>
    <x v="27"/>
    <s v="Egg Rice"/>
    <s v="E01"/>
    <s v="NV"/>
    <n v="0"/>
    <n v="120"/>
    <n v="0"/>
    <s v="Tuesday"/>
    <x v="3"/>
  </r>
  <r>
    <x v="27"/>
    <s v="Mushroom masala"/>
    <s v="S03"/>
    <s v="V"/>
    <n v="0"/>
    <n v="150"/>
    <n v="0"/>
    <s v="Tuesday"/>
    <x v="7"/>
  </r>
  <r>
    <x v="27"/>
    <s v="Liver"/>
    <s v="M03"/>
    <s v="NV"/>
    <n v="0"/>
    <n v="170"/>
    <n v="0"/>
    <s v="Tuesday"/>
    <x v="6"/>
  </r>
  <r>
    <x v="27"/>
    <s v="Mutton Dosa"/>
    <s v="D04"/>
    <s v="NV"/>
    <n v="0"/>
    <n v="200"/>
    <n v="0"/>
    <s v="Tuesday"/>
    <x v="1"/>
  </r>
  <r>
    <x v="27"/>
    <s v="nattukozli"/>
    <s v="C011"/>
    <s v="NV"/>
    <n v="0"/>
    <n v="160"/>
    <n v="0"/>
    <s v="Tuesday"/>
    <x v="4"/>
  </r>
  <r>
    <x v="27"/>
    <s v="ONION ROSET"/>
    <s v="D07"/>
    <s v="V"/>
    <n v="1"/>
    <n v="90"/>
    <n v="90"/>
    <s v="Tuesday"/>
    <x v="1"/>
  </r>
  <r>
    <x v="27"/>
    <s v="Uthappam"/>
    <s v="D09"/>
    <s v="V"/>
    <n v="0"/>
    <n v="40"/>
    <n v="0"/>
    <s v="Tuesday"/>
    <x v="1"/>
  </r>
  <r>
    <x v="27"/>
    <s v="Grill Chicken Full"/>
    <s v="C08"/>
    <s v="NV"/>
    <n v="0"/>
    <n v="350"/>
    <n v="0"/>
    <s v="Tuesday"/>
    <x v="4"/>
  </r>
  <r>
    <x v="27"/>
    <s v="Veg Rice"/>
    <s v="D12"/>
    <s v="V"/>
    <n v="1"/>
    <n v="110"/>
    <n v="110"/>
    <s v="Tuesday"/>
    <x v="1"/>
  </r>
  <r>
    <x v="27"/>
    <s v="Andra chicken"/>
    <s v="C01"/>
    <s v="NV"/>
    <n v="0"/>
    <n v="150"/>
    <n v="0"/>
    <s v="Tuesday"/>
    <x v="4"/>
  </r>
  <r>
    <x v="27"/>
    <s v="Chicken manjurian"/>
    <s v="C04"/>
    <s v="NV"/>
    <n v="1"/>
    <n v="160"/>
    <n v="160"/>
    <s v="Tuesday"/>
    <x v="4"/>
  </r>
  <r>
    <x v="27"/>
    <s v="Mushroom &quot;65&quot;"/>
    <s v="S02"/>
    <s v="V"/>
    <n v="1"/>
    <n v="150"/>
    <n v="150"/>
    <s v="Tuesday"/>
    <x v="7"/>
  </r>
  <r>
    <x v="27"/>
    <s v="Egg Roast Dosai"/>
    <s v="D02"/>
    <s v="NV"/>
    <n v="1"/>
    <n v="70"/>
    <n v="70"/>
    <s v="Tuesday"/>
    <x v="1"/>
  </r>
  <r>
    <x v="27"/>
    <s v="Booty fry"/>
    <s v="M02"/>
    <s v="NV"/>
    <n v="0"/>
    <n v="140"/>
    <n v="0"/>
    <s v="Tuesday"/>
    <x v="6"/>
  </r>
  <r>
    <x v="27"/>
    <s v="Mutton Rice"/>
    <s v="M04"/>
    <s v="NV"/>
    <n v="0"/>
    <n v="220"/>
    <n v="0"/>
    <s v="Tuesday"/>
    <x v="6"/>
  </r>
  <r>
    <x v="27"/>
    <s v="Mutton Parrota"/>
    <s v="P06"/>
    <s v="NV"/>
    <n v="0"/>
    <n v="220"/>
    <n v="0"/>
    <s v="Tuesday"/>
    <x v="0"/>
  </r>
  <r>
    <x v="28"/>
    <s v="Parotta"/>
    <s v="P01"/>
    <s v="NV"/>
    <n v="127"/>
    <n v="15"/>
    <n v="1905"/>
    <s v="Wednesday"/>
    <x v="0"/>
  </r>
  <r>
    <x v="28"/>
    <s v="Idly"/>
    <s v="D11"/>
    <s v="V"/>
    <n v="20"/>
    <n v="12"/>
    <n v="240"/>
    <s v="Wednesday"/>
    <x v="1"/>
  </r>
  <r>
    <x v="28"/>
    <s v="Chappathi"/>
    <s v="D10"/>
    <s v="V"/>
    <n v="20"/>
    <n v="25"/>
    <n v="500"/>
    <s v="Wednesday"/>
    <x v="1"/>
  </r>
  <r>
    <x v="28"/>
    <s v="A/C"/>
    <s v="A01"/>
    <s v="-"/>
    <n v="4"/>
    <n v="10"/>
    <n v="40"/>
    <s v="Wednesday"/>
    <x v="2"/>
  </r>
  <r>
    <x v="28"/>
    <s v="Omlet / Half fry"/>
    <s v="E02"/>
    <s v="NV"/>
    <n v="7"/>
    <n v="15"/>
    <n v="105"/>
    <s v="Wednesday"/>
    <x v="3"/>
  </r>
  <r>
    <x v="28"/>
    <s v="SPL Dosa"/>
    <s v="D08"/>
    <s v="V"/>
    <n v="16"/>
    <n v="50"/>
    <n v="800"/>
    <s v="Wednesday"/>
    <x v="1"/>
  </r>
  <r>
    <x v="28"/>
    <s v="Chicken Rice"/>
    <s v="C06"/>
    <s v="NV"/>
    <n v="6"/>
    <n v="130"/>
    <n v="780"/>
    <s v="Wednesday"/>
    <x v="4"/>
  </r>
  <r>
    <x v="28"/>
    <s v="Kothu Parota"/>
    <s v="P05"/>
    <s v="NV"/>
    <n v="6"/>
    <n v="80"/>
    <n v="480"/>
    <s v="Wednesday"/>
    <x v="0"/>
  </r>
  <r>
    <x v="28"/>
    <s v="Chilly Parotta"/>
    <s v="P03"/>
    <s v="V"/>
    <n v="1"/>
    <n v="90"/>
    <n v="90"/>
    <s v="Wednesday"/>
    <x v="0"/>
  </r>
  <r>
    <x v="28"/>
    <s v="Dosa"/>
    <s v="D01"/>
    <s v="V"/>
    <n v="4"/>
    <n v="35"/>
    <n v="140"/>
    <s v="Wednesday"/>
    <x v="1"/>
  </r>
  <r>
    <x v="28"/>
    <s v="BoneLess"/>
    <s v="C02"/>
    <s v="NV"/>
    <n v="6"/>
    <n v="140"/>
    <n v="840"/>
    <s v="Wednesday"/>
    <x v="4"/>
  </r>
  <r>
    <x v="28"/>
    <s v="nice dosa"/>
    <s v="D05"/>
    <s v="V"/>
    <n v="2"/>
    <n v="40"/>
    <n v="80"/>
    <s v="Wednesday"/>
    <x v="1"/>
  </r>
  <r>
    <x v="28"/>
    <s v="Chettinad chicken"/>
    <s v="C03"/>
    <s v="NV"/>
    <n v="2"/>
    <n v="150"/>
    <n v="300"/>
    <s v="Wednesday"/>
    <x v="4"/>
  </r>
  <r>
    <x v="28"/>
    <s v="Veg Parotta"/>
    <s v="P08"/>
    <s v="V"/>
    <n v="0"/>
    <n v="18"/>
    <n v="0"/>
    <s v="Wednesday"/>
    <x v="0"/>
  </r>
  <r>
    <x v="28"/>
    <s v="kulfi stick"/>
    <s v="I03"/>
    <s v="-"/>
    <n v="4"/>
    <n v="35"/>
    <n v="140"/>
    <s v="Wednesday"/>
    <x v="5"/>
  </r>
  <r>
    <x v="28"/>
    <s v="sukka"/>
    <s v="M05"/>
    <s v="NV"/>
    <n v="4"/>
    <n v="150"/>
    <n v="600"/>
    <s v="Wednesday"/>
    <x v="6"/>
  </r>
  <r>
    <x v="28"/>
    <s v="Chicken Noodles"/>
    <s v="C05"/>
    <s v="NV"/>
    <n v="3"/>
    <n v="130"/>
    <n v="390"/>
    <s v="Wednesday"/>
    <x v="4"/>
  </r>
  <r>
    <x v="28"/>
    <s v="Kulfi pot"/>
    <s v="I02"/>
    <s v="-"/>
    <n v="0"/>
    <n v="60"/>
    <n v="0"/>
    <s v="Wednesday"/>
    <x v="5"/>
  </r>
  <r>
    <x v="28"/>
    <s v="LollyPop chicken"/>
    <s v="C010"/>
    <s v="NV"/>
    <n v="1"/>
    <n v="190"/>
    <n v="190"/>
    <s v="Wednesday"/>
    <x v="4"/>
  </r>
  <r>
    <x v="28"/>
    <s v="Valliyal"/>
    <s v="M06"/>
    <s v="NV"/>
    <n v="8"/>
    <n v="20"/>
    <n v="160"/>
    <s v="Wednesday"/>
    <x v="6"/>
  </r>
  <r>
    <x v="28"/>
    <s v="Onion Dosa"/>
    <s v="D06"/>
    <s v="V"/>
    <n v="1"/>
    <n v="70"/>
    <n v="70"/>
    <s v="Wednesday"/>
    <x v="1"/>
  </r>
  <r>
    <x v="28"/>
    <s v="Booty"/>
    <s v="M01"/>
    <s v="NV"/>
    <n v="2"/>
    <n v="130"/>
    <n v="260"/>
    <s v="Wednesday"/>
    <x v="6"/>
  </r>
  <r>
    <x v="28"/>
    <s v="Ghee Roast"/>
    <s v="D03"/>
    <s v="V"/>
    <n v="1"/>
    <n v="70"/>
    <n v="70"/>
    <s v="Wednesday"/>
    <x v="1"/>
  </r>
  <r>
    <x v="28"/>
    <s v="Pepper chicken"/>
    <s v="C012"/>
    <s v="NV"/>
    <n v="3"/>
    <n v="150"/>
    <n v="450"/>
    <s v="Wednesday"/>
    <x v="4"/>
  </r>
  <r>
    <x v="28"/>
    <s v="Veechu Parotta"/>
    <s v="P07"/>
    <s v="NV"/>
    <n v="4"/>
    <n v="18"/>
    <n v="72"/>
    <s v="Wednesday"/>
    <x v="0"/>
  </r>
  <r>
    <x v="28"/>
    <s v="Egg Parotta"/>
    <s v="P04"/>
    <s v="NV"/>
    <n v="1"/>
    <n v="90"/>
    <n v="90"/>
    <s v="Wednesday"/>
    <x v="0"/>
  </r>
  <r>
    <x v="28"/>
    <s v="Podimas"/>
    <s v="E03"/>
    <s v="NV"/>
    <n v="0"/>
    <n v="20"/>
    <n v="0"/>
    <s v="Wednesday"/>
    <x v="3"/>
  </r>
  <r>
    <x v="28"/>
    <s v="Chicken Parot"/>
    <s v="P02"/>
    <s v="NV"/>
    <n v="0"/>
    <n v="200"/>
    <n v="0"/>
    <s v="Wednesday"/>
    <x v="0"/>
  </r>
  <r>
    <x v="28"/>
    <s v="Kon"/>
    <s v="I01"/>
    <s v="V"/>
    <n v="1"/>
    <n v="45"/>
    <n v="45"/>
    <s v="Wednesday"/>
    <x v="5"/>
  </r>
  <r>
    <x v="28"/>
    <s v="Nalli"/>
    <s v="M07"/>
    <s v="NV"/>
    <n v="0"/>
    <n v="120"/>
    <n v="0"/>
    <s v="Wednesday"/>
    <x v="6"/>
  </r>
  <r>
    <x v="28"/>
    <s v="Paneer Butter Masala"/>
    <s v="S04"/>
    <s v="V"/>
    <n v="1"/>
    <n v="150"/>
    <n v="150"/>
    <s v="Wednesday"/>
    <x v="7"/>
  </r>
  <r>
    <x v="28"/>
    <s v="Chilly chicken"/>
    <s v="C07"/>
    <s v="NV"/>
    <n v="0"/>
    <n v="150"/>
    <n v="0"/>
    <s v="Wednesday"/>
    <x v="4"/>
  </r>
  <r>
    <x v="28"/>
    <s v="Grill Chicken Half"/>
    <s v="C09"/>
    <s v="NV"/>
    <n v="0"/>
    <n v="200"/>
    <n v="0"/>
    <s v="Wednesday"/>
    <x v="4"/>
  </r>
  <r>
    <x v="28"/>
    <s v="mushroom  rice"/>
    <s v="S01"/>
    <s v="V"/>
    <n v="4"/>
    <n v="200"/>
    <n v="800"/>
    <s v="Wednesday"/>
    <x v="7"/>
  </r>
  <r>
    <x v="28"/>
    <s v="Egg Rice"/>
    <s v="E01"/>
    <s v="NV"/>
    <n v="0"/>
    <n v="120"/>
    <n v="0"/>
    <s v="Wednesday"/>
    <x v="3"/>
  </r>
  <r>
    <x v="28"/>
    <s v="Mushroom masala"/>
    <s v="S03"/>
    <s v="V"/>
    <n v="2"/>
    <n v="150"/>
    <n v="300"/>
    <s v="Wednesday"/>
    <x v="7"/>
  </r>
  <r>
    <x v="28"/>
    <s v="Liver"/>
    <s v="M03"/>
    <s v="NV"/>
    <n v="0"/>
    <n v="170"/>
    <n v="0"/>
    <s v="Wednesday"/>
    <x v="6"/>
  </r>
  <r>
    <x v="28"/>
    <s v="Mutton Dosa"/>
    <s v="D04"/>
    <s v="NV"/>
    <n v="1"/>
    <n v="200"/>
    <n v="200"/>
    <s v="Wednesday"/>
    <x v="1"/>
  </r>
  <r>
    <x v="28"/>
    <s v="nattukozli"/>
    <s v="C011"/>
    <s v="NV"/>
    <n v="1"/>
    <n v="160"/>
    <n v="160"/>
    <s v="Wednesday"/>
    <x v="4"/>
  </r>
  <r>
    <x v="28"/>
    <s v="ONION ROSET"/>
    <s v="D07"/>
    <s v="V"/>
    <n v="0"/>
    <n v="90"/>
    <n v="0"/>
    <s v="Wednesday"/>
    <x v="1"/>
  </r>
  <r>
    <x v="28"/>
    <s v="Uthappam"/>
    <s v="D09"/>
    <s v="V"/>
    <n v="4"/>
    <n v="40"/>
    <n v="160"/>
    <s v="Wednesday"/>
    <x v="1"/>
  </r>
  <r>
    <x v="28"/>
    <s v="Grill Chicken Full"/>
    <s v="C08"/>
    <s v="NV"/>
    <n v="0"/>
    <n v="350"/>
    <n v="0"/>
    <s v="Wednesday"/>
    <x v="4"/>
  </r>
  <r>
    <x v="28"/>
    <s v="Veg Rice"/>
    <s v="D12"/>
    <s v="V"/>
    <n v="0"/>
    <n v="110"/>
    <n v="0"/>
    <s v="Wednesday"/>
    <x v="1"/>
  </r>
  <r>
    <x v="28"/>
    <s v="Andra chicken"/>
    <s v="C01"/>
    <s v="NV"/>
    <n v="1"/>
    <n v="150"/>
    <n v="150"/>
    <s v="Wednesday"/>
    <x v="4"/>
  </r>
  <r>
    <x v="28"/>
    <s v="Chicken manjurian"/>
    <s v="C04"/>
    <s v="NV"/>
    <n v="1"/>
    <n v="160"/>
    <n v="160"/>
    <s v="Wednesday"/>
    <x v="4"/>
  </r>
  <r>
    <x v="28"/>
    <s v="Mushroom &quot;65&quot;"/>
    <s v="S02"/>
    <s v="V"/>
    <n v="2"/>
    <n v="150"/>
    <n v="300"/>
    <s v="Wednesday"/>
    <x v="7"/>
  </r>
  <r>
    <x v="28"/>
    <s v="Egg Roast Dosai"/>
    <s v="D02"/>
    <s v="NV"/>
    <n v="1"/>
    <n v="70"/>
    <n v="70"/>
    <s v="Wednesday"/>
    <x v="1"/>
  </r>
  <r>
    <x v="28"/>
    <s v="Booty fry"/>
    <s v="M02"/>
    <s v="NV"/>
    <n v="0"/>
    <n v="140"/>
    <n v="0"/>
    <s v="Wednesday"/>
    <x v="6"/>
  </r>
  <r>
    <x v="28"/>
    <s v="Mutton Rice"/>
    <s v="M04"/>
    <s v="NV"/>
    <n v="0"/>
    <n v="220"/>
    <n v="0"/>
    <s v="Wednesday"/>
    <x v="6"/>
  </r>
  <r>
    <x v="28"/>
    <s v="Mutton Parrota"/>
    <s v="P06"/>
    <s v="NV"/>
    <n v="0"/>
    <n v="220"/>
    <n v="0"/>
    <s v="Wednesday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d v="2020-09-01T00:00:00"/>
    <x v="0"/>
    <n v="18929"/>
  </r>
  <r>
    <d v="2020-09-02T00:00:00"/>
    <x v="0"/>
    <n v="13188"/>
  </r>
  <r>
    <d v="2020-09-03T00:00:00"/>
    <x v="0"/>
    <n v="12744"/>
  </r>
  <r>
    <d v="2020-09-04T00:00:00"/>
    <x v="0"/>
    <n v="22586"/>
  </r>
  <r>
    <d v="2020-09-05T00:00:00"/>
    <x v="0"/>
    <n v="9930"/>
  </r>
  <r>
    <d v="2020-09-06T00:00:00"/>
    <x v="0"/>
    <n v="10556"/>
  </r>
  <r>
    <d v="2020-09-07T00:00:00"/>
    <x v="0"/>
    <n v="9679"/>
  </r>
  <r>
    <d v="2020-09-08T00:00:00"/>
    <x v="1"/>
    <n v="19141"/>
  </r>
  <r>
    <d v="2020-09-09T00:00:00"/>
    <x v="1"/>
    <n v="17168"/>
  </r>
  <r>
    <d v="2020-09-10T00:00:00"/>
    <x v="1"/>
    <n v="23475"/>
  </r>
  <r>
    <d v="2020-09-11T00:00:00"/>
    <x v="1"/>
    <n v="23307"/>
  </r>
  <r>
    <d v="2020-09-12T00:00:00"/>
    <x v="1"/>
    <n v="18421"/>
  </r>
  <r>
    <d v="2020-09-13T00:00:00"/>
    <x v="1"/>
    <n v="14605"/>
  </r>
  <r>
    <d v="2020-09-14T00:00:00"/>
    <x v="1"/>
    <n v="21876"/>
  </r>
  <r>
    <d v="2020-09-15T00:00:00"/>
    <x v="2"/>
    <n v="15113"/>
  </r>
  <r>
    <d v="2020-09-16T00:00:00"/>
    <x v="2"/>
    <n v="18369"/>
  </r>
  <r>
    <d v="2020-09-17T00:00:00"/>
    <x v="2"/>
    <n v="16622"/>
  </r>
  <r>
    <d v="2020-09-18T00:00:00"/>
    <x v="2"/>
    <n v="9616"/>
  </r>
  <r>
    <d v="2020-09-19T00:00:00"/>
    <x v="2"/>
    <n v="11535"/>
  </r>
  <r>
    <d v="2020-09-20T00:00:00"/>
    <x v="2"/>
    <n v="10157"/>
  </r>
  <r>
    <d v="2020-09-21T00:00:00"/>
    <x v="2"/>
    <n v="7365"/>
  </r>
  <r>
    <d v="2020-09-22T00:00:00"/>
    <x v="3"/>
    <n v="10463"/>
  </r>
  <r>
    <d v="2020-09-23T00:00:00"/>
    <x v="3"/>
    <n v="8875"/>
  </r>
  <r>
    <d v="2020-09-24T00:00:00"/>
    <x v="3"/>
    <n v="7706"/>
  </r>
  <r>
    <d v="2020-09-26T00:00:00"/>
    <x v="3"/>
    <n v="9723"/>
  </r>
  <r>
    <d v="2020-09-27T00:00:00"/>
    <x v="3"/>
    <n v="8441"/>
  </r>
  <r>
    <d v="2020-09-28T00:00:00"/>
    <x v="3"/>
    <n v="7044"/>
  </r>
  <r>
    <d v="2020-09-29T00:00:00"/>
    <x v="4"/>
    <n v="5855"/>
  </r>
  <r>
    <d v="2020-09-30T00:00:00"/>
    <x v="4"/>
    <n v="112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4EFAEF-62F3-49C9-8B60-3DED6E4EA7D3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54" firstHeaderRow="1" firstDataRow="1" firstDataCol="1"/>
  <pivotFields count="6">
    <pivotField numFmtId="14" showAll="0"/>
    <pivotField showAll="0">
      <items count="51">
        <item x="3"/>
        <item x="43"/>
        <item x="10"/>
        <item x="21"/>
        <item x="47"/>
        <item x="2"/>
        <item x="12"/>
        <item x="44"/>
        <item x="16"/>
        <item x="27"/>
        <item x="6"/>
        <item x="31"/>
        <item x="8"/>
        <item x="9"/>
        <item x="25"/>
        <item x="34"/>
        <item x="46"/>
        <item x="22"/>
        <item x="41"/>
        <item x="32"/>
        <item x="1"/>
        <item x="28"/>
        <item x="7"/>
        <item x="17"/>
        <item x="14"/>
        <item x="36"/>
        <item x="18"/>
        <item x="33"/>
        <item x="45"/>
        <item x="35"/>
        <item x="37"/>
        <item x="49"/>
        <item x="48"/>
        <item x="29"/>
        <item x="38"/>
        <item x="11"/>
        <item x="4"/>
        <item x="20"/>
        <item x="39"/>
        <item x="30"/>
        <item x="0"/>
        <item x="23"/>
        <item x="26"/>
        <item x="5"/>
        <item x="15"/>
        <item x="40"/>
        <item x="19"/>
        <item x="24"/>
        <item x="13"/>
        <item x="42"/>
        <item t="default"/>
      </items>
    </pivotField>
    <pivotField axis="axisRow" showAll="0" sortType="ascending">
      <items count="51">
        <item x="3"/>
        <item x="43"/>
        <item x="18"/>
        <item x="38"/>
        <item x="23"/>
        <item x="10"/>
        <item x="12"/>
        <item x="44"/>
        <item x="16"/>
        <item x="6"/>
        <item x="31"/>
        <item x="41"/>
        <item x="32"/>
        <item x="9"/>
        <item x="46"/>
        <item x="22"/>
        <item x="37"/>
        <item x="11"/>
        <item x="20"/>
        <item x="39"/>
        <item x="5"/>
        <item x="40"/>
        <item x="2"/>
        <item x="1"/>
        <item x="42"/>
        <item x="34"/>
        <item x="4"/>
        <item x="26"/>
        <item x="28"/>
        <item x="17"/>
        <item x="14"/>
        <item x="21"/>
        <item x="47"/>
        <item x="36"/>
        <item x="48"/>
        <item x="15"/>
        <item x="19"/>
        <item x="29"/>
        <item x="0"/>
        <item x="27"/>
        <item x="8"/>
        <item x="25"/>
        <item x="7"/>
        <item x="49"/>
        <item x="24"/>
        <item x="13"/>
        <item x="33"/>
        <item x="45"/>
        <item x="35"/>
        <item x="30"/>
        <item t="default"/>
      </items>
    </pivotField>
    <pivotField showAll="0"/>
    <pivotField numFmtId="164" showAll="0"/>
    <pivotField dataField="1" numFmtId="164" showAll="0"/>
  </pivotFields>
  <rowFields count="1">
    <field x="2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Sum of Revenu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2D06BB-7D57-4BF2-920C-F766F6D44155}" name="PivotTable1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K3:L54" firstHeaderRow="1" firstDataRow="1" firstDataCol="1"/>
  <pivotFields count="6">
    <pivotField numFmtId="14" showAll="0"/>
    <pivotField showAll="0"/>
    <pivotField axis="axisRow" showAll="0">
      <items count="51">
        <item x="3"/>
        <item x="43"/>
        <item x="18"/>
        <item x="38"/>
        <item x="23"/>
        <item x="10"/>
        <item x="12"/>
        <item x="44"/>
        <item x="16"/>
        <item x="6"/>
        <item x="31"/>
        <item x="41"/>
        <item x="32"/>
        <item x="9"/>
        <item x="46"/>
        <item x="22"/>
        <item x="37"/>
        <item x="11"/>
        <item x="20"/>
        <item x="39"/>
        <item x="5"/>
        <item x="40"/>
        <item x="2"/>
        <item x="1"/>
        <item x="42"/>
        <item x="34"/>
        <item x="4"/>
        <item x="26"/>
        <item x="28"/>
        <item x="17"/>
        <item x="14"/>
        <item x="21"/>
        <item x="47"/>
        <item x="36"/>
        <item x="48"/>
        <item x="15"/>
        <item x="19"/>
        <item x="29"/>
        <item x="0"/>
        <item x="27"/>
        <item x="8"/>
        <item x="25"/>
        <item x="7"/>
        <item x="49"/>
        <item x="24"/>
        <item x="13"/>
        <item x="33"/>
        <item x="45"/>
        <item x="35"/>
        <item x="30"/>
        <item t="default"/>
      </items>
    </pivotField>
    <pivotField dataField="1" showAll="0"/>
    <pivotField numFmtId="164" showAll="0"/>
    <pivotField numFmtId="164" showAll="0"/>
  </pivotFields>
  <rowFields count="1">
    <field x="2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Sum of Volum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7939EA-4391-47F7-9DB1-96D40AA3F44C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1" firstHeaderRow="1" firstDataRow="1" firstDataCol="1"/>
  <pivotFields count="7">
    <pivotField numFmtId="14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numFmtId="164" showAll="0"/>
    <pivotField dataField="1" numFmtId="164" showAll="0"/>
    <pivotField axis="axisRow" showAll="0">
      <items count="8">
        <item x="6"/>
        <item x="0"/>
        <item x="1"/>
        <item x="2"/>
        <item x="3"/>
        <item x="4"/>
        <item x="5"/>
        <item t="default"/>
      </items>
    </pivotField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Revenue" fld="5" baseField="0" baseItem="0" numFmtId="164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41798F-9C51-43B2-9DA5-8C00D87DE970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33" firstHeaderRow="1" firstDataRow="1" firstDataCol="1"/>
  <pivotFields count="9">
    <pivotField axis="axisRow" numFmtId="14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showAll="0"/>
    <pivotField showAll="0"/>
    <pivotField showAll="0"/>
    <pivotField showAll="0"/>
    <pivotField numFmtId="164" showAll="0"/>
    <pivotField dataField="1" numFmtId="164" showAll="0"/>
    <pivotField showAll="0"/>
    <pivotField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Sum of Reven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A40C6E-7B8A-4968-B29D-8E77B6764A7C}" name="PivotTable1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54" firstHeaderRow="0" firstDataRow="1" firstDataCol="1"/>
  <pivotFields count="8">
    <pivotField numFmtId="14" showAll="0"/>
    <pivotField showAll="0"/>
    <pivotField axis="axisRow" showAll="0">
      <items count="51">
        <item x="3"/>
        <item x="43"/>
        <item x="18"/>
        <item x="38"/>
        <item x="23"/>
        <item x="10"/>
        <item x="12"/>
        <item x="44"/>
        <item x="16"/>
        <item x="6"/>
        <item x="31"/>
        <item x="41"/>
        <item x="32"/>
        <item x="9"/>
        <item x="46"/>
        <item x="22"/>
        <item x="37"/>
        <item x="11"/>
        <item x="20"/>
        <item x="39"/>
        <item x="5"/>
        <item x="40"/>
        <item x="2"/>
        <item x="1"/>
        <item x="42"/>
        <item x="34"/>
        <item x="4"/>
        <item x="26"/>
        <item x="28"/>
        <item x="17"/>
        <item x="14"/>
        <item x="21"/>
        <item x="47"/>
        <item x="36"/>
        <item x="48"/>
        <item x="15"/>
        <item x="19"/>
        <item x="29"/>
        <item x="0"/>
        <item x="27"/>
        <item x="8"/>
        <item x="25"/>
        <item x="7"/>
        <item x="49"/>
        <item x="24"/>
        <item x="13"/>
        <item x="33"/>
        <item x="45"/>
        <item x="35"/>
        <item x="30"/>
        <item t="default"/>
      </items>
    </pivotField>
    <pivotField showAll="0"/>
    <pivotField dataField="1" showAll="0"/>
    <pivotField numFmtId="164" showAll="0"/>
    <pivotField dataField="1" numFmtId="164" showAll="0"/>
    <pivotField showAll="0"/>
  </pivotFields>
  <rowFields count="1">
    <field x="2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" fld="6" baseField="0" baseItem="0" numFmtId="164"/>
    <dataField name="Sum of Volume" fld="4" baseField="0" baseItem="0"/>
  </dataFields>
  <formats count="2">
    <format dxfId="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DB6B2D-B940-40D0-8AF2-B6A30820D75B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2" firstHeaderRow="1" firstDataRow="1" firstDataCol="1"/>
  <pivotFields count="9">
    <pivotField numFmtId="14" showAll="0"/>
    <pivotField showAll="0"/>
    <pivotField showAll="0"/>
    <pivotField showAll="0"/>
    <pivotField showAll="0"/>
    <pivotField numFmtId="164" showAll="0"/>
    <pivotField dataField="1" numFmtId="164" showAll="0"/>
    <pivotField showAll="0"/>
    <pivotField axis="axisRow" showAll="0">
      <items count="9">
        <item x="2"/>
        <item x="4"/>
        <item x="1"/>
        <item x="3"/>
        <item x="5"/>
        <item x="6"/>
        <item x="0"/>
        <item x="7"/>
        <item t="default"/>
      </items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Revenue" fld="6" baseField="0" baseItem="0" numFmtId="164"/>
  </dataFields>
  <formats count="2">
    <format dxfId="6">
      <pivotArea outline="0" collapsedLevelsAreSubtotals="1" fieldPosition="0"/>
    </format>
    <format dxfId="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A9E75E-A180-4947-B87A-E6DF50280292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:G7" firstHeaderRow="1" firstDataRow="1" firstDataCol="1"/>
  <pivotFields count="3">
    <pivotField numFmtId="14" showAll="0"/>
    <pivotField axis="axisRow" showAll="0">
      <items count="6">
        <item x="0"/>
        <item x="1"/>
        <item x="2"/>
        <item x="3"/>
        <item x="4"/>
        <item t="default"/>
      </items>
    </pivotField>
    <pivotField dataField="1" numFmtId="164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" fld="2" baseField="0" baseItem="0" numFmtId="166"/>
  </dataFields>
  <formats count="2">
    <format dxfId="4">
      <pivotArea outline="0" collapsedLevelsAreSubtotals="1" fieldPosition="0"/>
    </format>
    <format dxfId="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175D-68BF-4678-86B4-D37425A0BE73}">
  <dimension ref="A1:AG86"/>
  <sheetViews>
    <sheetView workbookViewId="0">
      <selection activeCell="C2" sqref="C2"/>
    </sheetView>
  </sheetViews>
  <sheetFormatPr defaultRowHeight="14.4" x14ac:dyDescent="0.3"/>
  <cols>
    <col min="1" max="1" width="27.44140625" customWidth="1"/>
    <col min="3" max="32" width="10.44140625" bestFit="1" customWidth="1"/>
  </cols>
  <sheetData>
    <row r="1" spans="1:33" x14ac:dyDescent="0.3">
      <c r="A1" s="1" t="s">
        <v>0</v>
      </c>
      <c r="B1" s="1" t="s">
        <v>1</v>
      </c>
      <c r="C1" s="2">
        <v>44075</v>
      </c>
      <c r="D1" s="2">
        <v>44076</v>
      </c>
      <c r="E1" s="2">
        <v>44077</v>
      </c>
      <c r="F1" s="2">
        <v>44078</v>
      </c>
      <c r="G1" s="2">
        <v>44079</v>
      </c>
      <c r="H1" s="2">
        <v>44080</v>
      </c>
      <c r="I1" s="2">
        <v>44081</v>
      </c>
      <c r="J1" s="2">
        <v>44082</v>
      </c>
      <c r="K1" s="2">
        <v>44083</v>
      </c>
      <c r="L1" s="2">
        <v>44084</v>
      </c>
      <c r="M1" s="2">
        <v>44085</v>
      </c>
      <c r="N1" s="2">
        <v>44086</v>
      </c>
      <c r="O1" s="2">
        <v>44087</v>
      </c>
      <c r="P1" s="2">
        <v>44088</v>
      </c>
      <c r="Q1" s="2">
        <v>44089</v>
      </c>
      <c r="R1" s="2">
        <v>44090</v>
      </c>
      <c r="S1" s="2">
        <v>44091</v>
      </c>
      <c r="T1" s="2">
        <v>44092</v>
      </c>
      <c r="U1" s="2">
        <v>44093</v>
      </c>
      <c r="V1" s="2">
        <v>44094</v>
      </c>
      <c r="W1" s="2">
        <v>44095</v>
      </c>
      <c r="X1" s="2">
        <v>44096</v>
      </c>
      <c r="Y1" s="2">
        <v>44097</v>
      </c>
      <c r="Z1" s="2">
        <v>44098</v>
      </c>
      <c r="AA1" s="2">
        <v>44099</v>
      </c>
      <c r="AB1" s="2">
        <v>44100</v>
      </c>
      <c r="AC1" s="2">
        <v>44101</v>
      </c>
      <c r="AD1" s="2">
        <v>44102</v>
      </c>
      <c r="AE1" s="2">
        <v>44103</v>
      </c>
      <c r="AF1" s="2">
        <v>44104</v>
      </c>
      <c r="AG1" t="s">
        <v>87</v>
      </c>
    </row>
    <row r="2" spans="1:33" x14ac:dyDescent="0.3">
      <c r="A2" s="3" t="s">
        <v>67</v>
      </c>
      <c r="B2" s="4">
        <v>15</v>
      </c>
      <c r="C2" s="1">
        <v>174</v>
      </c>
      <c r="D2" s="1">
        <v>129</v>
      </c>
      <c r="E2" s="1">
        <v>124</v>
      </c>
      <c r="F2" s="1">
        <v>0</v>
      </c>
      <c r="G2" s="1">
        <v>171</v>
      </c>
      <c r="H2" s="1">
        <v>150</v>
      </c>
      <c r="I2" s="1">
        <v>157</v>
      </c>
      <c r="J2" s="1">
        <v>183</v>
      </c>
      <c r="K2" s="1">
        <v>263</v>
      </c>
      <c r="L2" s="1">
        <v>0</v>
      </c>
      <c r="M2" s="1">
        <v>226</v>
      </c>
      <c r="N2" s="1">
        <v>230</v>
      </c>
      <c r="O2" s="1">
        <v>0</v>
      </c>
      <c r="P2" s="1">
        <v>0</v>
      </c>
      <c r="Q2" s="1">
        <v>167</v>
      </c>
      <c r="R2" s="1">
        <v>188</v>
      </c>
      <c r="S2" s="1">
        <v>0</v>
      </c>
      <c r="T2" s="1">
        <v>141</v>
      </c>
      <c r="U2" s="1">
        <v>118</v>
      </c>
      <c r="V2" s="1">
        <v>123</v>
      </c>
      <c r="W2" s="1">
        <v>88</v>
      </c>
      <c r="X2" s="1">
        <v>147</v>
      </c>
      <c r="Y2" s="1">
        <v>128</v>
      </c>
      <c r="Z2" s="1">
        <v>94</v>
      </c>
      <c r="AA2" s="1">
        <v>0</v>
      </c>
      <c r="AB2" s="1">
        <v>59</v>
      </c>
      <c r="AC2" s="1">
        <v>100</v>
      </c>
      <c r="AD2" s="1">
        <v>58</v>
      </c>
      <c r="AE2" s="1">
        <v>108</v>
      </c>
      <c r="AF2" s="1">
        <v>0</v>
      </c>
      <c r="AG2">
        <f t="shared" ref="AG2:AG33" si="0">SUM(C2:AF2)</f>
        <v>3326</v>
      </c>
    </row>
    <row r="3" spans="1:33" x14ac:dyDescent="0.3">
      <c r="A3" s="3" t="s">
        <v>32</v>
      </c>
      <c r="B3" s="4">
        <v>12</v>
      </c>
      <c r="C3" s="1">
        <v>42</v>
      </c>
      <c r="D3" s="1">
        <v>42</v>
      </c>
      <c r="E3" s="1">
        <v>45</v>
      </c>
      <c r="F3" s="1">
        <v>50</v>
      </c>
      <c r="G3" s="1">
        <v>18</v>
      </c>
      <c r="H3" s="1">
        <v>25</v>
      </c>
      <c r="I3" s="1">
        <v>34</v>
      </c>
      <c r="J3" s="1">
        <v>49</v>
      </c>
      <c r="K3" s="1">
        <v>49</v>
      </c>
      <c r="L3" s="1">
        <v>43</v>
      </c>
      <c r="M3" s="1">
        <v>37</v>
      </c>
      <c r="N3" s="1">
        <v>45</v>
      </c>
      <c r="O3" s="1">
        <v>48</v>
      </c>
      <c r="P3" s="1">
        <v>34</v>
      </c>
      <c r="Q3" s="1">
        <v>48</v>
      </c>
      <c r="R3" s="1">
        <v>34</v>
      </c>
      <c r="S3" s="1">
        <v>42</v>
      </c>
      <c r="T3" s="1">
        <v>47</v>
      </c>
      <c r="U3" s="1">
        <v>37</v>
      </c>
      <c r="V3" s="1">
        <v>44</v>
      </c>
      <c r="W3" s="1">
        <v>15</v>
      </c>
      <c r="X3" s="1">
        <v>45</v>
      </c>
      <c r="Y3" s="1">
        <v>39</v>
      </c>
      <c r="Z3" s="1">
        <v>22</v>
      </c>
      <c r="AA3" s="1">
        <v>0</v>
      </c>
      <c r="AB3" s="1">
        <v>34</v>
      </c>
      <c r="AC3" s="1">
        <v>39</v>
      </c>
      <c r="AD3" s="1">
        <v>34</v>
      </c>
      <c r="AE3" s="1">
        <v>16</v>
      </c>
      <c r="AF3" s="1">
        <v>20</v>
      </c>
      <c r="AG3">
        <f t="shared" si="0"/>
        <v>1077</v>
      </c>
    </row>
    <row r="4" spans="1:33" x14ac:dyDescent="0.3">
      <c r="A4" s="3" t="s">
        <v>8</v>
      </c>
      <c r="B4" s="4">
        <v>25</v>
      </c>
      <c r="C4" s="1">
        <v>33</v>
      </c>
      <c r="D4" s="1">
        <v>17</v>
      </c>
      <c r="E4" s="1">
        <v>26</v>
      </c>
      <c r="F4" s="1">
        <v>32</v>
      </c>
      <c r="G4" s="1">
        <v>28</v>
      </c>
      <c r="H4" s="1">
        <v>12</v>
      </c>
      <c r="I4" s="1">
        <v>15</v>
      </c>
      <c r="J4" s="1">
        <v>34</v>
      </c>
      <c r="K4" s="1">
        <v>12</v>
      </c>
      <c r="L4" s="1">
        <v>41</v>
      </c>
      <c r="M4" s="1">
        <v>33</v>
      </c>
      <c r="N4" s="1">
        <v>36</v>
      </c>
      <c r="O4" s="1">
        <v>34</v>
      </c>
      <c r="P4" s="1">
        <v>35</v>
      </c>
      <c r="Q4" s="1">
        <v>34</v>
      </c>
      <c r="R4" s="1">
        <v>20</v>
      </c>
      <c r="S4" s="1">
        <v>24</v>
      </c>
      <c r="T4" s="1">
        <v>6</v>
      </c>
      <c r="U4" s="1">
        <v>35</v>
      </c>
      <c r="V4" s="1">
        <v>15</v>
      </c>
      <c r="W4" s="1">
        <v>12</v>
      </c>
      <c r="X4" s="1">
        <v>17</v>
      </c>
      <c r="Y4" s="1">
        <v>15</v>
      </c>
      <c r="Z4" s="1">
        <v>12</v>
      </c>
      <c r="AA4" s="1">
        <v>0</v>
      </c>
      <c r="AB4" s="1">
        <v>22</v>
      </c>
      <c r="AC4" s="1">
        <v>14</v>
      </c>
      <c r="AD4" s="1">
        <v>13</v>
      </c>
      <c r="AE4" s="1">
        <v>4</v>
      </c>
      <c r="AF4" s="1">
        <v>20</v>
      </c>
      <c r="AG4">
        <f t="shared" si="0"/>
        <v>651</v>
      </c>
    </row>
    <row r="5" spans="1:33" x14ac:dyDescent="0.3">
      <c r="A5" s="3" t="s">
        <v>2</v>
      </c>
      <c r="B5" s="4">
        <v>10</v>
      </c>
      <c r="C5" s="1">
        <v>30</v>
      </c>
      <c r="D5" s="1">
        <v>22</v>
      </c>
      <c r="E5" s="1">
        <v>5</v>
      </c>
      <c r="F5" s="1">
        <v>28</v>
      </c>
      <c r="G5" s="1">
        <v>6</v>
      </c>
      <c r="H5" s="1">
        <v>14</v>
      </c>
      <c r="I5" s="1">
        <v>10</v>
      </c>
      <c r="J5" s="1">
        <v>25</v>
      </c>
      <c r="K5" s="1">
        <v>22</v>
      </c>
      <c r="L5" s="1">
        <v>63</v>
      </c>
      <c r="M5" s="1">
        <v>0</v>
      </c>
      <c r="N5" s="1">
        <v>0</v>
      </c>
      <c r="O5" s="1">
        <v>20</v>
      </c>
      <c r="P5" s="1">
        <v>61</v>
      </c>
      <c r="Q5" s="1">
        <v>22</v>
      </c>
      <c r="R5" s="1">
        <v>37</v>
      </c>
      <c r="S5" s="1">
        <v>22</v>
      </c>
      <c r="T5" s="1">
        <v>11</v>
      </c>
      <c r="U5" s="1">
        <v>8</v>
      </c>
      <c r="V5" s="1">
        <v>11</v>
      </c>
      <c r="W5" s="1">
        <v>5</v>
      </c>
      <c r="X5" s="1">
        <v>22</v>
      </c>
      <c r="Y5" s="1">
        <v>14</v>
      </c>
      <c r="Z5" s="1">
        <v>4</v>
      </c>
      <c r="AA5" s="1">
        <v>0</v>
      </c>
      <c r="AB5" s="1">
        <v>18</v>
      </c>
      <c r="AC5" s="1">
        <v>12</v>
      </c>
      <c r="AD5" s="1">
        <v>6</v>
      </c>
      <c r="AE5" s="1">
        <v>3</v>
      </c>
      <c r="AF5" s="1">
        <v>4</v>
      </c>
      <c r="AG5">
        <f t="shared" si="0"/>
        <v>505</v>
      </c>
    </row>
    <row r="6" spans="1:33" x14ac:dyDescent="0.3">
      <c r="A6" s="3" t="s">
        <v>57</v>
      </c>
      <c r="B6" s="4">
        <v>15</v>
      </c>
      <c r="C6" s="1">
        <v>20</v>
      </c>
      <c r="D6" s="1">
        <v>14</v>
      </c>
      <c r="E6" s="1">
        <v>17</v>
      </c>
      <c r="F6" s="1">
        <v>26</v>
      </c>
      <c r="G6" s="1">
        <v>4</v>
      </c>
      <c r="H6" s="1">
        <v>15</v>
      </c>
      <c r="I6" s="1">
        <v>8</v>
      </c>
      <c r="J6" s="1">
        <v>20</v>
      </c>
      <c r="K6" s="1">
        <v>9</v>
      </c>
      <c r="L6" s="1">
        <v>43</v>
      </c>
      <c r="M6" s="1">
        <v>26</v>
      </c>
      <c r="N6" s="1">
        <v>10</v>
      </c>
      <c r="O6" s="1">
        <v>21</v>
      </c>
      <c r="P6" s="1">
        <v>11</v>
      </c>
      <c r="Q6" s="1">
        <v>17</v>
      </c>
      <c r="R6" s="1">
        <v>22</v>
      </c>
      <c r="S6" s="1">
        <v>19</v>
      </c>
      <c r="T6" s="1">
        <v>32</v>
      </c>
      <c r="U6" s="1">
        <v>17</v>
      </c>
      <c r="V6" s="1">
        <v>14</v>
      </c>
      <c r="W6" s="1">
        <v>13</v>
      </c>
      <c r="X6" s="1">
        <v>12</v>
      </c>
      <c r="Y6" s="1">
        <v>7</v>
      </c>
      <c r="Z6" s="1">
        <v>19</v>
      </c>
      <c r="AA6" s="1">
        <v>0</v>
      </c>
      <c r="AB6" s="1">
        <v>3</v>
      </c>
      <c r="AC6" s="1">
        <v>6</v>
      </c>
      <c r="AD6" s="1">
        <v>13</v>
      </c>
      <c r="AE6" s="1">
        <v>7</v>
      </c>
      <c r="AF6" s="1">
        <v>7</v>
      </c>
      <c r="AG6">
        <f t="shared" si="0"/>
        <v>452</v>
      </c>
    </row>
    <row r="7" spans="1:33" x14ac:dyDescent="0.3">
      <c r="A7" s="3" t="s">
        <v>72</v>
      </c>
      <c r="B7" s="4">
        <v>50</v>
      </c>
      <c r="C7" s="1">
        <v>44</v>
      </c>
      <c r="D7" s="1">
        <v>25</v>
      </c>
      <c r="E7" s="1">
        <v>23</v>
      </c>
      <c r="F7" s="1">
        <v>0</v>
      </c>
      <c r="G7" s="1">
        <v>3</v>
      </c>
      <c r="H7" s="1">
        <v>19</v>
      </c>
      <c r="I7" s="1">
        <v>21</v>
      </c>
      <c r="J7" s="1">
        <v>0</v>
      </c>
      <c r="K7" s="1">
        <v>19</v>
      </c>
      <c r="L7" s="1">
        <v>0</v>
      </c>
      <c r="M7" s="1">
        <v>40</v>
      </c>
      <c r="N7" s="1">
        <v>27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18</v>
      </c>
      <c r="U7" s="1">
        <v>16</v>
      </c>
      <c r="V7" s="1">
        <v>13</v>
      </c>
      <c r="W7" s="1">
        <v>15</v>
      </c>
      <c r="X7" s="1">
        <v>22</v>
      </c>
      <c r="Y7" s="1">
        <v>22</v>
      </c>
      <c r="Z7" s="1">
        <v>14</v>
      </c>
      <c r="AA7" s="1">
        <v>0</v>
      </c>
      <c r="AB7" s="1">
        <v>29</v>
      </c>
      <c r="AC7" s="1">
        <v>16</v>
      </c>
      <c r="AD7" s="1">
        <v>11</v>
      </c>
      <c r="AE7" s="1">
        <v>8</v>
      </c>
      <c r="AF7" s="1">
        <v>0</v>
      </c>
      <c r="AG7">
        <f t="shared" si="0"/>
        <v>405</v>
      </c>
    </row>
    <row r="8" spans="1:33" x14ac:dyDescent="0.3">
      <c r="A8" s="3" t="s">
        <v>14</v>
      </c>
      <c r="B8" s="4">
        <v>130</v>
      </c>
      <c r="C8" s="1">
        <v>11</v>
      </c>
      <c r="D8" s="1">
        <v>14</v>
      </c>
      <c r="E8" s="1">
        <v>13</v>
      </c>
      <c r="F8" s="1">
        <v>17</v>
      </c>
      <c r="G8" s="1">
        <v>10</v>
      </c>
      <c r="H8" s="1">
        <v>5</v>
      </c>
      <c r="I8" s="1">
        <v>8</v>
      </c>
      <c r="J8" s="1">
        <v>15</v>
      </c>
      <c r="K8" s="1">
        <v>16</v>
      </c>
      <c r="L8" s="1">
        <v>24</v>
      </c>
      <c r="M8" s="1">
        <v>29</v>
      </c>
      <c r="N8" s="1">
        <v>17</v>
      </c>
      <c r="O8" s="1">
        <v>4</v>
      </c>
      <c r="P8" s="1">
        <v>10</v>
      </c>
      <c r="Q8" s="1">
        <v>10</v>
      </c>
      <c r="R8" s="1">
        <v>15</v>
      </c>
      <c r="S8" s="1">
        <v>6</v>
      </c>
      <c r="T8" s="1">
        <v>3</v>
      </c>
      <c r="U8" s="1">
        <v>10</v>
      </c>
      <c r="V8" s="1">
        <v>9</v>
      </c>
      <c r="W8" s="1">
        <v>3</v>
      </c>
      <c r="X8" s="1">
        <v>8</v>
      </c>
      <c r="Y8" s="1">
        <v>3</v>
      </c>
      <c r="Z8" s="1">
        <v>2</v>
      </c>
      <c r="AA8" s="1">
        <v>0</v>
      </c>
      <c r="AB8" s="1">
        <v>9</v>
      </c>
      <c r="AC8" s="1">
        <v>2</v>
      </c>
      <c r="AD8" s="1">
        <v>5</v>
      </c>
      <c r="AE8" s="1">
        <v>5</v>
      </c>
      <c r="AF8" s="1">
        <v>6</v>
      </c>
      <c r="AG8">
        <f t="shared" si="0"/>
        <v>289</v>
      </c>
    </row>
    <row r="9" spans="1:33" x14ac:dyDescent="0.3">
      <c r="A9" s="3" t="s">
        <v>36</v>
      </c>
      <c r="B9" s="4">
        <v>80</v>
      </c>
      <c r="C9" s="1">
        <v>5</v>
      </c>
      <c r="D9" s="1">
        <v>4</v>
      </c>
      <c r="E9" s="1">
        <v>5</v>
      </c>
      <c r="F9" s="1">
        <v>16</v>
      </c>
      <c r="G9" s="1">
        <v>4</v>
      </c>
      <c r="H9" s="1">
        <v>5</v>
      </c>
      <c r="I9" s="1">
        <v>13</v>
      </c>
      <c r="J9" s="1">
        <v>11</v>
      </c>
      <c r="K9" s="1">
        <v>8</v>
      </c>
      <c r="L9" s="1">
        <v>9</v>
      </c>
      <c r="M9" s="1">
        <v>15</v>
      </c>
      <c r="N9" s="1">
        <v>15</v>
      </c>
      <c r="O9" s="1">
        <v>9</v>
      </c>
      <c r="P9" s="1">
        <v>5</v>
      </c>
      <c r="Q9" s="1">
        <v>7</v>
      </c>
      <c r="R9" s="1">
        <v>8</v>
      </c>
      <c r="S9" s="1">
        <v>6</v>
      </c>
      <c r="T9" s="1">
        <v>4</v>
      </c>
      <c r="U9" s="1">
        <v>4</v>
      </c>
      <c r="V9" s="1">
        <v>2</v>
      </c>
      <c r="W9" s="1">
        <v>6</v>
      </c>
      <c r="X9" s="1">
        <v>6</v>
      </c>
      <c r="Y9" s="1">
        <v>2</v>
      </c>
      <c r="Z9" s="1">
        <v>3</v>
      </c>
      <c r="AA9" s="1">
        <v>0</v>
      </c>
      <c r="AB9" s="1">
        <v>3</v>
      </c>
      <c r="AC9" s="1">
        <v>7</v>
      </c>
      <c r="AD9" s="1">
        <v>3</v>
      </c>
      <c r="AE9" s="1">
        <v>1</v>
      </c>
      <c r="AF9" s="1">
        <v>6</v>
      </c>
      <c r="AG9">
        <f t="shared" si="0"/>
        <v>192</v>
      </c>
    </row>
    <row r="10" spans="1:33" x14ac:dyDescent="0.3">
      <c r="A10" s="3" t="s">
        <v>16</v>
      </c>
      <c r="B10" s="4">
        <v>90</v>
      </c>
      <c r="C10" s="1">
        <v>13</v>
      </c>
      <c r="D10" s="1">
        <v>8</v>
      </c>
      <c r="E10" s="1">
        <v>3</v>
      </c>
      <c r="F10" s="1">
        <v>12</v>
      </c>
      <c r="G10" s="1">
        <v>4</v>
      </c>
      <c r="H10" s="1">
        <v>2</v>
      </c>
      <c r="I10" s="1">
        <v>7</v>
      </c>
      <c r="J10" s="1">
        <v>6</v>
      </c>
      <c r="K10" s="1">
        <v>9</v>
      </c>
      <c r="L10" s="1">
        <v>1</v>
      </c>
      <c r="M10" s="1">
        <v>8</v>
      </c>
      <c r="N10" s="1">
        <v>7</v>
      </c>
      <c r="O10" s="1">
        <v>5</v>
      </c>
      <c r="P10" s="1">
        <v>21</v>
      </c>
      <c r="Q10" s="1">
        <v>12</v>
      </c>
      <c r="R10" s="1">
        <v>7</v>
      </c>
      <c r="S10" s="1">
        <v>5</v>
      </c>
      <c r="T10" s="1">
        <v>10</v>
      </c>
      <c r="U10" s="1">
        <v>7</v>
      </c>
      <c r="V10" s="1">
        <v>1</v>
      </c>
      <c r="W10" s="1">
        <v>6</v>
      </c>
      <c r="X10" s="1">
        <v>4</v>
      </c>
      <c r="Y10" s="1">
        <v>6</v>
      </c>
      <c r="Z10" s="1">
        <v>4</v>
      </c>
      <c r="AA10" s="1">
        <v>0</v>
      </c>
      <c r="AB10" s="1">
        <v>6</v>
      </c>
      <c r="AC10" s="1">
        <v>7</v>
      </c>
      <c r="AD10" s="1">
        <v>1</v>
      </c>
      <c r="AE10" s="1">
        <v>1</v>
      </c>
      <c r="AF10" s="1">
        <v>1</v>
      </c>
      <c r="AG10">
        <f t="shared" si="0"/>
        <v>184</v>
      </c>
    </row>
    <row r="11" spans="1:33" x14ac:dyDescent="0.3">
      <c r="A11" s="3" t="s">
        <v>18</v>
      </c>
      <c r="B11" s="4">
        <v>35</v>
      </c>
      <c r="C11" s="1">
        <v>4</v>
      </c>
      <c r="D11" s="1">
        <v>4</v>
      </c>
      <c r="E11" s="1">
        <v>9</v>
      </c>
      <c r="F11" s="1">
        <v>18</v>
      </c>
      <c r="G11" s="1">
        <v>1</v>
      </c>
      <c r="H11" s="1">
        <v>1</v>
      </c>
      <c r="I11" s="1">
        <v>1</v>
      </c>
      <c r="J11" s="1">
        <v>26</v>
      </c>
      <c r="K11" s="1">
        <v>9</v>
      </c>
      <c r="L11" s="1">
        <v>8</v>
      </c>
      <c r="M11" s="1">
        <v>6</v>
      </c>
      <c r="N11" s="1">
        <v>11</v>
      </c>
      <c r="O11" s="1">
        <v>3</v>
      </c>
      <c r="P11" s="1">
        <v>2</v>
      </c>
      <c r="Q11" s="1">
        <v>4</v>
      </c>
      <c r="R11" s="1">
        <v>1</v>
      </c>
      <c r="S11" s="1">
        <v>10</v>
      </c>
      <c r="T11" s="1">
        <v>7</v>
      </c>
      <c r="U11" s="1">
        <v>3</v>
      </c>
      <c r="V11" s="1">
        <v>2</v>
      </c>
      <c r="W11" s="1">
        <v>0</v>
      </c>
      <c r="X11" s="1">
        <v>1</v>
      </c>
      <c r="Y11" s="1">
        <v>1</v>
      </c>
      <c r="Z11" s="1">
        <v>3</v>
      </c>
      <c r="AA11" s="1">
        <v>0</v>
      </c>
      <c r="AB11" s="1">
        <v>8</v>
      </c>
      <c r="AC11" s="1">
        <v>3</v>
      </c>
      <c r="AD11" s="1">
        <v>2</v>
      </c>
      <c r="AE11" s="1">
        <v>0</v>
      </c>
      <c r="AF11" s="1">
        <v>4</v>
      </c>
      <c r="AG11">
        <f t="shared" si="0"/>
        <v>152</v>
      </c>
    </row>
    <row r="12" spans="1:33" x14ac:dyDescent="0.3">
      <c r="A12" s="3" t="s">
        <v>4</v>
      </c>
      <c r="B12" s="4">
        <v>140</v>
      </c>
      <c r="C12" s="1">
        <v>10</v>
      </c>
      <c r="D12" s="1">
        <v>4</v>
      </c>
      <c r="E12" s="1">
        <v>4</v>
      </c>
      <c r="F12" s="1">
        <v>5</v>
      </c>
      <c r="G12" s="1">
        <v>2</v>
      </c>
      <c r="H12" s="1">
        <v>6</v>
      </c>
      <c r="I12" s="1">
        <v>1</v>
      </c>
      <c r="J12" s="1">
        <v>2</v>
      </c>
      <c r="K12" s="1">
        <v>7</v>
      </c>
      <c r="L12" s="1">
        <v>7</v>
      </c>
      <c r="M12" s="1">
        <v>10</v>
      </c>
      <c r="N12" s="1">
        <v>11</v>
      </c>
      <c r="O12" s="1">
        <v>4</v>
      </c>
      <c r="P12" s="1">
        <v>9</v>
      </c>
      <c r="Q12" s="1">
        <v>5</v>
      </c>
      <c r="R12" s="1">
        <v>10</v>
      </c>
      <c r="S12" s="1">
        <v>5</v>
      </c>
      <c r="T12" s="1">
        <v>4</v>
      </c>
      <c r="U12" s="1">
        <v>3</v>
      </c>
      <c r="V12" s="1">
        <v>7</v>
      </c>
      <c r="W12" s="1">
        <v>1</v>
      </c>
      <c r="X12" s="1">
        <v>7</v>
      </c>
      <c r="Y12" s="1">
        <v>2</v>
      </c>
      <c r="Z12" s="1">
        <v>1</v>
      </c>
      <c r="AA12" s="1">
        <v>0</v>
      </c>
      <c r="AB12" s="1">
        <v>3</v>
      </c>
      <c r="AC12" s="1">
        <v>3</v>
      </c>
      <c r="AD12" s="1">
        <v>7</v>
      </c>
      <c r="AE12" s="1">
        <v>1</v>
      </c>
      <c r="AF12" s="1">
        <v>6</v>
      </c>
      <c r="AG12">
        <f t="shared" si="0"/>
        <v>147</v>
      </c>
    </row>
    <row r="13" spans="1:33" x14ac:dyDescent="0.3">
      <c r="A13" s="3" t="s">
        <v>56</v>
      </c>
      <c r="B13" s="4">
        <v>40</v>
      </c>
      <c r="C13" s="1">
        <v>1</v>
      </c>
      <c r="D13" s="1">
        <v>4</v>
      </c>
      <c r="E13" s="1">
        <v>5</v>
      </c>
      <c r="F13" s="1">
        <v>4</v>
      </c>
      <c r="G13" s="1">
        <v>1</v>
      </c>
      <c r="H13" s="1">
        <v>5</v>
      </c>
      <c r="I13" s="1">
        <v>0</v>
      </c>
      <c r="J13" s="1">
        <v>7</v>
      </c>
      <c r="K13" s="1">
        <v>4</v>
      </c>
      <c r="L13" s="1">
        <v>2</v>
      </c>
      <c r="M13" s="1">
        <v>3</v>
      </c>
      <c r="N13" s="1">
        <v>6</v>
      </c>
      <c r="O13" s="1">
        <v>4</v>
      </c>
      <c r="P13" s="1">
        <v>1</v>
      </c>
      <c r="Q13" s="1">
        <v>21</v>
      </c>
      <c r="R13" s="1">
        <v>1</v>
      </c>
      <c r="S13" s="1">
        <v>1</v>
      </c>
      <c r="T13" s="1">
        <v>0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Z13" s="1">
        <v>3</v>
      </c>
      <c r="AA13" s="1">
        <v>0</v>
      </c>
      <c r="AB13" s="1">
        <v>1</v>
      </c>
      <c r="AC13" s="1">
        <v>6</v>
      </c>
      <c r="AD13" s="1">
        <v>2</v>
      </c>
      <c r="AE13" s="1">
        <v>0</v>
      </c>
      <c r="AF13" s="1">
        <v>2</v>
      </c>
      <c r="AG13">
        <f t="shared" si="0"/>
        <v>87</v>
      </c>
    </row>
    <row r="14" spans="1:33" x14ac:dyDescent="0.3">
      <c r="A14" s="3" t="s">
        <v>9</v>
      </c>
      <c r="B14" s="4">
        <v>150</v>
      </c>
      <c r="C14" s="1">
        <v>6</v>
      </c>
      <c r="D14" s="1">
        <v>4</v>
      </c>
      <c r="E14" s="1">
        <v>2</v>
      </c>
      <c r="F14" s="1">
        <v>2</v>
      </c>
      <c r="G14" s="1">
        <v>4</v>
      </c>
      <c r="H14" s="1">
        <v>2</v>
      </c>
      <c r="I14" s="1">
        <v>4</v>
      </c>
      <c r="J14" s="1">
        <v>1</v>
      </c>
      <c r="K14" s="1">
        <v>6</v>
      </c>
      <c r="L14" s="1">
        <v>2</v>
      </c>
      <c r="M14" s="1">
        <v>6</v>
      </c>
      <c r="N14" s="1">
        <v>4</v>
      </c>
      <c r="O14" s="1">
        <v>1</v>
      </c>
      <c r="P14" s="1">
        <v>3</v>
      </c>
      <c r="Q14" s="1">
        <v>2</v>
      </c>
      <c r="R14" s="1">
        <v>11</v>
      </c>
      <c r="S14" s="1">
        <v>3</v>
      </c>
      <c r="T14" s="1">
        <v>3</v>
      </c>
      <c r="U14" s="1">
        <v>0</v>
      </c>
      <c r="V14" s="1">
        <v>3</v>
      </c>
      <c r="W14" s="1">
        <v>1</v>
      </c>
      <c r="X14" s="1">
        <v>1</v>
      </c>
      <c r="Y14" s="1">
        <v>1</v>
      </c>
      <c r="Z14" s="1">
        <v>3</v>
      </c>
      <c r="AA14" s="1">
        <v>0</v>
      </c>
      <c r="AB14" s="1">
        <v>1</v>
      </c>
      <c r="AC14" s="1">
        <v>2</v>
      </c>
      <c r="AD14" s="1">
        <v>0</v>
      </c>
      <c r="AE14" s="1">
        <v>1</v>
      </c>
      <c r="AF14" s="1">
        <v>2</v>
      </c>
      <c r="AG14">
        <f t="shared" si="0"/>
        <v>81</v>
      </c>
    </row>
    <row r="15" spans="1:33" x14ac:dyDescent="0.3">
      <c r="A15" s="3" t="s">
        <v>85</v>
      </c>
      <c r="B15" s="4">
        <v>18</v>
      </c>
      <c r="C15" s="1">
        <v>15</v>
      </c>
      <c r="D15" s="1">
        <v>0</v>
      </c>
      <c r="E15" s="1">
        <v>8</v>
      </c>
      <c r="F15" s="1">
        <v>0</v>
      </c>
      <c r="G15" s="1">
        <v>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3</v>
      </c>
      <c r="W15" s="1">
        <v>0</v>
      </c>
      <c r="X15" s="1">
        <v>0</v>
      </c>
      <c r="Y15" s="1">
        <v>13</v>
      </c>
      <c r="Z15" s="1">
        <v>5</v>
      </c>
      <c r="AA15" s="1">
        <v>0</v>
      </c>
      <c r="AB15" s="1">
        <v>0</v>
      </c>
      <c r="AC15" s="1">
        <v>6</v>
      </c>
      <c r="AD15" s="1">
        <v>12</v>
      </c>
      <c r="AE15" s="1">
        <v>0</v>
      </c>
      <c r="AF15" s="1">
        <v>0</v>
      </c>
      <c r="AG15">
        <f t="shared" si="0"/>
        <v>70</v>
      </c>
    </row>
    <row r="16" spans="1:33" x14ac:dyDescent="0.3">
      <c r="A16" s="3" t="s">
        <v>38</v>
      </c>
      <c r="B16" s="4">
        <v>35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2</v>
      </c>
      <c r="I16" s="1">
        <v>0</v>
      </c>
      <c r="J16" s="1">
        <v>4</v>
      </c>
      <c r="K16" s="1">
        <v>0</v>
      </c>
      <c r="L16" s="1">
        <v>3</v>
      </c>
      <c r="M16" s="1">
        <v>0</v>
      </c>
      <c r="N16" s="1">
        <v>1</v>
      </c>
      <c r="O16" s="1">
        <v>4</v>
      </c>
      <c r="P16" s="1">
        <v>14</v>
      </c>
      <c r="Q16" s="1">
        <v>3</v>
      </c>
      <c r="R16" s="1">
        <v>0</v>
      </c>
      <c r="S16" s="1">
        <v>0</v>
      </c>
      <c r="T16" s="1">
        <v>0</v>
      </c>
      <c r="U16" s="1">
        <v>13</v>
      </c>
      <c r="V16" s="1">
        <v>1</v>
      </c>
      <c r="W16" s="1">
        <v>2</v>
      </c>
      <c r="X16" s="1">
        <v>6</v>
      </c>
      <c r="Y16" s="1">
        <v>0</v>
      </c>
      <c r="Z16" s="1">
        <v>4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</v>
      </c>
      <c r="AG16">
        <f t="shared" si="0"/>
        <v>61</v>
      </c>
    </row>
    <row r="17" spans="1:33" x14ac:dyDescent="0.3">
      <c r="A17" s="3" t="s">
        <v>73</v>
      </c>
      <c r="B17" s="4">
        <v>150</v>
      </c>
      <c r="C17" s="1">
        <v>2</v>
      </c>
      <c r="D17" s="1">
        <v>5</v>
      </c>
      <c r="E17" s="1">
        <v>1</v>
      </c>
      <c r="F17" s="1">
        <v>0</v>
      </c>
      <c r="G17" s="1">
        <v>2</v>
      </c>
      <c r="H17" s="1">
        <v>4</v>
      </c>
      <c r="I17" s="1">
        <v>0</v>
      </c>
      <c r="J17" s="1">
        <v>0</v>
      </c>
      <c r="K17" s="1">
        <v>1</v>
      </c>
      <c r="L17" s="1">
        <v>0</v>
      </c>
      <c r="M17" s="1">
        <v>7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3</v>
      </c>
      <c r="U17" s="1">
        <v>5</v>
      </c>
      <c r="V17" s="1">
        <v>6</v>
      </c>
      <c r="W17" s="1">
        <v>2</v>
      </c>
      <c r="X17" s="1">
        <v>1</v>
      </c>
      <c r="Y17" s="1">
        <v>1</v>
      </c>
      <c r="Z17" s="1">
        <v>4</v>
      </c>
      <c r="AA17" s="1">
        <v>0</v>
      </c>
      <c r="AB17" s="1">
        <v>2</v>
      </c>
      <c r="AC17" s="1">
        <v>3</v>
      </c>
      <c r="AD17" s="1">
        <v>4</v>
      </c>
      <c r="AE17" s="1">
        <v>4</v>
      </c>
      <c r="AF17" s="1">
        <v>0</v>
      </c>
      <c r="AG17">
        <f t="shared" si="0"/>
        <v>57</v>
      </c>
    </row>
    <row r="18" spans="1:33" x14ac:dyDescent="0.3">
      <c r="A18" s="3" t="s">
        <v>12</v>
      </c>
      <c r="B18" s="4">
        <v>130</v>
      </c>
      <c r="C18" s="1">
        <v>3</v>
      </c>
      <c r="D18" s="1">
        <v>0</v>
      </c>
      <c r="E18" s="1">
        <v>2</v>
      </c>
      <c r="F18" s="1">
        <v>2</v>
      </c>
      <c r="G18" s="1">
        <v>1</v>
      </c>
      <c r="H18" s="1">
        <v>1</v>
      </c>
      <c r="I18" s="1">
        <v>0</v>
      </c>
      <c r="J18" s="1">
        <v>5</v>
      </c>
      <c r="K18" s="1">
        <v>2</v>
      </c>
      <c r="L18" s="1">
        <v>2</v>
      </c>
      <c r="M18" s="1">
        <v>7</v>
      </c>
      <c r="N18" s="1">
        <v>3</v>
      </c>
      <c r="O18" s="1">
        <v>3</v>
      </c>
      <c r="P18" s="1">
        <v>2</v>
      </c>
      <c r="Q18" s="1">
        <v>2</v>
      </c>
      <c r="R18" s="1">
        <v>3</v>
      </c>
      <c r="S18" s="1">
        <v>1</v>
      </c>
      <c r="T18" s="1">
        <v>1</v>
      </c>
      <c r="U18" s="1">
        <v>1</v>
      </c>
      <c r="V18" s="1">
        <v>2</v>
      </c>
      <c r="W18" s="1">
        <v>0</v>
      </c>
      <c r="X18" s="1">
        <v>1</v>
      </c>
      <c r="Y18" s="1">
        <v>2</v>
      </c>
      <c r="Z18" s="1">
        <v>0</v>
      </c>
      <c r="AA18" s="1">
        <v>0</v>
      </c>
      <c r="AB18" s="1">
        <v>0</v>
      </c>
      <c r="AC18" s="1">
        <v>2</v>
      </c>
      <c r="AD18" s="1">
        <v>0</v>
      </c>
      <c r="AE18" s="1">
        <v>0</v>
      </c>
      <c r="AF18" s="1">
        <v>3</v>
      </c>
      <c r="AG18">
        <f t="shared" si="0"/>
        <v>51</v>
      </c>
    </row>
    <row r="19" spans="1:33" x14ac:dyDescent="0.3">
      <c r="A19" s="3" t="s">
        <v>37</v>
      </c>
      <c r="B19" s="4">
        <v>60</v>
      </c>
      <c r="C19" s="1">
        <v>7</v>
      </c>
      <c r="D19" s="1">
        <v>2</v>
      </c>
      <c r="E19" s="1">
        <v>0</v>
      </c>
      <c r="F19" s="1">
        <v>3</v>
      </c>
      <c r="G19" s="1">
        <v>0</v>
      </c>
      <c r="H19" s="1">
        <v>5</v>
      </c>
      <c r="I19" s="1">
        <v>0</v>
      </c>
      <c r="J19" s="1">
        <v>3</v>
      </c>
      <c r="K19" s="1">
        <v>0</v>
      </c>
      <c r="L19" s="1">
        <v>2</v>
      </c>
      <c r="M19" s="1">
        <v>0</v>
      </c>
      <c r="N19" s="1">
        <v>0</v>
      </c>
      <c r="O19" s="1">
        <v>2</v>
      </c>
      <c r="P19" s="1">
        <v>0</v>
      </c>
      <c r="Q19" s="1">
        <v>7</v>
      </c>
      <c r="R19" s="1">
        <v>3</v>
      </c>
      <c r="S19" s="1">
        <v>6</v>
      </c>
      <c r="T19" s="1">
        <v>2</v>
      </c>
      <c r="U19" s="1">
        <v>1</v>
      </c>
      <c r="V19" s="1">
        <v>2</v>
      </c>
      <c r="W19" s="1">
        <v>3</v>
      </c>
      <c r="X19" s="1">
        <v>2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>
        <f t="shared" si="0"/>
        <v>51</v>
      </c>
    </row>
    <row r="20" spans="1:33" x14ac:dyDescent="0.3">
      <c r="A20" s="3" t="s">
        <v>41</v>
      </c>
      <c r="B20" s="4">
        <v>190</v>
      </c>
      <c r="C20" s="1">
        <v>3</v>
      </c>
      <c r="D20" s="1">
        <v>1</v>
      </c>
      <c r="E20" s="1">
        <v>0</v>
      </c>
      <c r="F20" s="1">
        <v>5</v>
      </c>
      <c r="G20" s="1">
        <v>1</v>
      </c>
      <c r="H20" s="1">
        <v>0</v>
      </c>
      <c r="I20" s="1">
        <v>1</v>
      </c>
      <c r="J20" s="1">
        <v>2</v>
      </c>
      <c r="K20" s="1">
        <v>2</v>
      </c>
      <c r="L20" s="1">
        <v>3</v>
      </c>
      <c r="M20" s="1">
        <v>2</v>
      </c>
      <c r="N20" s="1">
        <v>0</v>
      </c>
      <c r="O20" s="1">
        <v>2</v>
      </c>
      <c r="P20" s="1">
        <v>4</v>
      </c>
      <c r="Q20" s="1">
        <v>2</v>
      </c>
      <c r="R20" s="1">
        <v>3</v>
      </c>
      <c r="S20" s="1">
        <v>2</v>
      </c>
      <c r="T20" s="1">
        <v>1</v>
      </c>
      <c r="U20" s="1">
        <v>0</v>
      </c>
      <c r="V20" s="1">
        <v>3</v>
      </c>
      <c r="W20" s="1">
        <v>0</v>
      </c>
      <c r="X20" s="1">
        <v>2</v>
      </c>
      <c r="Y20" s="1">
        <v>0</v>
      </c>
      <c r="Z20" s="1">
        <v>2</v>
      </c>
      <c r="AA20" s="1">
        <v>0</v>
      </c>
      <c r="AB20" s="1">
        <v>0</v>
      </c>
      <c r="AC20" s="1">
        <v>1</v>
      </c>
      <c r="AD20" s="1">
        <v>1</v>
      </c>
      <c r="AE20" s="1">
        <v>0</v>
      </c>
      <c r="AF20" s="1">
        <v>1</v>
      </c>
      <c r="AG20">
        <f t="shared" si="0"/>
        <v>44</v>
      </c>
    </row>
    <row r="21" spans="1:33" x14ac:dyDescent="0.3">
      <c r="A21" s="3" t="s">
        <v>80</v>
      </c>
      <c r="B21" s="4">
        <v>20</v>
      </c>
      <c r="C21" s="1">
        <v>5</v>
      </c>
      <c r="D21" s="1">
        <v>0</v>
      </c>
      <c r="E21" s="1">
        <v>4</v>
      </c>
      <c r="F21" s="1">
        <v>0</v>
      </c>
      <c r="G21" s="1">
        <v>0</v>
      </c>
      <c r="H21" s="1">
        <v>3</v>
      </c>
      <c r="I21" s="1">
        <v>3</v>
      </c>
      <c r="J21" s="1">
        <v>0</v>
      </c>
      <c r="K21" s="1">
        <v>9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7</v>
      </c>
      <c r="W21" s="1">
        <v>0</v>
      </c>
      <c r="X21" s="1">
        <v>0</v>
      </c>
      <c r="Y21" s="1">
        <v>4</v>
      </c>
      <c r="Z21" s="1">
        <v>0</v>
      </c>
      <c r="AA21" s="1">
        <v>0</v>
      </c>
      <c r="AB21" s="1">
        <v>1</v>
      </c>
      <c r="AC21" s="1">
        <v>2</v>
      </c>
      <c r="AD21" s="1">
        <v>1</v>
      </c>
      <c r="AE21" s="1">
        <v>4</v>
      </c>
      <c r="AF21" s="1">
        <v>0</v>
      </c>
      <c r="AG21">
        <f t="shared" si="0"/>
        <v>44</v>
      </c>
    </row>
    <row r="22" spans="1:33" x14ac:dyDescent="0.3">
      <c r="A22" s="3" t="s">
        <v>58</v>
      </c>
      <c r="B22" s="4">
        <v>70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2</v>
      </c>
      <c r="I22" s="1">
        <v>0</v>
      </c>
      <c r="J22" s="1">
        <v>5</v>
      </c>
      <c r="K22" s="1">
        <v>1</v>
      </c>
      <c r="L22" s="1">
        <v>0</v>
      </c>
      <c r="M22" s="1">
        <v>0</v>
      </c>
      <c r="N22" s="1">
        <v>1</v>
      </c>
      <c r="O22" s="1">
        <v>1</v>
      </c>
      <c r="P22" s="1">
        <v>2</v>
      </c>
      <c r="Q22" s="1">
        <v>0</v>
      </c>
      <c r="R22" s="1">
        <v>0</v>
      </c>
      <c r="S22" s="1">
        <v>3</v>
      </c>
      <c r="T22" s="1">
        <v>2</v>
      </c>
      <c r="U22" s="1">
        <v>1</v>
      </c>
      <c r="V22" s="1">
        <v>2</v>
      </c>
      <c r="W22" s="1">
        <v>0</v>
      </c>
      <c r="X22" s="1">
        <v>3</v>
      </c>
      <c r="Y22" s="1">
        <v>0</v>
      </c>
      <c r="Z22" s="1">
        <v>5</v>
      </c>
      <c r="AA22" s="1">
        <v>0</v>
      </c>
      <c r="AB22" s="1">
        <v>7</v>
      </c>
      <c r="AC22" s="1">
        <v>1</v>
      </c>
      <c r="AD22" s="1">
        <v>0</v>
      </c>
      <c r="AE22" s="1">
        <v>2</v>
      </c>
      <c r="AF22" s="1">
        <v>1</v>
      </c>
      <c r="AG22">
        <f t="shared" si="0"/>
        <v>40</v>
      </c>
    </row>
    <row r="23" spans="1:33" x14ac:dyDescent="0.3">
      <c r="A23" s="3" t="s">
        <v>5</v>
      </c>
      <c r="B23" s="4">
        <v>130</v>
      </c>
      <c r="C23" s="1">
        <v>1</v>
      </c>
      <c r="D23" s="1">
        <v>2</v>
      </c>
      <c r="E23" s="1">
        <v>6</v>
      </c>
      <c r="F23" s="1">
        <v>1</v>
      </c>
      <c r="G23" s="1">
        <v>1</v>
      </c>
      <c r="H23" s="1">
        <v>0</v>
      </c>
      <c r="I23" s="1">
        <v>0</v>
      </c>
      <c r="J23" s="1">
        <v>2</v>
      </c>
      <c r="K23" s="1">
        <v>1</v>
      </c>
      <c r="L23" s="1">
        <v>3</v>
      </c>
      <c r="M23" s="1">
        <v>2</v>
      </c>
      <c r="N23" s="1">
        <v>1</v>
      </c>
      <c r="O23" s="1">
        <v>1</v>
      </c>
      <c r="P23" s="1">
        <v>3</v>
      </c>
      <c r="Q23" s="1">
        <v>1</v>
      </c>
      <c r="R23" s="1">
        <v>0</v>
      </c>
      <c r="S23" s="1">
        <v>3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1</v>
      </c>
      <c r="Z23" s="1">
        <v>1</v>
      </c>
      <c r="AA23" s="1">
        <v>0</v>
      </c>
      <c r="AB23" s="1">
        <v>1</v>
      </c>
      <c r="AC23" s="1">
        <v>1</v>
      </c>
      <c r="AD23" s="1">
        <v>0</v>
      </c>
      <c r="AE23" s="1">
        <v>2</v>
      </c>
      <c r="AF23" s="1">
        <v>2</v>
      </c>
      <c r="AG23">
        <f t="shared" si="0"/>
        <v>39</v>
      </c>
    </row>
    <row r="24" spans="1:33" x14ac:dyDescent="0.3">
      <c r="A24" s="3" t="s">
        <v>26</v>
      </c>
      <c r="B24" s="4">
        <v>70</v>
      </c>
      <c r="C24" s="1">
        <v>0</v>
      </c>
      <c r="D24" s="1">
        <v>2</v>
      </c>
      <c r="E24" s="1">
        <v>0</v>
      </c>
      <c r="F24" s="1">
        <v>6</v>
      </c>
      <c r="G24" s="1">
        <v>1</v>
      </c>
      <c r="H24" s="1">
        <v>3</v>
      </c>
      <c r="I24" s="1">
        <v>0</v>
      </c>
      <c r="J24" s="1">
        <v>2</v>
      </c>
      <c r="K24" s="1">
        <v>3</v>
      </c>
      <c r="L24" s="1">
        <v>0</v>
      </c>
      <c r="M24" s="1">
        <v>0</v>
      </c>
      <c r="N24" s="1">
        <v>1</v>
      </c>
      <c r="O24" s="1">
        <v>2</v>
      </c>
      <c r="P24" s="1">
        <v>1</v>
      </c>
      <c r="Q24" s="1">
        <v>0</v>
      </c>
      <c r="R24" s="1">
        <v>2</v>
      </c>
      <c r="S24" s="1">
        <v>1</v>
      </c>
      <c r="T24" s="1">
        <v>0</v>
      </c>
      <c r="U24" s="1">
        <v>0</v>
      </c>
      <c r="V24" s="1">
        <v>0</v>
      </c>
      <c r="W24" s="1">
        <v>3</v>
      </c>
      <c r="X24" s="1">
        <v>4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1</v>
      </c>
      <c r="AE24" s="1">
        <v>3</v>
      </c>
      <c r="AF24" s="1">
        <v>1</v>
      </c>
      <c r="AG24">
        <f t="shared" si="0"/>
        <v>37</v>
      </c>
    </row>
    <row r="25" spans="1:33" x14ac:dyDescent="0.3">
      <c r="A25" s="3" t="s">
        <v>68</v>
      </c>
      <c r="B25" s="4">
        <v>150</v>
      </c>
      <c r="C25" s="1">
        <v>2</v>
      </c>
      <c r="D25" s="1">
        <v>0</v>
      </c>
      <c r="E25" s="1">
        <v>2</v>
      </c>
      <c r="F25" s="1">
        <v>0</v>
      </c>
      <c r="G25" s="1">
        <v>1</v>
      </c>
      <c r="H25" s="1">
        <v>1</v>
      </c>
      <c r="I25" s="1">
        <v>0</v>
      </c>
      <c r="J25" s="1">
        <v>4</v>
      </c>
      <c r="K25" s="1">
        <v>2</v>
      </c>
      <c r="L25" s="1">
        <v>0</v>
      </c>
      <c r="M25" s="1">
        <v>4</v>
      </c>
      <c r="N25" s="1">
        <v>1</v>
      </c>
      <c r="O25" s="1">
        <v>0</v>
      </c>
      <c r="P25" s="1">
        <v>0</v>
      </c>
      <c r="Q25" s="1">
        <v>4</v>
      </c>
      <c r="R25" s="1">
        <v>4</v>
      </c>
      <c r="S25" s="1">
        <v>0</v>
      </c>
      <c r="T25" s="1">
        <v>1</v>
      </c>
      <c r="U25" s="1">
        <v>0</v>
      </c>
      <c r="V25" s="1">
        <v>0</v>
      </c>
      <c r="W25" s="1">
        <v>1</v>
      </c>
      <c r="X25" s="1">
        <v>1</v>
      </c>
      <c r="Y25" s="1">
        <v>2</v>
      </c>
      <c r="Z25" s="1">
        <v>2</v>
      </c>
      <c r="AA25" s="1">
        <v>0</v>
      </c>
      <c r="AB25" s="1">
        <v>1</v>
      </c>
      <c r="AC25" s="1">
        <v>1</v>
      </c>
      <c r="AD25" s="1">
        <v>1</v>
      </c>
      <c r="AE25" s="1">
        <v>1</v>
      </c>
      <c r="AF25" s="1">
        <v>0</v>
      </c>
      <c r="AG25">
        <f t="shared" si="0"/>
        <v>36</v>
      </c>
    </row>
    <row r="26" spans="1:33" x14ac:dyDescent="0.3">
      <c r="A26" s="3" t="s">
        <v>81</v>
      </c>
      <c r="B26" s="4">
        <v>18</v>
      </c>
      <c r="C26" s="1">
        <v>0</v>
      </c>
      <c r="D26" s="1">
        <v>0</v>
      </c>
      <c r="E26" s="1">
        <v>5</v>
      </c>
      <c r="F26" s="1">
        <v>0</v>
      </c>
      <c r="G26" s="1">
        <v>0</v>
      </c>
      <c r="H26" s="1">
        <v>2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6</v>
      </c>
      <c r="U26" s="1">
        <v>0</v>
      </c>
      <c r="V26" s="1">
        <v>0</v>
      </c>
      <c r="W26" s="1">
        <v>0</v>
      </c>
      <c r="X26" s="1">
        <v>0</v>
      </c>
      <c r="Y26" s="1">
        <v>6</v>
      </c>
      <c r="Z26" s="1">
        <v>4</v>
      </c>
      <c r="AA26" s="1">
        <v>0</v>
      </c>
      <c r="AB26" s="1">
        <v>8</v>
      </c>
      <c r="AC26" s="1">
        <v>0</v>
      </c>
      <c r="AD26" s="1">
        <v>0</v>
      </c>
      <c r="AE26" s="1">
        <v>1</v>
      </c>
      <c r="AF26" s="1">
        <v>0</v>
      </c>
      <c r="AG26">
        <f t="shared" si="0"/>
        <v>34</v>
      </c>
    </row>
    <row r="27" spans="1:33" x14ac:dyDescent="0.3">
      <c r="A27" s="3" t="s">
        <v>21</v>
      </c>
      <c r="B27" s="4">
        <v>90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3</v>
      </c>
      <c r="I27" s="1">
        <v>0</v>
      </c>
      <c r="J27" s="1">
        <v>0</v>
      </c>
      <c r="K27" s="1">
        <v>4</v>
      </c>
      <c r="L27" s="1">
        <v>2</v>
      </c>
      <c r="M27" s="1">
        <v>2</v>
      </c>
      <c r="N27" s="1">
        <v>4</v>
      </c>
      <c r="O27" s="1">
        <v>0</v>
      </c>
      <c r="P27" s="1">
        <v>2</v>
      </c>
      <c r="Q27" s="1">
        <v>2</v>
      </c>
      <c r="R27" s="1">
        <v>0</v>
      </c>
      <c r="S27" s="1">
        <v>1</v>
      </c>
      <c r="T27" s="1">
        <v>1</v>
      </c>
      <c r="U27" s="1">
        <v>2</v>
      </c>
      <c r="V27" s="1">
        <v>0</v>
      </c>
      <c r="W27" s="1">
        <v>1</v>
      </c>
      <c r="X27" s="1">
        <v>1</v>
      </c>
      <c r="Y27" s="1">
        <v>0</v>
      </c>
      <c r="Z27" s="1">
        <v>1</v>
      </c>
      <c r="AA27" s="1">
        <v>0</v>
      </c>
      <c r="AB27" s="1">
        <v>3</v>
      </c>
      <c r="AC27" s="1">
        <v>0</v>
      </c>
      <c r="AD27" s="1">
        <v>1</v>
      </c>
      <c r="AE27" s="1">
        <v>0</v>
      </c>
      <c r="AF27" s="1">
        <v>1</v>
      </c>
      <c r="AG27">
        <f t="shared" si="0"/>
        <v>32</v>
      </c>
    </row>
    <row r="28" spans="1:33" x14ac:dyDescent="0.3">
      <c r="A28" s="3" t="s">
        <v>70</v>
      </c>
      <c r="B28" s="4">
        <v>20</v>
      </c>
      <c r="C28" s="1">
        <v>0</v>
      </c>
      <c r="D28" s="1">
        <v>0</v>
      </c>
      <c r="E28" s="1">
        <v>0</v>
      </c>
      <c r="F28" s="1">
        <v>0</v>
      </c>
      <c r="G28" s="1">
        <v>2</v>
      </c>
      <c r="H28" s="1">
        <v>1</v>
      </c>
      <c r="I28" s="1">
        <v>8</v>
      </c>
      <c r="J28" s="1">
        <v>7</v>
      </c>
      <c r="K28" s="1">
        <v>0</v>
      </c>
      <c r="L28" s="1">
        <v>0</v>
      </c>
      <c r="M28" s="1">
        <v>1</v>
      </c>
      <c r="N28" s="1">
        <v>1</v>
      </c>
      <c r="O28" s="1">
        <v>0</v>
      </c>
      <c r="P28" s="1">
        <v>0</v>
      </c>
      <c r="Q28" s="1">
        <v>2</v>
      </c>
      <c r="R28" s="1">
        <v>0</v>
      </c>
      <c r="S28" s="1">
        <v>0</v>
      </c>
      <c r="T28" s="1">
        <v>2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1</v>
      </c>
      <c r="AA28" s="1">
        <v>0</v>
      </c>
      <c r="AB28" s="1">
        <v>0</v>
      </c>
      <c r="AC28" s="1">
        <v>3</v>
      </c>
      <c r="AD28" s="1">
        <v>1</v>
      </c>
      <c r="AE28" s="1">
        <v>1</v>
      </c>
      <c r="AF28" s="1">
        <v>0</v>
      </c>
      <c r="AG28">
        <f t="shared" si="0"/>
        <v>32</v>
      </c>
    </row>
    <row r="29" spans="1:33" x14ac:dyDescent="0.3">
      <c r="A29" s="3" t="s">
        <v>13</v>
      </c>
      <c r="B29" s="4">
        <v>200</v>
      </c>
      <c r="C29" s="1">
        <v>5</v>
      </c>
      <c r="D29" s="1">
        <v>1</v>
      </c>
      <c r="E29" s="1">
        <v>1</v>
      </c>
      <c r="F29" s="1">
        <v>0</v>
      </c>
      <c r="G29" s="1">
        <v>1</v>
      </c>
      <c r="H29" s="1">
        <v>1</v>
      </c>
      <c r="I29" s="1">
        <v>0</v>
      </c>
      <c r="J29" s="1">
        <v>1</v>
      </c>
      <c r="K29" s="1">
        <v>3</v>
      </c>
      <c r="L29" s="1">
        <v>3</v>
      </c>
      <c r="M29" s="1">
        <v>2</v>
      </c>
      <c r="N29" s="1">
        <v>2</v>
      </c>
      <c r="O29" s="1">
        <v>1</v>
      </c>
      <c r="P29" s="1">
        <v>4</v>
      </c>
      <c r="Q29" s="1">
        <v>2</v>
      </c>
      <c r="R29" s="1">
        <v>0</v>
      </c>
      <c r="S29" s="1">
        <v>2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>
        <f t="shared" si="0"/>
        <v>30</v>
      </c>
    </row>
    <row r="30" spans="1:33" x14ac:dyDescent="0.3">
      <c r="A30" s="3" t="s">
        <v>35</v>
      </c>
      <c r="B30" s="4">
        <v>45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2</v>
      </c>
      <c r="I30" s="1">
        <v>0</v>
      </c>
      <c r="J30" s="1">
        <v>0</v>
      </c>
      <c r="K30" s="1">
        <v>1</v>
      </c>
      <c r="L30" s="1">
        <v>5</v>
      </c>
      <c r="M30" s="1">
        <v>0</v>
      </c>
      <c r="N30" s="1">
        <v>1</v>
      </c>
      <c r="O30" s="1">
        <v>5</v>
      </c>
      <c r="P30" s="1">
        <v>7</v>
      </c>
      <c r="Q30" s="1">
        <v>0</v>
      </c>
      <c r="R30" s="1">
        <v>0</v>
      </c>
      <c r="S30" s="1">
        <v>0</v>
      </c>
      <c r="T30" s="1">
        <v>0</v>
      </c>
      <c r="U30" s="1">
        <v>3</v>
      </c>
      <c r="V30" s="1">
        <v>0</v>
      </c>
      <c r="W30" s="1">
        <v>0</v>
      </c>
      <c r="X30" s="1">
        <v>0</v>
      </c>
      <c r="Y30" s="1">
        <v>2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2</v>
      </c>
      <c r="AF30" s="1">
        <v>1</v>
      </c>
      <c r="AG30">
        <f t="shared" si="0"/>
        <v>30</v>
      </c>
    </row>
    <row r="31" spans="1:33" x14ac:dyDescent="0.3">
      <c r="A31" s="3" t="s">
        <v>53</v>
      </c>
      <c r="B31" s="4">
        <v>120</v>
      </c>
      <c r="C31" s="1">
        <v>3</v>
      </c>
      <c r="D31" s="1">
        <v>3</v>
      </c>
      <c r="E31" s="1">
        <v>0</v>
      </c>
      <c r="F31" s="1">
        <v>2</v>
      </c>
      <c r="G31" s="1">
        <v>1</v>
      </c>
      <c r="H31" s="1">
        <v>3</v>
      </c>
      <c r="I31" s="1">
        <v>0</v>
      </c>
      <c r="J31" s="1">
        <v>3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1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2</v>
      </c>
      <c r="X31" s="1">
        <v>0</v>
      </c>
      <c r="Y31" s="1">
        <v>3</v>
      </c>
      <c r="Z31" s="1">
        <v>0</v>
      </c>
      <c r="AA31" s="1">
        <v>0</v>
      </c>
      <c r="AB31" s="1">
        <v>1</v>
      </c>
      <c r="AC31" s="1">
        <v>2</v>
      </c>
      <c r="AD31" s="1">
        <v>0</v>
      </c>
      <c r="AE31" s="1">
        <v>0</v>
      </c>
      <c r="AF31" s="1">
        <v>0</v>
      </c>
      <c r="AG31">
        <f t="shared" si="0"/>
        <v>30</v>
      </c>
    </row>
    <row r="32" spans="1:33" x14ac:dyDescent="0.3">
      <c r="A32" s="3" t="s">
        <v>61</v>
      </c>
      <c r="B32" s="4">
        <v>150</v>
      </c>
      <c r="C32" s="1">
        <v>4</v>
      </c>
      <c r="D32" s="1">
        <v>0</v>
      </c>
      <c r="E32" s="1">
        <v>0</v>
      </c>
      <c r="F32" s="1">
        <v>1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2</v>
      </c>
      <c r="N32" s="1">
        <v>2</v>
      </c>
      <c r="O32" s="1">
        <v>1</v>
      </c>
      <c r="P32" s="1">
        <v>0</v>
      </c>
      <c r="Q32" s="1">
        <v>1</v>
      </c>
      <c r="R32" s="1">
        <v>2</v>
      </c>
      <c r="S32" s="1">
        <v>2</v>
      </c>
      <c r="T32" s="1">
        <v>1</v>
      </c>
      <c r="U32" s="1">
        <v>3</v>
      </c>
      <c r="V32" s="1">
        <v>0</v>
      </c>
      <c r="W32" s="1">
        <v>0</v>
      </c>
      <c r="X32" s="1">
        <v>0</v>
      </c>
      <c r="Y32" s="1">
        <v>1</v>
      </c>
      <c r="Z32" s="1">
        <v>1</v>
      </c>
      <c r="AA32" s="1">
        <v>0</v>
      </c>
      <c r="AB32" s="1">
        <v>2</v>
      </c>
      <c r="AC32" s="1">
        <v>1</v>
      </c>
      <c r="AD32" s="1">
        <v>1</v>
      </c>
      <c r="AE32" s="1">
        <v>1</v>
      </c>
      <c r="AF32" s="1">
        <v>1</v>
      </c>
      <c r="AG32">
        <f t="shared" si="0"/>
        <v>29</v>
      </c>
    </row>
    <row r="33" spans="1:33" x14ac:dyDescent="0.3">
      <c r="A33" s="3" t="s">
        <v>15</v>
      </c>
      <c r="B33" s="4">
        <v>150</v>
      </c>
      <c r="C33" s="1">
        <v>2</v>
      </c>
      <c r="D33" s="1">
        <v>1</v>
      </c>
      <c r="E33" s="1">
        <v>2</v>
      </c>
      <c r="F33" s="1">
        <v>3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s="1">
        <v>3</v>
      </c>
      <c r="M33" s="1">
        <v>0</v>
      </c>
      <c r="N33" s="1">
        <v>2</v>
      </c>
      <c r="O33" s="1">
        <v>1</v>
      </c>
      <c r="P33" s="1">
        <v>2</v>
      </c>
      <c r="Q33" s="1">
        <v>1</v>
      </c>
      <c r="R33" s="1">
        <v>2</v>
      </c>
      <c r="S33" s="1">
        <v>0</v>
      </c>
      <c r="T33" s="1">
        <v>0</v>
      </c>
      <c r="U33" s="1">
        <v>3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1</v>
      </c>
      <c r="AC33" s="1">
        <v>1</v>
      </c>
      <c r="AD33" s="1">
        <v>1</v>
      </c>
      <c r="AE33" s="1">
        <v>0</v>
      </c>
      <c r="AF33" s="1">
        <v>0</v>
      </c>
      <c r="AG33">
        <f t="shared" si="0"/>
        <v>28</v>
      </c>
    </row>
    <row r="34" spans="1:33" x14ac:dyDescent="0.3">
      <c r="A34" s="3" t="s">
        <v>31</v>
      </c>
      <c r="B34" s="4">
        <v>200</v>
      </c>
      <c r="C34" s="1">
        <v>0</v>
      </c>
      <c r="D34" s="1">
        <v>1</v>
      </c>
      <c r="E34" s="1">
        <v>0</v>
      </c>
      <c r="F34" s="1">
        <v>5</v>
      </c>
      <c r="G34" s="1">
        <v>0</v>
      </c>
      <c r="H34" s="1">
        <v>1</v>
      </c>
      <c r="I34" s="1">
        <v>3</v>
      </c>
      <c r="J34" s="1">
        <v>2</v>
      </c>
      <c r="K34" s="1">
        <v>0</v>
      </c>
      <c r="L34" s="1">
        <v>2</v>
      </c>
      <c r="M34" s="1">
        <v>5</v>
      </c>
      <c r="N34" s="1">
        <v>4</v>
      </c>
      <c r="O34" s="1">
        <v>2</v>
      </c>
      <c r="P34" s="1">
        <v>0</v>
      </c>
      <c r="Q34" s="1">
        <v>0</v>
      </c>
      <c r="R34" s="1">
        <v>0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>
        <f t="shared" ref="AG34:AG65" si="1">SUM(C34:AF34)</f>
        <v>27</v>
      </c>
    </row>
    <row r="35" spans="1:33" x14ac:dyDescent="0.3">
      <c r="A35" s="3" t="s">
        <v>43</v>
      </c>
      <c r="B35" s="4">
        <v>200</v>
      </c>
      <c r="C35" s="1">
        <v>0</v>
      </c>
      <c r="D35" s="1">
        <v>0</v>
      </c>
      <c r="E35" s="1">
        <v>0</v>
      </c>
      <c r="F35" s="1">
        <v>4</v>
      </c>
      <c r="G35" s="1">
        <v>0</v>
      </c>
      <c r="H35" s="1">
        <v>0</v>
      </c>
      <c r="I35" s="1">
        <v>1</v>
      </c>
      <c r="J35" s="1">
        <v>3</v>
      </c>
      <c r="K35" s="1">
        <v>0</v>
      </c>
      <c r="L35" s="1">
        <v>2</v>
      </c>
      <c r="M35" s="1">
        <v>1</v>
      </c>
      <c r="N35" s="1">
        <v>0</v>
      </c>
      <c r="O35" s="1">
        <v>1</v>
      </c>
      <c r="P35" s="1">
        <v>3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1</v>
      </c>
      <c r="X35" s="1">
        <v>0</v>
      </c>
      <c r="Y35" s="1">
        <v>2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4</v>
      </c>
      <c r="AG35">
        <f t="shared" si="1"/>
        <v>23</v>
      </c>
    </row>
    <row r="36" spans="1:33" x14ac:dyDescent="0.3">
      <c r="A36" s="3" t="s">
        <v>22</v>
      </c>
      <c r="B36" s="4">
        <v>120</v>
      </c>
      <c r="C36" s="1">
        <v>0</v>
      </c>
      <c r="D36" s="1">
        <v>0</v>
      </c>
      <c r="E36" s="1">
        <v>4</v>
      </c>
      <c r="F36" s="1">
        <v>2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1</v>
      </c>
      <c r="M36" s="1">
        <v>1</v>
      </c>
      <c r="N36" s="1">
        <v>1</v>
      </c>
      <c r="O36" s="1">
        <v>3</v>
      </c>
      <c r="P36" s="1">
        <v>1</v>
      </c>
      <c r="Q36" s="1">
        <v>0</v>
      </c>
      <c r="R36" s="1">
        <v>1</v>
      </c>
      <c r="S36" s="1">
        <v>1</v>
      </c>
      <c r="T36" s="1">
        <v>1</v>
      </c>
      <c r="U36" s="1">
        <v>0</v>
      </c>
      <c r="V36" s="1">
        <v>0</v>
      </c>
      <c r="W36" s="1">
        <v>1</v>
      </c>
      <c r="X36" s="1">
        <v>0</v>
      </c>
      <c r="Y36" s="1">
        <v>2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>
        <f t="shared" si="1"/>
        <v>22</v>
      </c>
    </row>
    <row r="37" spans="1:33" x14ac:dyDescent="0.3">
      <c r="A37" s="3" t="s">
        <v>46</v>
      </c>
      <c r="B37" s="4">
        <v>150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1</v>
      </c>
      <c r="I37" s="1">
        <v>1</v>
      </c>
      <c r="J37" s="1">
        <v>0</v>
      </c>
      <c r="K37" s="1">
        <v>1</v>
      </c>
      <c r="L37" s="1">
        <v>1</v>
      </c>
      <c r="M37" s="1">
        <v>2</v>
      </c>
      <c r="N37" s="1">
        <v>1</v>
      </c>
      <c r="O37" s="1">
        <v>1</v>
      </c>
      <c r="P37" s="1">
        <v>1</v>
      </c>
      <c r="Q37" s="1">
        <v>0</v>
      </c>
      <c r="R37" s="1">
        <v>0</v>
      </c>
      <c r="S37" s="1">
        <v>2</v>
      </c>
      <c r="T37" s="1">
        <v>0</v>
      </c>
      <c r="U37" s="1">
        <v>0</v>
      </c>
      <c r="V37" s="1">
        <v>0</v>
      </c>
      <c r="W37" s="1">
        <v>2</v>
      </c>
      <c r="X37" s="1">
        <v>2</v>
      </c>
      <c r="Y37" s="1">
        <v>0</v>
      </c>
      <c r="Z37" s="1">
        <v>0</v>
      </c>
      <c r="AA37" s="1">
        <v>0</v>
      </c>
      <c r="AB37" s="1">
        <v>2</v>
      </c>
      <c r="AC37" s="1">
        <v>0</v>
      </c>
      <c r="AD37" s="1">
        <v>1</v>
      </c>
      <c r="AE37" s="1">
        <v>0</v>
      </c>
      <c r="AF37" s="1">
        <v>2</v>
      </c>
      <c r="AG37">
        <f t="shared" si="1"/>
        <v>21</v>
      </c>
    </row>
    <row r="38" spans="1:33" x14ac:dyDescent="0.3">
      <c r="A38" s="3" t="s">
        <v>39</v>
      </c>
      <c r="B38" s="4">
        <v>170</v>
      </c>
      <c r="C38" s="1">
        <v>2</v>
      </c>
      <c r="D38" s="1">
        <v>0</v>
      </c>
      <c r="E38" s="1">
        <v>0</v>
      </c>
      <c r="F38" s="1">
        <v>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3</v>
      </c>
      <c r="P38" s="1">
        <v>3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4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>
        <v>1</v>
      </c>
      <c r="AD38" s="1">
        <v>0</v>
      </c>
      <c r="AE38" s="1">
        <v>0</v>
      </c>
      <c r="AF38" s="1">
        <v>0</v>
      </c>
      <c r="AG38">
        <f t="shared" si="1"/>
        <v>20</v>
      </c>
    </row>
    <row r="39" spans="1:33" x14ac:dyDescent="0.3">
      <c r="A39" s="3" t="s">
        <v>50</v>
      </c>
      <c r="B39" s="4">
        <v>200</v>
      </c>
      <c r="C39" s="1">
        <v>0</v>
      </c>
      <c r="D39" s="1">
        <v>0</v>
      </c>
      <c r="E39" s="1">
        <v>1</v>
      </c>
      <c r="F39" s="1">
        <v>4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5</v>
      </c>
      <c r="N39" s="1">
        <v>0</v>
      </c>
      <c r="O39" s="1">
        <v>1</v>
      </c>
      <c r="P39" s="1">
        <v>4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>
        <f t="shared" si="1"/>
        <v>20</v>
      </c>
    </row>
    <row r="40" spans="1:33" x14ac:dyDescent="0.3">
      <c r="A40" s="3" t="s">
        <v>55</v>
      </c>
      <c r="B40" s="4">
        <v>160</v>
      </c>
      <c r="C40" s="1">
        <v>0</v>
      </c>
      <c r="D40" s="1">
        <v>2</v>
      </c>
      <c r="E40" s="1">
        <v>1</v>
      </c>
      <c r="F40" s="1">
        <v>0</v>
      </c>
      <c r="G40" s="1">
        <v>2</v>
      </c>
      <c r="H40" s="1">
        <v>1</v>
      </c>
      <c r="I40" s="1">
        <v>0</v>
      </c>
      <c r="J40" s="1">
        <v>1</v>
      </c>
      <c r="K40" s="1">
        <v>1</v>
      </c>
      <c r="L40" s="1">
        <v>1</v>
      </c>
      <c r="M40" s="1">
        <v>0</v>
      </c>
      <c r="N40" s="1">
        <v>1</v>
      </c>
      <c r="O40" s="1">
        <v>1</v>
      </c>
      <c r="P40" s="1">
        <v>0</v>
      </c>
      <c r="Q40" s="1">
        <v>0</v>
      </c>
      <c r="R40" s="1">
        <v>2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2</v>
      </c>
      <c r="AA40" s="1">
        <v>0</v>
      </c>
      <c r="AB40" s="1">
        <v>0</v>
      </c>
      <c r="AC40" s="1">
        <v>0</v>
      </c>
      <c r="AD40" s="1">
        <v>1</v>
      </c>
      <c r="AE40" s="1">
        <v>0</v>
      </c>
      <c r="AF40" s="1">
        <v>1</v>
      </c>
      <c r="AG40">
        <f t="shared" si="1"/>
        <v>19</v>
      </c>
    </row>
    <row r="41" spans="1:33" x14ac:dyDescent="0.3">
      <c r="A41" s="3" t="s">
        <v>59</v>
      </c>
      <c r="B41" s="4">
        <v>90</v>
      </c>
      <c r="C41" s="1">
        <v>3</v>
      </c>
      <c r="D41" s="1">
        <v>1</v>
      </c>
      <c r="E41" s="1">
        <v>0</v>
      </c>
      <c r="F41" s="1">
        <v>0</v>
      </c>
      <c r="G41" s="1">
        <v>2</v>
      </c>
      <c r="H41" s="1">
        <v>0</v>
      </c>
      <c r="I41" s="1">
        <v>0</v>
      </c>
      <c r="J41" s="1">
        <v>3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2</v>
      </c>
      <c r="R41" s="1">
        <v>0</v>
      </c>
      <c r="S41" s="1">
        <v>1</v>
      </c>
      <c r="T41" s="1">
        <v>0</v>
      </c>
      <c r="U41" s="1">
        <v>0</v>
      </c>
      <c r="V41" s="1">
        <v>1</v>
      </c>
      <c r="W41" s="1">
        <v>0</v>
      </c>
      <c r="X41" s="1">
        <v>1</v>
      </c>
      <c r="Y41" s="1">
        <v>1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>
        <f t="shared" si="1"/>
        <v>18</v>
      </c>
    </row>
    <row r="42" spans="1:33" x14ac:dyDescent="0.3">
      <c r="A42" s="3" t="s">
        <v>79</v>
      </c>
      <c r="B42" s="4">
        <v>40</v>
      </c>
      <c r="C42" s="1">
        <v>0</v>
      </c>
      <c r="D42" s="1">
        <v>0</v>
      </c>
      <c r="E42" s="1">
        <v>1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10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2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2</v>
      </c>
      <c r="AE42" s="1">
        <v>0</v>
      </c>
      <c r="AF42" s="1">
        <v>0</v>
      </c>
      <c r="AG42">
        <f t="shared" si="1"/>
        <v>18</v>
      </c>
    </row>
    <row r="43" spans="1:33" x14ac:dyDescent="0.3">
      <c r="A43" s="3" t="s">
        <v>30</v>
      </c>
      <c r="B43" s="4">
        <v>350</v>
      </c>
      <c r="C43" s="1">
        <v>2</v>
      </c>
      <c r="D43" s="1">
        <v>1</v>
      </c>
      <c r="E43" s="1">
        <v>2</v>
      </c>
      <c r="F43" s="1">
        <v>1</v>
      </c>
      <c r="G43" s="1">
        <v>0</v>
      </c>
      <c r="H43" s="1">
        <v>1</v>
      </c>
      <c r="I43" s="1">
        <v>0</v>
      </c>
      <c r="J43" s="1">
        <v>2</v>
      </c>
      <c r="K43" s="1">
        <v>2</v>
      </c>
      <c r="L43" s="1">
        <v>3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>
        <f t="shared" si="1"/>
        <v>16</v>
      </c>
    </row>
    <row r="44" spans="1:33" x14ac:dyDescent="0.3">
      <c r="A44" s="3" t="s">
        <v>86</v>
      </c>
      <c r="B44" s="4">
        <v>110</v>
      </c>
      <c r="C44" s="1">
        <v>6</v>
      </c>
      <c r="D44" s="1">
        <v>0</v>
      </c>
      <c r="E44" s="1">
        <v>0</v>
      </c>
      <c r="F44" s="1">
        <v>0</v>
      </c>
      <c r="G44" s="1">
        <v>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4</v>
      </c>
      <c r="X44" s="1">
        <v>0</v>
      </c>
      <c r="Y44" s="1">
        <v>1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1</v>
      </c>
      <c r="AF44" s="1">
        <v>0</v>
      </c>
      <c r="AG44">
        <f t="shared" si="1"/>
        <v>16</v>
      </c>
    </row>
    <row r="45" spans="1:33" x14ac:dyDescent="0.3">
      <c r="A45" s="3" t="s">
        <v>3</v>
      </c>
      <c r="B45" s="4">
        <v>150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5</v>
      </c>
      <c r="T45" s="1">
        <v>0</v>
      </c>
      <c r="U45" s="1">
        <v>1</v>
      </c>
      <c r="V45" s="1">
        <v>0</v>
      </c>
      <c r="W45" s="1">
        <v>1</v>
      </c>
      <c r="X45" s="1">
        <v>0</v>
      </c>
      <c r="Y45" s="1">
        <v>1</v>
      </c>
      <c r="Z45" s="1">
        <v>1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1</v>
      </c>
      <c r="AG45">
        <f t="shared" si="1"/>
        <v>14</v>
      </c>
    </row>
    <row r="46" spans="1:33" x14ac:dyDescent="0.3">
      <c r="A46" s="3" t="s">
        <v>11</v>
      </c>
      <c r="B46" s="4">
        <v>160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1</v>
      </c>
      <c r="O46" s="1">
        <v>0</v>
      </c>
      <c r="P46" s="1">
        <v>3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2</v>
      </c>
      <c r="W46" s="1">
        <v>0</v>
      </c>
      <c r="X46" s="1">
        <v>0</v>
      </c>
      <c r="Y46" s="1">
        <v>2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1</v>
      </c>
      <c r="AG46">
        <f t="shared" si="1"/>
        <v>14</v>
      </c>
    </row>
    <row r="47" spans="1:33" x14ac:dyDescent="0.3">
      <c r="A47" s="3" t="s">
        <v>44</v>
      </c>
      <c r="B47" s="4">
        <v>150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1</v>
      </c>
      <c r="M47" s="1">
        <v>1</v>
      </c>
      <c r="N47" s="1">
        <v>0</v>
      </c>
      <c r="O47" s="1">
        <v>0</v>
      </c>
      <c r="P47" s="1">
        <v>2</v>
      </c>
      <c r="Q47" s="1">
        <v>1</v>
      </c>
      <c r="R47" s="1">
        <v>1</v>
      </c>
      <c r="S47" s="1">
        <v>2</v>
      </c>
      <c r="T47" s="1">
        <v>1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2</v>
      </c>
      <c r="AG47">
        <f t="shared" si="1"/>
        <v>14</v>
      </c>
    </row>
    <row r="48" spans="1:33" x14ac:dyDescent="0.3">
      <c r="A48" s="3" t="s">
        <v>23</v>
      </c>
      <c r="B48" s="4">
        <v>70</v>
      </c>
      <c r="C48" s="1">
        <v>0</v>
      </c>
      <c r="D48" s="1">
        <v>0</v>
      </c>
      <c r="E48" s="1">
        <v>2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2</v>
      </c>
      <c r="O48" s="1">
        <v>1</v>
      </c>
      <c r="P48" s="1">
        <v>0</v>
      </c>
      <c r="Q48" s="1">
        <v>0</v>
      </c>
      <c r="R48" s="1">
        <v>0</v>
      </c>
      <c r="S48" s="1">
        <v>2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2</v>
      </c>
      <c r="AE48" s="1">
        <v>1</v>
      </c>
      <c r="AF48" s="1">
        <v>1</v>
      </c>
      <c r="AG48">
        <f t="shared" si="1"/>
        <v>13</v>
      </c>
    </row>
    <row r="49" spans="1:33" x14ac:dyDescent="0.3">
      <c r="A49" s="3" t="s">
        <v>25</v>
      </c>
      <c r="B49" s="4">
        <v>25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5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2</v>
      </c>
      <c r="U49" s="1">
        <v>0</v>
      </c>
      <c r="V49" s="1">
        <v>1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>
        <f t="shared" si="1"/>
        <v>12</v>
      </c>
    </row>
    <row r="50" spans="1:33" x14ac:dyDescent="0.3">
      <c r="A50" s="3" t="s">
        <v>6</v>
      </c>
      <c r="B50" s="4">
        <v>140</v>
      </c>
      <c r="C50" s="1">
        <v>0</v>
      </c>
      <c r="D50" s="1">
        <v>2</v>
      </c>
      <c r="E50" s="1">
        <v>2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2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2</v>
      </c>
      <c r="AE50" s="1">
        <v>0</v>
      </c>
      <c r="AF50" s="1">
        <v>0</v>
      </c>
      <c r="AG50">
        <f t="shared" si="1"/>
        <v>11</v>
      </c>
    </row>
    <row r="51" spans="1:33" x14ac:dyDescent="0.3">
      <c r="A51" s="3" t="s">
        <v>52</v>
      </c>
      <c r="B51" s="4">
        <v>220</v>
      </c>
      <c r="C51" s="1">
        <v>0</v>
      </c>
      <c r="D51" s="1">
        <v>0</v>
      </c>
      <c r="E51" s="1">
        <v>0</v>
      </c>
      <c r="F51" s="1">
        <v>4</v>
      </c>
      <c r="G51" s="1">
        <v>0</v>
      </c>
      <c r="H51" s="1">
        <v>0</v>
      </c>
      <c r="I51" s="1">
        <v>0</v>
      </c>
      <c r="J51" s="1">
        <v>2</v>
      </c>
      <c r="K51" s="1">
        <v>2</v>
      </c>
      <c r="L51" s="1">
        <v>1</v>
      </c>
      <c r="M51" s="1">
        <v>0</v>
      </c>
      <c r="N51" s="1">
        <v>0</v>
      </c>
      <c r="O51" s="1">
        <v>0</v>
      </c>
      <c r="P51" s="1">
        <v>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>
        <f t="shared" si="1"/>
        <v>11</v>
      </c>
    </row>
    <row r="52" spans="1:33" x14ac:dyDescent="0.3">
      <c r="A52" s="3" t="s">
        <v>17</v>
      </c>
      <c r="B52" s="4">
        <v>25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1</v>
      </c>
      <c r="L52" s="1">
        <v>1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2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2</v>
      </c>
      <c r="AG52">
        <f t="shared" si="1"/>
        <v>10</v>
      </c>
    </row>
    <row r="53" spans="1:33" x14ac:dyDescent="0.3">
      <c r="A53" s="3" t="s">
        <v>19</v>
      </c>
      <c r="B53" s="4">
        <v>50</v>
      </c>
      <c r="C53" s="1">
        <v>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1</v>
      </c>
      <c r="L53" s="1">
        <v>0</v>
      </c>
      <c r="M53" s="1">
        <v>0</v>
      </c>
      <c r="N53" s="1">
        <v>2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3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>
        <f t="shared" si="1"/>
        <v>10</v>
      </c>
    </row>
    <row r="54" spans="1:33" x14ac:dyDescent="0.3">
      <c r="A54" s="3" t="s">
        <v>51</v>
      </c>
      <c r="B54" s="4">
        <v>220</v>
      </c>
      <c r="C54" s="1">
        <v>0</v>
      </c>
      <c r="D54" s="1">
        <v>0</v>
      </c>
      <c r="E54" s="1">
        <v>0</v>
      </c>
      <c r="F54" s="1">
        <v>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0</v>
      </c>
      <c r="P54" s="1">
        <v>0</v>
      </c>
      <c r="Q54" s="1">
        <v>1</v>
      </c>
      <c r="R54" s="1">
        <v>2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>
        <f t="shared" si="1"/>
        <v>10</v>
      </c>
    </row>
    <row r="55" spans="1:33" x14ac:dyDescent="0.3">
      <c r="A55" s="3" t="s">
        <v>54</v>
      </c>
      <c r="B55" s="4">
        <v>170</v>
      </c>
      <c r="C55" s="1">
        <v>0</v>
      </c>
      <c r="D55" s="1">
        <v>0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2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2</v>
      </c>
      <c r="AC55" s="1">
        <v>0</v>
      </c>
      <c r="AD55" s="1">
        <v>1</v>
      </c>
      <c r="AE55" s="1">
        <v>0</v>
      </c>
      <c r="AF55" s="1">
        <v>1</v>
      </c>
      <c r="AG55">
        <f t="shared" si="1"/>
        <v>10</v>
      </c>
    </row>
    <row r="56" spans="1:33" x14ac:dyDescent="0.3">
      <c r="A56" s="3" t="s">
        <v>65</v>
      </c>
      <c r="B56" s="4">
        <v>200</v>
      </c>
      <c r="C56" s="1">
        <v>2</v>
      </c>
      <c r="D56" s="1">
        <v>1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1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>
        <f t="shared" si="1"/>
        <v>10</v>
      </c>
    </row>
    <row r="57" spans="1:33" x14ac:dyDescent="0.3">
      <c r="A57" s="3" t="s">
        <v>29</v>
      </c>
      <c r="B57" s="4">
        <v>130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1</v>
      </c>
      <c r="R57" s="1">
        <v>2</v>
      </c>
      <c r="S57" s="1">
        <v>1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1</v>
      </c>
      <c r="AG57">
        <f t="shared" si="1"/>
        <v>9</v>
      </c>
    </row>
    <row r="58" spans="1:33" x14ac:dyDescent="0.3">
      <c r="A58" s="3" t="s">
        <v>33</v>
      </c>
      <c r="B58" s="4">
        <v>160</v>
      </c>
      <c r="C58" s="1">
        <v>2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2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>
        <f t="shared" si="1"/>
        <v>8</v>
      </c>
    </row>
    <row r="59" spans="1:33" x14ac:dyDescent="0.3">
      <c r="A59" s="3" t="s">
        <v>74</v>
      </c>
      <c r="B59" s="4">
        <v>160</v>
      </c>
      <c r="C59" s="1">
        <v>0</v>
      </c>
      <c r="D59" s="1">
        <v>4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1</v>
      </c>
      <c r="AF59" s="1">
        <v>0</v>
      </c>
      <c r="AG59">
        <f t="shared" si="1"/>
        <v>8</v>
      </c>
    </row>
    <row r="60" spans="1:33" x14ac:dyDescent="0.3">
      <c r="A60" s="3" t="s">
        <v>24</v>
      </c>
      <c r="B60" s="4">
        <v>160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2</v>
      </c>
      <c r="S60" s="1">
        <v>1</v>
      </c>
      <c r="T60" s="1">
        <v>1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1</v>
      </c>
      <c r="AG60">
        <f t="shared" si="1"/>
        <v>7</v>
      </c>
    </row>
    <row r="61" spans="1:33" x14ac:dyDescent="0.3">
      <c r="A61" s="3" t="s">
        <v>42</v>
      </c>
      <c r="B61" s="4">
        <v>90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2</v>
      </c>
      <c r="V61" s="1">
        <v>2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>
        <f t="shared" si="1"/>
        <v>5</v>
      </c>
    </row>
    <row r="62" spans="1:33" x14ac:dyDescent="0.3">
      <c r="A62" s="3" t="s">
        <v>60</v>
      </c>
      <c r="B62" s="4">
        <v>140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1</v>
      </c>
      <c r="AF62" s="1">
        <v>0</v>
      </c>
      <c r="AG62">
        <f t="shared" si="1"/>
        <v>5</v>
      </c>
    </row>
    <row r="63" spans="1:33" x14ac:dyDescent="0.3">
      <c r="A63" s="3" t="s">
        <v>83</v>
      </c>
      <c r="B63" s="4">
        <v>80</v>
      </c>
      <c r="C63" s="1">
        <v>0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2</v>
      </c>
      <c r="Z63" s="1">
        <v>0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>
        <f t="shared" si="1"/>
        <v>5</v>
      </c>
    </row>
    <row r="64" spans="1:33" x14ac:dyDescent="0.3">
      <c r="A64" s="3" t="s">
        <v>20</v>
      </c>
      <c r="B64" s="4">
        <v>120</v>
      </c>
      <c r="C64" s="1">
        <v>0</v>
      </c>
      <c r="D64" s="1">
        <v>0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>
        <f t="shared" si="1"/>
        <v>4</v>
      </c>
    </row>
    <row r="65" spans="1:33" x14ac:dyDescent="0.3">
      <c r="A65" s="3" t="s">
        <v>45</v>
      </c>
      <c r="B65" s="4">
        <v>170</v>
      </c>
      <c r="C65" s="1">
        <v>0</v>
      </c>
      <c r="D65" s="1">
        <v>0</v>
      </c>
      <c r="E65" s="1">
        <v>0</v>
      </c>
      <c r="F65" s="1">
        <v>0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>
        <f t="shared" si="1"/>
        <v>4</v>
      </c>
    </row>
    <row r="66" spans="1:33" x14ac:dyDescent="0.3">
      <c r="A66" s="3" t="s">
        <v>71</v>
      </c>
      <c r="B66" s="4">
        <v>190</v>
      </c>
      <c r="C66" s="1">
        <v>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1</v>
      </c>
      <c r="AE66" s="1">
        <v>0</v>
      </c>
      <c r="AF66" s="1">
        <v>0</v>
      </c>
      <c r="AG66">
        <f t="shared" ref="AG66:AG86" si="2">SUM(C66:AF66)</f>
        <v>4</v>
      </c>
    </row>
    <row r="67" spans="1:33" x14ac:dyDescent="0.3">
      <c r="A67" s="3" t="s">
        <v>28</v>
      </c>
      <c r="B67" s="4">
        <v>140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>
        <f t="shared" si="2"/>
        <v>3</v>
      </c>
    </row>
    <row r="68" spans="1:33" x14ac:dyDescent="0.3">
      <c r="A68" s="3" t="s">
        <v>64</v>
      </c>
      <c r="B68" s="4">
        <v>200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1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>
        <f t="shared" si="2"/>
        <v>3</v>
      </c>
    </row>
    <row r="69" spans="1:33" x14ac:dyDescent="0.3">
      <c r="A69" s="3" t="s">
        <v>84</v>
      </c>
      <c r="B69" s="4">
        <v>110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>
        <f t="shared" si="2"/>
        <v>3</v>
      </c>
    </row>
    <row r="70" spans="1:33" x14ac:dyDescent="0.3">
      <c r="A70" s="3" t="s">
        <v>10</v>
      </c>
      <c r="B70" s="4">
        <v>140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>
        <f t="shared" si="2"/>
        <v>2</v>
      </c>
    </row>
    <row r="71" spans="1:33" x14ac:dyDescent="0.3">
      <c r="A71" s="3" t="s">
        <v>27</v>
      </c>
      <c r="B71" s="4">
        <v>200</v>
      </c>
      <c r="C71" s="1">
        <v>0</v>
      </c>
      <c r="D71" s="1">
        <v>0</v>
      </c>
      <c r="E71" s="1">
        <v>0</v>
      </c>
      <c r="F71" s="1">
        <v>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>
        <f t="shared" si="2"/>
        <v>2</v>
      </c>
    </row>
    <row r="72" spans="1:33" x14ac:dyDescent="0.3">
      <c r="A72" s="3" t="s">
        <v>40</v>
      </c>
      <c r="B72" s="4">
        <v>180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>
        <f t="shared" si="2"/>
        <v>2</v>
      </c>
    </row>
    <row r="73" spans="1:33" x14ac:dyDescent="0.3">
      <c r="A73" s="3" t="s">
        <v>47</v>
      </c>
      <c r="B73" s="4">
        <v>200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>
        <f t="shared" si="2"/>
        <v>2</v>
      </c>
    </row>
    <row r="74" spans="1:33" x14ac:dyDescent="0.3">
      <c r="A74" s="3" t="s">
        <v>62</v>
      </c>
      <c r="B74" s="4">
        <v>200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>
        <f t="shared" si="2"/>
        <v>2</v>
      </c>
    </row>
    <row r="75" spans="1:33" x14ac:dyDescent="0.3">
      <c r="A75" s="3" t="s">
        <v>75</v>
      </c>
      <c r="B75" s="4">
        <v>150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>
        <f t="shared" si="2"/>
        <v>2</v>
      </c>
    </row>
    <row r="76" spans="1:33" x14ac:dyDescent="0.3">
      <c r="A76" s="3" t="s">
        <v>7</v>
      </c>
      <c r="B76" s="4">
        <v>140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>
        <f t="shared" si="2"/>
        <v>1</v>
      </c>
    </row>
    <row r="77" spans="1:33" x14ac:dyDescent="0.3">
      <c r="A77" s="3" t="s">
        <v>34</v>
      </c>
      <c r="B77" s="4">
        <v>160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>
        <f t="shared" si="2"/>
        <v>1</v>
      </c>
    </row>
    <row r="78" spans="1:33" x14ac:dyDescent="0.3">
      <c r="A78" s="3" t="s">
        <v>48</v>
      </c>
      <c r="B78" s="4">
        <v>200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>
        <f t="shared" si="2"/>
        <v>1</v>
      </c>
    </row>
    <row r="79" spans="1:33" x14ac:dyDescent="0.3">
      <c r="A79" s="3" t="s">
        <v>49</v>
      </c>
      <c r="B79" s="4">
        <v>200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>
        <f t="shared" si="2"/>
        <v>1</v>
      </c>
    </row>
    <row r="80" spans="1:33" x14ac:dyDescent="0.3">
      <c r="A80" s="3" t="s">
        <v>63</v>
      </c>
      <c r="B80" s="4">
        <v>170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>
        <f t="shared" si="2"/>
        <v>1</v>
      </c>
    </row>
    <row r="81" spans="1:33" x14ac:dyDescent="0.3">
      <c r="A81" s="3" t="s">
        <v>66</v>
      </c>
      <c r="B81" s="4">
        <v>160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>
        <f t="shared" si="2"/>
        <v>1</v>
      </c>
    </row>
    <row r="82" spans="1:33" x14ac:dyDescent="0.3">
      <c r="A82" s="3" t="s">
        <v>69</v>
      </c>
      <c r="B82" s="4">
        <v>180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>
        <f t="shared" si="2"/>
        <v>1</v>
      </c>
    </row>
    <row r="83" spans="1:33" x14ac:dyDescent="0.3">
      <c r="A83" s="3" t="s">
        <v>76</v>
      </c>
      <c r="B83" s="4">
        <v>140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>
        <f t="shared" si="2"/>
        <v>1</v>
      </c>
    </row>
    <row r="84" spans="1:33" x14ac:dyDescent="0.3">
      <c r="A84" s="3" t="s">
        <v>78</v>
      </c>
      <c r="B84" s="4">
        <v>140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>
        <f t="shared" si="2"/>
        <v>1</v>
      </c>
    </row>
    <row r="85" spans="1:33" x14ac:dyDescent="0.3">
      <c r="A85" s="3" t="s">
        <v>77</v>
      </c>
      <c r="B85" s="4">
        <v>150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>
        <f t="shared" si="2"/>
        <v>0</v>
      </c>
    </row>
    <row r="86" spans="1:33" x14ac:dyDescent="0.3">
      <c r="A86" s="3" t="s">
        <v>82</v>
      </c>
      <c r="B86" s="4">
        <v>100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>
        <f t="shared" si="2"/>
        <v>0</v>
      </c>
    </row>
  </sheetData>
  <sortState xmlns:xlrd2="http://schemas.microsoft.com/office/spreadsheetml/2017/richdata2" ref="A2:AG86">
    <sortCondition descending="1" ref="AG2:AG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18E5-84F6-473A-9639-E1A3DDF15A07}">
  <dimension ref="A1:D1501"/>
  <sheetViews>
    <sheetView workbookViewId="0">
      <selection activeCell="K1496" sqref="K1496"/>
    </sheetView>
  </sheetViews>
  <sheetFormatPr defaultRowHeight="14.4" x14ac:dyDescent="0.3"/>
  <cols>
    <col min="1" max="1" width="10.44140625" customWidth="1"/>
    <col min="2" max="2" width="20.109375" bestFit="1" customWidth="1"/>
    <col min="3" max="3" width="10.44140625" bestFit="1" customWidth="1"/>
  </cols>
  <sheetData>
    <row r="1" spans="1:4" x14ac:dyDescent="0.3">
      <c r="A1" t="s">
        <v>88</v>
      </c>
      <c r="B1" s="1" t="s">
        <v>0</v>
      </c>
      <c r="C1" s="1" t="s">
        <v>1</v>
      </c>
      <c r="D1" t="s">
        <v>89</v>
      </c>
    </row>
    <row r="2" spans="1:4" x14ac:dyDescent="0.3">
      <c r="A2" s="5">
        <v>44075</v>
      </c>
      <c r="B2" s="3" t="s">
        <v>67</v>
      </c>
      <c r="C2" s="4">
        <v>15</v>
      </c>
      <c r="D2">
        <f>IF(ISNA(VLOOKUP(B2,[1]Sheet1!$B$1:$C$34,2,0))=TRUE,0,VLOOKUP(B2,[1]Sheet1!$B$1:$C$34,2,0))</f>
        <v>174</v>
      </c>
    </row>
    <row r="3" spans="1:4" x14ac:dyDescent="0.3">
      <c r="A3" s="5">
        <v>44075</v>
      </c>
      <c r="B3" s="3" t="s">
        <v>32</v>
      </c>
      <c r="C3" s="4">
        <v>12</v>
      </c>
      <c r="D3">
        <f>IF(ISNA(VLOOKUP(B3,[1]Sheet1!$B$1:$C$34,2,0))=TRUE,0,VLOOKUP(B3,[1]Sheet1!$B$1:$C$34,2,0))</f>
        <v>42</v>
      </c>
    </row>
    <row r="4" spans="1:4" x14ac:dyDescent="0.3">
      <c r="A4" s="5">
        <v>44075</v>
      </c>
      <c r="B4" s="3" t="s">
        <v>8</v>
      </c>
      <c r="C4" s="4">
        <v>25</v>
      </c>
      <c r="D4">
        <f>IF(ISNA(VLOOKUP(B4,[1]Sheet1!$B$1:$C$34,2,0))=TRUE,0,VLOOKUP(B4,[1]Sheet1!$B$1:$C$34,2,0))</f>
        <v>33</v>
      </c>
    </row>
    <row r="5" spans="1:4" x14ac:dyDescent="0.3">
      <c r="A5" s="5">
        <v>44075</v>
      </c>
      <c r="B5" s="3" t="s">
        <v>2</v>
      </c>
      <c r="C5" s="4">
        <v>10</v>
      </c>
      <c r="D5">
        <f>IF(ISNA(VLOOKUP(B5,[1]Sheet1!$B$1:$C$34,2,0))=TRUE,0,VLOOKUP(B5,[1]Sheet1!$B$1:$C$34,2,0))</f>
        <v>30</v>
      </c>
    </row>
    <row r="6" spans="1:4" x14ac:dyDescent="0.3">
      <c r="A6" s="5">
        <v>44075</v>
      </c>
      <c r="B6" s="3" t="s">
        <v>57</v>
      </c>
      <c r="C6" s="4">
        <v>15</v>
      </c>
      <c r="D6">
        <f>IF(ISNA(VLOOKUP(B6,[1]Sheet1!$B$1:$C$34,2,0))=TRUE,0,VLOOKUP(B6,[1]Sheet1!$B$1:$C$34,2,0))</f>
        <v>20</v>
      </c>
    </row>
    <row r="7" spans="1:4" x14ac:dyDescent="0.3">
      <c r="A7" s="5">
        <v>44075</v>
      </c>
      <c r="B7" s="3" t="s">
        <v>72</v>
      </c>
      <c r="C7" s="4">
        <v>50</v>
      </c>
      <c r="D7">
        <f>IF(ISNA(VLOOKUP(B7,[1]Sheet1!$B$1:$C$34,2,0))=TRUE,0,VLOOKUP(B7,[1]Sheet1!$B$1:$C$34,2,0))</f>
        <v>44</v>
      </c>
    </row>
    <row r="8" spans="1:4" x14ac:dyDescent="0.3">
      <c r="A8" s="5">
        <v>44075</v>
      </c>
      <c r="B8" s="3" t="s">
        <v>14</v>
      </c>
      <c r="C8" s="4">
        <v>130</v>
      </c>
      <c r="D8">
        <f>IF(ISNA(VLOOKUP(B8,[1]Sheet1!$B$1:$C$34,2,0))=TRUE,0,VLOOKUP(B8,[1]Sheet1!$B$1:$C$34,2,0))</f>
        <v>11</v>
      </c>
    </row>
    <row r="9" spans="1:4" x14ac:dyDescent="0.3">
      <c r="A9" s="5">
        <v>44075</v>
      </c>
      <c r="B9" s="3" t="s">
        <v>36</v>
      </c>
      <c r="C9" s="4">
        <v>80</v>
      </c>
      <c r="D9">
        <f>IF(ISNA(VLOOKUP(B9,[1]Sheet1!$B$1:$C$34,2,0))=TRUE,0,VLOOKUP(B9,[1]Sheet1!$B$1:$C$34,2,0))</f>
        <v>5</v>
      </c>
    </row>
    <row r="10" spans="1:4" x14ac:dyDescent="0.3">
      <c r="A10" s="5">
        <v>44075</v>
      </c>
      <c r="B10" s="3" t="s">
        <v>16</v>
      </c>
      <c r="C10" s="4">
        <v>90</v>
      </c>
      <c r="D10">
        <f>IF(ISNA(VLOOKUP(B10,[1]Sheet1!$B$1:$C$34,2,0))=TRUE,0,VLOOKUP(B10,[1]Sheet1!$B$1:$C$34,2,0))</f>
        <v>13</v>
      </c>
    </row>
    <row r="11" spans="1:4" x14ac:dyDescent="0.3">
      <c r="A11" s="5">
        <v>44075</v>
      </c>
      <c r="B11" s="3" t="s">
        <v>18</v>
      </c>
      <c r="C11" s="4">
        <v>35</v>
      </c>
      <c r="D11">
        <f>IF(ISNA(VLOOKUP(B11,[1]Sheet1!$B$1:$C$34,2,0))=TRUE,0,VLOOKUP(B11,[1]Sheet1!$B$1:$C$34,2,0))</f>
        <v>4</v>
      </c>
    </row>
    <row r="12" spans="1:4" x14ac:dyDescent="0.3">
      <c r="A12" s="5">
        <v>44075</v>
      </c>
      <c r="B12" s="3" t="s">
        <v>4</v>
      </c>
      <c r="C12" s="4">
        <v>140</v>
      </c>
      <c r="D12">
        <f>IF(ISNA(VLOOKUP(B12,[1]Sheet1!$B$1:$C$34,2,0))=TRUE,0,VLOOKUP(B12,[1]Sheet1!$B$1:$C$34,2,0))</f>
        <v>10</v>
      </c>
    </row>
    <row r="13" spans="1:4" x14ac:dyDescent="0.3">
      <c r="A13" s="5">
        <v>44075</v>
      </c>
      <c r="B13" s="3" t="s">
        <v>56</v>
      </c>
      <c r="C13" s="4">
        <v>40</v>
      </c>
      <c r="D13">
        <f>IF(ISNA(VLOOKUP(B13,[1]Sheet1!$B$1:$C$34,2,0))=TRUE,0,VLOOKUP(B13,[1]Sheet1!$B$1:$C$34,2,0))</f>
        <v>1</v>
      </c>
    </row>
    <row r="14" spans="1:4" x14ac:dyDescent="0.3">
      <c r="A14" s="5">
        <v>44075</v>
      </c>
      <c r="B14" s="3" t="s">
        <v>9</v>
      </c>
      <c r="C14" s="4">
        <v>150</v>
      </c>
      <c r="D14">
        <f>IF(ISNA(VLOOKUP(B14,[1]Sheet1!$B$1:$C$34,2,0))=TRUE,0,VLOOKUP(B14,[1]Sheet1!$B$1:$C$34,2,0))</f>
        <v>6</v>
      </c>
    </row>
    <row r="15" spans="1:4" x14ac:dyDescent="0.3">
      <c r="A15" s="5">
        <v>44075</v>
      </c>
      <c r="B15" s="3" t="s">
        <v>85</v>
      </c>
      <c r="C15" s="4">
        <v>18</v>
      </c>
      <c r="D15">
        <f>IF(ISNA(VLOOKUP(B15,[1]Sheet1!$B$1:$C$34,2,0))=TRUE,0,VLOOKUP(B15,[1]Sheet1!$B$1:$C$34,2,0))</f>
        <v>15</v>
      </c>
    </row>
    <row r="16" spans="1:4" x14ac:dyDescent="0.3">
      <c r="A16" s="5">
        <v>44075</v>
      </c>
      <c r="B16" s="3" t="s">
        <v>38</v>
      </c>
      <c r="C16" s="4">
        <v>35</v>
      </c>
      <c r="D16">
        <f>IF(ISNA(VLOOKUP(B16,[1]Sheet1!$B$1:$C$34,2,0))=TRUE,0,VLOOKUP(B16,[1]Sheet1!$B$1:$C$34,2,0))</f>
        <v>0</v>
      </c>
    </row>
    <row r="17" spans="1:4" x14ac:dyDescent="0.3">
      <c r="A17" s="5">
        <v>44075</v>
      </c>
      <c r="B17" s="3" t="s">
        <v>73</v>
      </c>
      <c r="C17" s="4">
        <v>150</v>
      </c>
      <c r="D17">
        <f>IF(ISNA(VLOOKUP(B17,[1]Sheet1!$B$1:$C$34,2,0))=TRUE,0,VLOOKUP(B17,[1]Sheet1!$B$1:$C$34,2,0))</f>
        <v>2</v>
      </c>
    </row>
    <row r="18" spans="1:4" x14ac:dyDescent="0.3">
      <c r="A18" s="5">
        <v>44075</v>
      </c>
      <c r="B18" s="3" t="s">
        <v>12</v>
      </c>
      <c r="C18" s="4">
        <v>130</v>
      </c>
      <c r="D18">
        <f>IF(ISNA(VLOOKUP(B18,[1]Sheet1!$B$1:$C$34,2,0))=TRUE,0,VLOOKUP(B18,[1]Sheet1!$B$1:$C$34,2,0))</f>
        <v>3</v>
      </c>
    </row>
    <row r="19" spans="1:4" x14ac:dyDescent="0.3">
      <c r="A19" s="5">
        <v>44075</v>
      </c>
      <c r="B19" s="3" t="s">
        <v>37</v>
      </c>
      <c r="C19" s="4">
        <v>60</v>
      </c>
      <c r="D19">
        <f>IF(ISNA(VLOOKUP(B19,[1]Sheet1!$B$1:$C$34,2,0))=TRUE,0,VLOOKUP(B19,[1]Sheet1!$B$1:$C$34,2,0))</f>
        <v>7</v>
      </c>
    </row>
    <row r="20" spans="1:4" x14ac:dyDescent="0.3">
      <c r="A20" s="5">
        <v>44075</v>
      </c>
      <c r="B20" s="3" t="s">
        <v>41</v>
      </c>
      <c r="C20" s="4">
        <v>190</v>
      </c>
      <c r="D20">
        <f>IF(ISNA(VLOOKUP(B20,[1]Sheet1!$B$1:$C$34,2,0))=TRUE,0,VLOOKUP(B20,[1]Sheet1!$B$1:$C$34,2,0))</f>
        <v>3</v>
      </c>
    </row>
    <row r="21" spans="1:4" x14ac:dyDescent="0.3">
      <c r="A21" s="5">
        <v>44075</v>
      </c>
      <c r="B21" s="3" t="s">
        <v>80</v>
      </c>
      <c r="C21" s="4">
        <v>20</v>
      </c>
      <c r="D21">
        <f>IF(ISNA(VLOOKUP(B21,[1]Sheet1!$B$1:$C$34,2,0))=TRUE,0,VLOOKUP(B21,[1]Sheet1!$B$1:$C$34,2,0))</f>
        <v>5</v>
      </c>
    </row>
    <row r="22" spans="1:4" x14ac:dyDescent="0.3">
      <c r="A22" s="5">
        <v>44075</v>
      </c>
      <c r="B22" s="3" t="s">
        <v>58</v>
      </c>
      <c r="C22" s="4">
        <v>70</v>
      </c>
      <c r="D22">
        <f>IF(ISNA(VLOOKUP(B22,[1]Sheet1!$B$1:$C$34,2,0))=TRUE,0,VLOOKUP(B22,[1]Sheet1!$B$1:$C$34,2,0))</f>
        <v>0</v>
      </c>
    </row>
    <row r="23" spans="1:4" x14ac:dyDescent="0.3">
      <c r="A23" s="5">
        <v>44075</v>
      </c>
      <c r="B23" s="3" t="s">
        <v>5</v>
      </c>
      <c r="C23" s="4">
        <v>130</v>
      </c>
      <c r="D23">
        <f>IF(ISNA(VLOOKUP(B23,[1]Sheet1!$B$1:$C$34,2,0))=TRUE,0,VLOOKUP(B23,[1]Sheet1!$B$1:$C$34,2,0))</f>
        <v>1</v>
      </c>
    </row>
    <row r="24" spans="1:4" x14ac:dyDescent="0.3">
      <c r="A24" s="5">
        <v>44075</v>
      </c>
      <c r="B24" s="3" t="s">
        <v>26</v>
      </c>
      <c r="C24" s="4">
        <v>70</v>
      </c>
      <c r="D24">
        <f>IF(ISNA(VLOOKUP(B24,[1]Sheet1!$B$1:$C$34,2,0))=TRUE,0,VLOOKUP(B24,[1]Sheet1!$B$1:$C$34,2,0))</f>
        <v>0</v>
      </c>
    </row>
    <row r="25" spans="1:4" x14ac:dyDescent="0.3">
      <c r="A25" s="5">
        <v>44075</v>
      </c>
      <c r="B25" s="3" t="s">
        <v>68</v>
      </c>
      <c r="C25" s="4">
        <v>150</v>
      </c>
      <c r="D25">
        <f>IF(ISNA(VLOOKUP(B25,[1]Sheet1!$B$1:$C$34,2,0))=TRUE,0,VLOOKUP(B25,[1]Sheet1!$B$1:$C$34,2,0))</f>
        <v>2</v>
      </c>
    </row>
    <row r="26" spans="1:4" x14ac:dyDescent="0.3">
      <c r="A26" s="5">
        <v>44075</v>
      </c>
      <c r="B26" s="3" t="s">
        <v>81</v>
      </c>
      <c r="C26" s="4">
        <v>18</v>
      </c>
      <c r="D26">
        <f>IF(ISNA(VLOOKUP(B26,[1]Sheet1!$B$1:$C$34,2,0))=TRUE,0,VLOOKUP(B26,[1]Sheet1!$B$1:$C$34,2,0))</f>
        <v>0</v>
      </c>
    </row>
    <row r="27" spans="1:4" x14ac:dyDescent="0.3">
      <c r="A27" s="5">
        <v>44075</v>
      </c>
      <c r="B27" s="3" t="s">
        <v>21</v>
      </c>
      <c r="C27" s="4">
        <v>90</v>
      </c>
      <c r="D27">
        <f>IF(ISNA(VLOOKUP(B27,[1]Sheet1!$B$1:$C$34,2,0))=TRUE,0,VLOOKUP(B27,[1]Sheet1!$B$1:$C$34,2,0))</f>
        <v>0</v>
      </c>
    </row>
    <row r="28" spans="1:4" x14ac:dyDescent="0.3">
      <c r="A28" s="5">
        <v>44075</v>
      </c>
      <c r="B28" s="3" t="s">
        <v>70</v>
      </c>
      <c r="C28" s="4">
        <v>20</v>
      </c>
      <c r="D28">
        <f>IF(ISNA(VLOOKUP(B28,[1]Sheet1!$B$1:$C$34,2,0))=TRUE,0,VLOOKUP(B28,[1]Sheet1!$B$1:$C$34,2,0))</f>
        <v>0</v>
      </c>
    </row>
    <row r="29" spans="1:4" x14ac:dyDescent="0.3">
      <c r="A29" s="5">
        <v>44075</v>
      </c>
      <c r="B29" s="3" t="s">
        <v>13</v>
      </c>
      <c r="C29" s="4">
        <v>200</v>
      </c>
      <c r="D29">
        <f>IF(ISNA(VLOOKUP(B29,[1]Sheet1!$B$1:$C$34,2,0))=TRUE,0,VLOOKUP(B29,[1]Sheet1!$B$1:$C$34,2,0))</f>
        <v>5</v>
      </c>
    </row>
    <row r="30" spans="1:4" x14ac:dyDescent="0.3">
      <c r="A30" s="5">
        <v>44075</v>
      </c>
      <c r="B30" s="3" t="s">
        <v>35</v>
      </c>
      <c r="C30" s="4">
        <v>45</v>
      </c>
      <c r="D30">
        <f>IF(ISNA(VLOOKUP(B30,[1]Sheet1!$B$1:$C$34,2,0))=TRUE,0,VLOOKUP(B30,[1]Sheet1!$B$1:$C$34,2,0))</f>
        <v>0</v>
      </c>
    </row>
    <row r="31" spans="1:4" x14ac:dyDescent="0.3">
      <c r="A31" s="5">
        <v>44075</v>
      </c>
      <c r="B31" s="3" t="s">
        <v>53</v>
      </c>
      <c r="C31" s="4">
        <v>120</v>
      </c>
      <c r="D31">
        <f>IF(ISNA(VLOOKUP(B31,[1]Sheet1!$B$1:$C$34,2,0))=TRUE,0,VLOOKUP(B31,[1]Sheet1!$B$1:$C$34,2,0))</f>
        <v>3</v>
      </c>
    </row>
    <row r="32" spans="1:4" x14ac:dyDescent="0.3">
      <c r="A32" s="5">
        <v>44075</v>
      </c>
      <c r="B32" s="3" t="s">
        <v>61</v>
      </c>
      <c r="C32" s="4">
        <v>150</v>
      </c>
      <c r="D32">
        <f>IF(ISNA(VLOOKUP(B32,[1]Sheet1!$B$1:$C$34,2,0))=TRUE,0,VLOOKUP(B32,[1]Sheet1!$B$1:$C$34,2,0))</f>
        <v>4</v>
      </c>
    </row>
    <row r="33" spans="1:4" x14ac:dyDescent="0.3">
      <c r="A33" s="5">
        <v>44075</v>
      </c>
      <c r="B33" s="3" t="s">
        <v>15</v>
      </c>
      <c r="C33" s="4">
        <v>150</v>
      </c>
      <c r="D33">
        <f>IF(ISNA(VLOOKUP(B33,[1]Sheet1!$B$1:$C$34,2,0))=TRUE,0,VLOOKUP(B33,[1]Sheet1!$B$1:$C$34,2,0))</f>
        <v>2</v>
      </c>
    </row>
    <row r="34" spans="1:4" x14ac:dyDescent="0.3">
      <c r="A34" s="5">
        <v>44075</v>
      </c>
      <c r="B34" s="3" t="s">
        <v>31</v>
      </c>
      <c r="C34" s="4">
        <v>200</v>
      </c>
      <c r="D34">
        <f>IF(ISNA(VLOOKUP(B34,[1]Sheet1!$B$1:$C$34,2,0))=TRUE,0,VLOOKUP(B34,[1]Sheet1!$B$1:$C$34,2,0))</f>
        <v>0</v>
      </c>
    </row>
    <row r="35" spans="1:4" x14ac:dyDescent="0.3">
      <c r="A35" s="5">
        <v>44075</v>
      </c>
      <c r="B35" s="3" t="s">
        <v>43</v>
      </c>
      <c r="C35" s="4">
        <v>200</v>
      </c>
      <c r="D35">
        <f>IF(ISNA(VLOOKUP(B35,[1]Sheet1!$B$1:$C$34,2,0))=TRUE,0,VLOOKUP(B35,[1]Sheet1!$B$1:$C$34,2,0))</f>
        <v>0</v>
      </c>
    </row>
    <row r="36" spans="1:4" x14ac:dyDescent="0.3">
      <c r="A36" s="5">
        <v>44075</v>
      </c>
      <c r="B36" s="3" t="s">
        <v>22</v>
      </c>
      <c r="C36" s="4">
        <v>120</v>
      </c>
      <c r="D36">
        <f>IF(ISNA(VLOOKUP(B36,[1]Sheet1!$B$1:$C$34,2,0))=TRUE,0,VLOOKUP(B36,[1]Sheet1!$B$1:$C$34,2,0))</f>
        <v>0</v>
      </c>
    </row>
    <row r="37" spans="1:4" x14ac:dyDescent="0.3">
      <c r="A37" s="5">
        <v>44075</v>
      </c>
      <c r="B37" s="3" t="s">
        <v>46</v>
      </c>
      <c r="C37" s="4">
        <v>150</v>
      </c>
      <c r="D37">
        <f>IF(ISNA(VLOOKUP(B37,[1]Sheet1!$B$1:$C$34,2,0))=TRUE,0,VLOOKUP(B37,[1]Sheet1!$B$1:$C$34,2,0))</f>
        <v>0</v>
      </c>
    </row>
    <row r="38" spans="1:4" x14ac:dyDescent="0.3">
      <c r="A38" s="5">
        <v>44075</v>
      </c>
      <c r="B38" s="3" t="s">
        <v>39</v>
      </c>
      <c r="C38" s="4">
        <v>170</v>
      </c>
      <c r="D38">
        <f>IF(ISNA(VLOOKUP(B38,[1]Sheet1!$B$1:$C$34,2,0))=TRUE,0,VLOOKUP(B38,[1]Sheet1!$B$1:$C$34,2,0))</f>
        <v>2</v>
      </c>
    </row>
    <row r="39" spans="1:4" x14ac:dyDescent="0.3">
      <c r="A39" s="5">
        <v>44075</v>
      </c>
      <c r="B39" s="3" t="s">
        <v>50</v>
      </c>
      <c r="C39" s="4">
        <v>200</v>
      </c>
      <c r="D39">
        <f>IF(ISNA(VLOOKUP(B39,[1]Sheet1!$B$1:$C$34,2,0))=TRUE,0,VLOOKUP(B39,[1]Sheet1!$B$1:$C$34,2,0))</f>
        <v>0</v>
      </c>
    </row>
    <row r="40" spans="1:4" x14ac:dyDescent="0.3">
      <c r="A40" s="5">
        <v>44075</v>
      </c>
      <c r="B40" s="3" t="s">
        <v>55</v>
      </c>
      <c r="C40" s="4">
        <v>160</v>
      </c>
      <c r="D40">
        <f>IF(ISNA(VLOOKUP(B40,[1]Sheet1!$B$1:$C$34,2,0))=TRUE,0,VLOOKUP(B40,[1]Sheet1!$B$1:$C$34,2,0))</f>
        <v>0</v>
      </c>
    </row>
    <row r="41" spans="1:4" x14ac:dyDescent="0.3">
      <c r="A41" s="5">
        <v>44075</v>
      </c>
      <c r="B41" s="3" t="s">
        <v>59</v>
      </c>
      <c r="C41" s="4">
        <v>90</v>
      </c>
      <c r="D41">
        <f>IF(ISNA(VLOOKUP(B41,[1]Sheet1!$B$1:$C$34,2,0))=TRUE,0,VLOOKUP(B41,[1]Sheet1!$B$1:$C$34,2,0))</f>
        <v>3</v>
      </c>
    </row>
    <row r="42" spans="1:4" x14ac:dyDescent="0.3">
      <c r="A42" s="5">
        <v>44075</v>
      </c>
      <c r="B42" s="3" t="s">
        <v>79</v>
      </c>
      <c r="C42" s="4">
        <v>40</v>
      </c>
      <c r="D42">
        <f>IF(ISNA(VLOOKUP(B42,[1]Sheet1!$B$1:$C$34,2,0))=TRUE,0,VLOOKUP(B42,[1]Sheet1!$B$1:$C$34,2,0))</f>
        <v>0</v>
      </c>
    </row>
    <row r="43" spans="1:4" x14ac:dyDescent="0.3">
      <c r="A43" s="5">
        <v>44075</v>
      </c>
      <c r="B43" s="3" t="s">
        <v>30</v>
      </c>
      <c r="C43" s="4">
        <v>350</v>
      </c>
      <c r="D43">
        <f>IF(ISNA(VLOOKUP(B43,[1]Sheet1!$B$1:$C$34,2,0))=TRUE,0,VLOOKUP(B43,[1]Sheet1!$B$1:$C$34,2,0))</f>
        <v>2</v>
      </c>
    </row>
    <row r="44" spans="1:4" x14ac:dyDescent="0.3">
      <c r="A44" s="5">
        <v>44075</v>
      </c>
      <c r="B44" s="3" t="s">
        <v>86</v>
      </c>
      <c r="C44" s="4">
        <v>110</v>
      </c>
      <c r="D44">
        <f>IF(ISNA(VLOOKUP(B44,[1]Sheet1!$B$1:$C$34,2,0))=TRUE,0,VLOOKUP(B44,[1]Sheet1!$B$1:$C$34,2,0))</f>
        <v>6</v>
      </c>
    </row>
    <row r="45" spans="1:4" x14ac:dyDescent="0.3">
      <c r="A45" s="5">
        <v>44075</v>
      </c>
      <c r="B45" s="3" t="s">
        <v>3</v>
      </c>
      <c r="C45" s="4">
        <v>150</v>
      </c>
      <c r="D45">
        <f>IF(ISNA(VLOOKUP(B45,[1]Sheet1!$B$1:$C$34,2,0))=TRUE,0,VLOOKUP(B45,[1]Sheet1!$B$1:$C$34,2,0))</f>
        <v>0</v>
      </c>
    </row>
    <row r="46" spans="1:4" x14ac:dyDescent="0.3">
      <c r="A46" s="5">
        <v>44075</v>
      </c>
      <c r="B46" s="3" t="s">
        <v>11</v>
      </c>
      <c r="C46" s="4">
        <v>160</v>
      </c>
      <c r="D46">
        <f>IF(ISNA(VLOOKUP(B46,[1]Sheet1!$B$1:$C$34,2,0))=TRUE,0,VLOOKUP(B46,[1]Sheet1!$B$1:$C$34,2,0))</f>
        <v>0</v>
      </c>
    </row>
    <row r="47" spans="1:4" x14ac:dyDescent="0.3">
      <c r="A47" s="5">
        <v>44075</v>
      </c>
      <c r="B47" s="3" t="s">
        <v>44</v>
      </c>
      <c r="C47" s="4">
        <v>150</v>
      </c>
      <c r="D47">
        <f>IF(ISNA(VLOOKUP(B47,[1]Sheet1!$B$1:$C$34,2,0))=TRUE,0,VLOOKUP(B47,[1]Sheet1!$B$1:$C$34,2,0))</f>
        <v>0</v>
      </c>
    </row>
    <row r="48" spans="1:4" x14ac:dyDescent="0.3">
      <c r="A48" s="5">
        <v>44075</v>
      </c>
      <c r="B48" s="3" t="s">
        <v>23</v>
      </c>
      <c r="C48" s="4">
        <v>70</v>
      </c>
      <c r="D48">
        <f>IF(ISNA(VLOOKUP(B48,[1]Sheet1!$B$1:$C$34,2,0))=TRUE,0,VLOOKUP(B48,[1]Sheet1!$B$1:$C$34,2,0))</f>
        <v>0</v>
      </c>
    </row>
    <row r="49" spans="1:4" x14ac:dyDescent="0.3">
      <c r="A49" s="5">
        <v>44075</v>
      </c>
      <c r="B49" s="3" t="s">
        <v>6</v>
      </c>
      <c r="C49" s="4">
        <v>140</v>
      </c>
      <c r="D49">
        <f>IF(ISNA(VLOOKUP(B49,[1]Sheet1!$B$1:$C$34,2,0))=TRUE,0,VLOOKUP(B49,[1]Sheet1!$B$1:$C$34,2,0))</f>
        <v>0</v>
      </c>
    </row>
    <row r="50" spans="1:4" x14ac:dyDescent="0.3">
      <c r="A50" s="5">
        <v>44075</v>
      </c>
      <c r="B50" s="3" t="s">
        <v>52</v>
      </c>
      <c r="C50" s="4">
        <v>220</v>
      </c>
      <c r="D50">
        <f>IF(ISNA(VLOOKUP(B50,[1]Sheet1!$B$1:$C$34,2,0))=TRUE,0,VLOOKUP(B50,[1]Sheet1!$B$1:$C$34,2,0))</f>
        <v>0</v>
      </c>
    </row>
    <row r="51" spans="1:4" x14ac:dyDescent="0.3">
      <c r="A51" s="5">
        <v>44075</v>
      </c>
      <c r="B51" s="3" t="s">
        <v>51</v>
      </c>
      <c r="C51" s="4">
        <v>220</v>
      </c>
      <c r="D51">
        <f>IF(ISNA(VLOOKUP(B51,[1]Sheet1!$B$1:$C$34,2,0))=TRUE,0,VLOOKUP(B51,[1]Sheet1!$B$1:$C$34,2,0))</f>
        <v>0</v>
      </c>
    </row>
    <row r="52" spans="1:4" x14ac:dyDescent="0.3">
      <c r="A52" s="5">
        <v>44076</v>
      </c>
      <c r="B52" s="3" t="s">
        <v>67</v>
      </c>
      <c r="C52" s="4">
        <v>15</v>
      </c>
      <c r="D52">
        <f>IF(ISNA(VLOOKUP(B52,[1]Sheet2!$B$1:$D$39,2,0))=TRUE,0,VLOOKUP(B52,[1]Sheet2!$B$1:$D$39,2,0))</f>
        <v>129</v>
      </c>
    </row>
    <row r="53" spans="1:4" x14ac:dyDescent="0.3">
      <c r="A53" s="5">
        <v>44076</v>
      </c>
      <c r="B53" s="3" t="s">
        <v>32</v>
      </c>
      <c r="C53" s="4">
        <v>12</v>
      </c>
      <c r="D53">
        <f>IF(ISNA(VLOOKUP(B53,[1]Sheet2!$B$1:$D$39,2,0))=TRUE,0,VLOOKUP(B53,[1]Sheet2!$B$1:$D$39,2,0))</f>
        <v>42</v>
      </c>
    </row>
    <row r="54" spans="1:4" x14ac:dyDescent="0.3">
      <c r="A54" s="5">
        <v>44076</v>
      </c>
      <c r="B54" s="3" t="s">
        <v>8</v>
      </c>
      <c r="C54" s="4">
        <v>25</v>
      </c>
      <c r="D54">
        <f>IF(ISNA(VLOOKUP(B54,[1]Sheet2!$B$1:$D$39,2,0))=TRUE,0,VLOOKUP(B54,[1]Sheet2!$B$1:$D$39,2,0))</f>
        <v>17</v>
      </c>
    </row>
    <row r="55" spans="1:4" x14ac:dyDescent="0.3">
      <c r="A55" s="5">
        <v>44076</v>
      </c>
      <c r="B55" s="3" t="s">
        <v>2</v>
      </c>
      <c r="C55" s="4">
        <v>10</v>
      </c>
      <c r="D55">
        <f>IF(ISNA(VLOOKUP(B55,[1]Sheet2!$B$1:$D$39,2,0))=TRUE,0,VLOOKUP(B55,[1]Sheet2!$B$1:$D$39,2,0))</f>
        <v>22</v>
      </c>
    </row>
    <row r="56" spans="1:4" x14ac:dyDescent="0.3">
      <c r="A56" s="5">
        <v>44076</v>
      </c>
      <c r="B56" s="3" t="s">
        <v>57</v>
      </c>
      <c r="C56" s="4">
        <v>15</v>
      </c>
      <c r="D56">
        <f>IF(ISNA(VLOOKUP(B56,[1]Sheet2!$B$1:$D$39,2,0))=TRUE,0,VLOOKUP(B56,[1]Sheet2!$B$1:$D$39,2,0))</f>
        <v>14</v>
      </c>
    </row>
    <row r="57" spans="1:4" x14ac:dyDescent="0.3">
      <c r="A57" s="5">
        <v>44076</v>
      </c>
      <c r="B57" s="3" t="s">
        <v>72</v>
      </c>
      <c r="C57" s="4">
        <v>50</v>
      </c>
      <c r="D57">
        <f>IF(ISNA(VLOOKUP(B57,[1]Sheet2!$B$1:$D$39,2,0))=TRUE,0,VLOOKUP(B57,[1]Sheet2!$B$1:$D$39,2,0))</f>
        <v>25</v>
      </c>
    </row>
    <row r="58" spans="1:4" x14ac:dyDescent="0.3">
      <c r="A58" s="5">
        <v>44076</v>
      </c>
      <c r="B58" s="3" t="s">
        <v>14</v>
      </c>
      <c r="C58" s="4">
        <v>130</v>
      </c>
      <c r="D58">
        <f>IF(ISNA(VLOOKUP(B58,[1]Sheet2!$B$1:$D$39,2,0))=TRUE,0,VLOOKUP(B58,[1]Sheet2!$B$1:$D$39,2,0))</f>
        <v>14</v>
      </c>
    </row>
    <row r="59" spans="1:4" x14ac:dyDescent="0.3">
      <c r="A59" s="5">
        <v>44076</v>
      </c>
      <c r="B59" s="3" t="s">
        <v>36</v>
      </c>
      <c r="C59" s="4">
        <v>80</v>
      </c>
      <c r="D59">
        <f>IF(ISNA(VLOOKUP(B59,[1]Sheet2!$B$1:$D$39,2,0))=TRUE,0,VLOOKUP(B59,[1]Sheet2!$B$1:$D$39,2,0))</f>
        <v>4</v>
      </c>
    </row>
    <row r="60" spans="1:4" x14ac:dyDescent="0.3">
      <c r="A60" s="5">
        <v>44076</v>
      </c>
      <c r="B60" s="3" t="s">
        <v>16</v>
      </c>
      <c r="C60" s="4">
        <v>90</v>
      </c>
      <c r="D60">
        <f>IF(ISNA(VLOOKUP(B60,[1]Sheet2!$B$1:$D$39,2,0))=TRUE,0,VLOOKUP(B60,[1]Sheet2!$B$1:$D$39,2,0))</f>
        <v>8</v>
      </c>
    </row>
    <row r="61" spans="1:4" x14ac:dyDescent="0.3">
      <c r="A61" s="5">
        <v>44076</v>
      </c>
      <c r="B61" s="3" t="s">
        <v>18</v>
      </c>
      <c r="C61" s="4">
        <v>35</v>
      </c>
      <c r="D61">
        <f>IF(ISNA(VLOOKUP(B61,[1]Sheet2!$B$1:$D$39,2,0))=TRUE,0,VLOOKUP(B61,[1]Sheet2!$B$1:$D$39,2,0))</f>
        <v>4</v>
      </c>
    </row>
    <row r="62" spans="1:4" x14ac:dyDescent="0.3">
      <c r="A62" s="5">
        <v>44076</v>
      </c>
      <c r="B62" s="3" t="s">
        <v>4</v>
      </c>
      <c r="C62" s="4">
        <v>140</v>
      </c>
      <c r="D62">
        <f>IF(ISNA(VLOOKUP(B62,[1]Sheet2!$B$1:$D$39,2,0))=TRUE,0,VLOOKUP(B62,[1]Sheet2!$B$1:$D$39,2,0))</f>
        <v>4</v>
      </c>
    </row>
    <row r="63" spans="1:4" x14ac:dyDescent="0.3">
      <c r="A63" s="5">
        <v>44076</v>
      </c>
      <c r="B63" s="3" t="s">
        <v>56</v>
      </c>
      <c r="C63" s="4">
        <v>40</v>
      </c>
      <c r="D63">
        <f>IF(ISNA(VLOOKUP(B63,[1]Sheet2!$B$1:$D$39,2,0))=TRUE,0,VLOOKUP(B63,[1]Sheet2!$B$1:$D$39,2,0))</f>
        <v>4</v>
      </c>
    </row>
    <row r="64" spans="1:4" x14ac:dyDescent="0.3">
      <c r="A64" s="5">
        <v>44076</v>
      </c>
      <c r="B64" s="3" t="s">
        <v>9</v>
      </c>
      <c r="C64" s="4">
        <v>150</v>
      </c>
      <c r="D64">
        <f>IF(ISNA(VLOOKUP(B64,[1]Sheet2!$B$1:$D$39,2,0))=TRUE,0,VLOOKUP(B64,[1]Sheet2!$B$1:$D$39,2,0))</f>
        <v>4</v>
      </c>
    </row>
    <row r="65" spans="1:4" x14ac:dyDescent="0.3">
      <c r="A65" s="5">
        <v>44076</v>
      </c>
      <c r="B65" s="3" t="s">
        <v>85</v>
      </c>
      <c r="C65" s="4">
        <v>18</v>
      </c>
      <c r="D65">
        <f>IF(ISNA(VLOOKUP(B65,[1]Sheet2!$B$1:$D$39,2,0))=TRUE,0,VLOOKUP(B65,[1]Sheet2!$B$1:$D$39,2,0))</f>
        <v>18</v>
      </c>
    </row>
    <row r="66" spans="1:4" x14ac:dyDescent="0.3">
      <c r="A66" s="5">
        <v>44076</v>
      </c>
      <c r="B66" s="3" t="s">
        <v>38</v>
      </c>
      <c r="C66" s="4">
        <v>35</v>
      </c>
      <c r="D66">
        <f>IF(ISNA(VLOOKUP(B66,[1]Sheet2!$B$1:$D$39,2,0))=TRUE,0,VLOOKUP(B66,[1]Sheet2!$B$1:$D$39,2,0))</f>
        <v>0</v>
      </c>
    </row>
    <row r="67" spans="1:4" x14ac:dyDescent="0.3">
      <c r="A67" s="5">
        <v>44076</v>
      </c>
      <c r="B67" s="3" t="s">
        <v>73</v>
      </c>
      <c r="C67" s="4">
        <v>150</v>
      </c>
      <c r="D67">
        <f>IF(ISNA(VLOOKUP(B67,[1]Sheet2!$B$1:$D$39,2,0))=TRUE,0,VLOOKUP(B67,[1]Sheet2!$B$1:$D$39,2,0))</f>
        <v>5</v>
      </c>
    </row>
    <row r="68" spans="1:4" x14ac:dyDescent="0.3">
      <c r="A68" s="5">
        <v>44076</v>
      </c>
      <c r="B68" s="3" t="s">
        <v>12</v>
      </c>
      <c r="C68" s="4">
        <v>130</v>
      </c>
      <c r="D68">
        <f>IF(ISNA(VLOOKUP(B68,[1]Sheet2!$B$1:$D$39,2,0))=TRUE,0,VLOOKUP(B68,[1]Sheet2!$B$1:$D$39,2,0))</f>
        <v>0</v>
      </c>
    </row>
    <row r="69" spans="1:4" x14ac:dyDescent="0.3">
      <c r="A69" s="5">
        <v>44076</v>
      </c>
      <c r="B69" s="3" t="s">
        <v>37</v>
      </c>
      <c r="C69" s="4">
        <v>60</v>
      </c>
      <c r="D69">
        <f>IF(ISNA(VLOOKUP(B69,[1]Sheet2!$B$1:$D$39,2,0))=TRUE,0,VLOOKUP(B69,[1]Sheet2!$B$1:$D$39,2,0))</f>
        <v>2</v>
      </c>
    </row>
    <row r="70" spans="1:4" x14ac:dyDescent="0.3">
      <c r="A70" s="5">
        <v>44076</v>
      </c>
      <c r="B70" s="3" t="s">
        <v>41</v>
      </c>
      <c r="C70" s="4">
        <v>190</v>
      </c>
      <c r="D70">
        <f>IF(ISNA(VLOOKUP(B70,[1]Sheet2!$B$1:$D$39,2,0))=TRUE,0,VLOOKUP(B70,[1]Sheet2!$B$1:$D$39,2,0))</f>
        <v>1</v>
      </c>
    </row>
    <row r="71" spans="1:4" x14ac:dyDescent="0.3">
      <c r="A71" s="5">
        <v>44076</v>
      </c>
      <c r="B71" s="3" t="s">
        <v>80</v>
      </c>
      <c r="C71" s="4">
        <v>20</v>
      </c>
      <c r="D71">
        <f>IF(ISNA(VLOOKUP(B71,[1]Sheet2!$B$1:$D$39,2,0))=TRUE,0,VLOOKUP(B71,[1]Sheet2!$B$1:$D$39,2,0))</f>
        <v>5</v>
      </c>
    </row>
    <row r="72" spans="1:4" x14ac:dyDescent="0.3">
      <c r="A72" s="5">
        <v>44076</v>
      </c>
      <c r="B72" s="3" t="s">
        <v>58</v>
      </c>
      <c r="C72" s="4">
        <v>70</v>
      </c>
      <c r="D72">
        <f>IF(ISNA(VLOOKUP(B72,[1]Sheet2!$B$1:$D$39,2,0))=TRUE,0,VLOOKUP(B72,[1]Sheet2!$B$1:$D$39,2,0))</f>
        <v>1</v>
      </c>
    </row>
    <row r="73" spans="1:4" x14ac:dyDescent="0.3">
      <c r="A73" s="5">
        <v>44076</v>
      </c>
      <c r="B73" s="3" t="s">
        <v>5</v>
      </c>
      <c r="C73" s="4">
        <v>130</v>
      </c>
      <c r="D73">
        <f>IF(ISNA(VLOOKUP(B73,[1]Sheet2!$B$1:$D$39,2,0))=TRUE,0,VLOOKUP(B73,[1]Sheet2!$B$1:$D$39,2,0))</f>
        <v>2</v>
      </c>
    </row>
    <row r="74" spans="1:4" x14ac:dyDescent="0.3">
      <c r="A74" s="5">
        <v>44076</v>
      </c>
      <c r="B74" s="3" t="s">
        <v>26</v>
      </c>
      <c r="C74" s="4">
        <v>70</v>
      </c>
      <c r="D74">
        <f>IF(ISNA(VLOOKUP(B74,[1]Sheet2!$B$1:$D$39,2,0))=TRUE,0,VLOOKUP(B74,[1]Sheet2!$B$1:$D$39,2,0))</f>
        <v>2</v>
      </c>
    </row>
    <row r="75" spans="1:4" x14ac:dyDescent="0.3">
      <c r="A75" s="5">
        <v>44076</v>
      </c>
      <c r="B75" s="3" t="s">
        <v>68</v>
      </c>
      <c r="C75" s="4">
        <v>150</v>
      </c>
      <c r="D75">
        <f>IF(ISNA(VLOOKUP(B75,[1]Sheet2!$B$1:$D$39,2,0))=TRUE,0,VLOOKUP(B75,[1]Sheet2!$B$1:$D$39,2,0))</f>
        <v>0</v>
      </c>
    </row>
    <row r="76" spans="1:4" x14ac:dyDescent="0.3">
      <c r="A76" s="5">
        <v>44076</v>
      </c>
      <c r="B76" s="3" t="s">
        <v>81</v>
      </c>
      <c r="C76" s="4">
        <v>18</v>
      </c>
      <c r="D76">
        <f>IF(ISNA(VLOOKUP(B76,[1]Sheet2!$B$1:$D$39,2,0))=TRUE,0,VLOOKUP(B76,[1]Sheet2!$B$1:$D$39,2,0))</f>
        <v>0</v>
      </c>
    </row>
    <row r="77" spans="1:4" x14ac:dyDescent="0.3">
      <c r="A77" s="5">
        <v>44076</v>
      </c>
      <c r="B77" s="3" t="s">
        <v>21</v>
      </c>
      <c r="C77" s="4">
        <v>90</v>
      </c>
      <c r="D77">
        <f>IF(ISNA(VLOOKUP(B77,[1]Sheet2!$B$1:$D$39,2,0))=TRUE,0,VLOOKUP(B77,[1]Sheet2!$B$1:$D$39,2,0))</f>
        <v>0</v>
      </c>
    </row>
    <row r="78" spans="1:4" x14ac:dyDescent="0.3">
      <c r="A78" s="5">
        <v>44076</v>
      </c>
      <c r="B78" s="3" t="s">
        <v>70</v>
      </c>
      <c r="C78" s="4">
        <v>20</v>
      </c>
      <c r="D78">
        <f>IF(ISNA(VLOOKUP(B78,[1]Sheet2!$B$1:$D$39,2,0))=TRUE,0,VLOOKUP(B78,[1]Sheet2!$B$1:$D$39,2,0))</f>
        <v>0</v>
      </c>
    </row>
    <row r="79" spans="1:4" x14ac:dyDescent="0.3">
      <c r="A79" s="5">
        <v>44076</v>
      </c>
      <c r="B79" s="3" t="s">
        <v>13</v>
      </c>
      <c r="C79" s="4">
        <v>200</v>
      </c>
      <c r="D79">
        <f>IF(ISNA(VLOOKUP(B79,[1]Sheet2!$B$1:$D$39,2,0))=TRUE,0,VLOOKUP(B79,[1]Sheet2!$B$1:$D$39,2,0))</f>
        <v>1</v>
      </c>
    </row>
    <row r="80" spans="1:4" x14ac:dyDescent="0.3">
      <c r="A80" s="5">
        <v>44076</v>
      </c>
      <c r="B80" s="3" t="s">
        <v>35</v>
      </c>
      <c r="C80" s="4">
        <v>45</v>
      </c>
      <c r="D80">
        <f>IF(ISNA(VLOOKUP(B80,[1]Sheet2!$B$1:$D$39,2,0))=TRUE,0,VLOOKUP(B80,[1]Sheet2!$B$1:$D$39,2,0))</f>
        <v>0</v>
      </c>
    </row>
    <row r="81" spans="1:4" x14ac:dyDescent="0.3">
      <c r="A81" s="5">
        <v>44076</v>
      </c>
      <c r="B81" s="3" t="s">
        <v>53</v>
      </c>
      <c r="C81" s="4">
        <v>120</v>
      </c>
      <c r="D81">
        <f>IF(ISNA(VLOOKUP(B81,[1]Sheet2!$B$1:$D$39,2,0))=TRUE,0,VLOOKUP(B81,[1]Sheet2!$B$1:$D$39,2,0))</f>
        <v>3</v>
      </c>
    </row>
    <row r="82" spans="1:4" x14ac:dyDescent="0.3">
      <c r="A82" s="5">
        <v>44076</v>
      </c>
      <c r="B82" s="3" t="s">
        <v>61</v>
      </c>
      <c r="C82" s="4">
        <v>150</v>
      </c>
      <c r="D82">
        <f>IF(ISNA(VLOOKUP(B82,[1]Sheet2!$B$1:$D$39,2,0))=TRUE,0,VLOOKUP(B82,[1]Sheet2!$B$1:$D$39,2,0))</f>
        <v>0</v>
      </c>
    </row>
    <row r="83" spans="1:4" x14ac:dyDescent="0.3">
      <c r="A83" s="5">
        <v>44076</v>
      </c>
      <c r="B83" s="3" t="s">
        <v>15</v>
      </c>
      <c r="C83" s="4">
        <v>150</v>
      </c>
      <c r="D83">
        <f>IF(ISNA(VLOOKUP(B83,[1]Sheet2!$B$1:$D$39,2,0))=TRUE,0,VLOOKUP(B83,[1]Sheet2!$B$1:$D$39,2,0))</f>
        <v>1</v>
      </c>
    </row>
    <row r="84" spans="1:4" x14ac:dyDescent="0.3">
      <c r="A84" s="5">
        <v>44076</v>
      </c>
      <c r="B84" s="3" t="s">
        <v>31</v>
      </c>
      <c r="C84" s="4">
        <v>200</v>
      </c>
      <c r="D84">
        <f>IF(ISNA(VLOOKUP(B84,[1]Sheet2!$B$1:$D$39,2,0))=TRUE,0,VLOOKUP(B84,[1]Sheet2!$B$1:$D$39,2,0))</f>
        <v>1</v>
      </c>
    </row>
    <row r="85" spans="1:4" x14ac:dyDescent="0.3">
      <c r="A85" s="5">
        <v>44076</v>
      </c>
      <c r="B85" s="3" t="s">
        <v>43</v>
      </c>
      <c r="C85" s="4">
        <v>200</v>
      </c>
      <c r="D85">
        <f>IF(ISNA(VLOOKUP(B85,[1]Sheet2!$B$1:$D$39,2,0))=TRUE,0,VLOOKUP(B85,[1]Sheet2!$B$1:$D$39,2,0))</f>
        <v>0</v>
      </c>
    </row>
    <row r="86" spans="1:4" x14ac:dyDescent="0.3">
      <c r="A86" s="5">
        <v>44076</v>
      </c>
      <c r="B86" s="3" t="s">
        <v>22</v>
      </c>
      <c r="C86" s="4">
        <v>120</v>
      </c>
      <c r="D86">
        <f>IF(ISNA(VLOOKUP(B86,[1]Sheet2!$B$1:$D$39,2,0))=TRUE,0,VLOOKUP(B86,[1]Sheet2!$B$1:$D$39,2,0))</f>
        <v>0</v>
      </c>
    </row>
    <row r="87" spans="1:4" x14ac:dyDescent="0.3">
      <c r="A87" s="5">
        <v>44076</v>
      </c>
      <c r="B87" s="3" t="s">
        <v>46</v>
      </c>
      <c r="C87" s="4">
        <v>150</v>
      </c>
      <c r="D87">
        <f>IF(ISNA(VLOOKUP(B87,[1]Sheet2!$B$1:$D$39,2,0))=TRUE,0,VLOOKUP(B87,[1]Sheet2!$B$1:$D$39,2,0))</f>
        <v>0</v>
      </c>
    </row>
    <row r="88" spans="1:4" x14ac:dyDescent="0.3">
      <c r="A88" s="5">
        <v>44076</v>
      </c>
      <c r="B88" s="3" t="s">
        <v>39</v>
      </c>
      <c r="C88" s="4">
        <v>170</v>
      </c>
      <c r="D88">
        <f>IF(ISNA(VLOOKUP(B88,[1]Sheet2!$B$1:$D$39,2,0))=TRUE,0,VLOOKUP(B88,[1]Sheet2!$B$1:$D$39,2,0))</f>
        <v>0</v>
      </c>
    </row>
    <row r="89" spans="1:4" x14ac:dyDescent="0.3">
      <c r="A89" s="5">
        <v>44076</v>
      </c>
      <c r="B89" s="3" t="s">
        <v>50</v>
      </c>
      <c r="C89" s="4">
        <v>200</v>
      </c>
      <c r="D89">
        <f>IF(ISNA(VLOOKUP(B89,[1]Sheet2!$B$1:$D$39,2,0))=TRUE,0,VLOOKUP(B89,[1]Sheet2!$B$1:$D$39,2,0))</f>
        <v>0</v>
      </c>
    </row>
    <row r="90" spans="1:4" x14ac:dyDescent="0.3">
      <c r="A90" s="5">
        <v>44076</v>
      </c>
      <c r="B90" s="3" t="s">
        <v>55</v>
      </c>
      <c r="C90" s="4">
        <v>160</v>
      </c>
      <c r="D90">
        <f>IF(ISNA(VLOOKUP(B90,[1]Sheet2!$B$1:$D$39,2,0))=TRUE,0,VLOOKUP(B90,[1]Sheet2!$B$1:$D$39,2,0))</f>
        <v>2</v>
      </c>
    </row>
    <row r="91" spans="1:4" x14ac:dyDescent="0.3">
      <c r="A91" s="5">
        <v>44076</v>
      </c>
      <c r="B91" s="3" t="s">
        <v>59</v>
      </c>
      <c r="C91" s="4">
        <v>90</v>
      </c>
      <c r="D91">
        <f>IF(ISNA(VLOOKUP(B91,[1]Sheet2!$B$1:$D$39,2,0))=TRUE,0,VLOOKUP(B91,[1]Sheet2!$B$1:$D$39,2,0))</f>
        <v>1</v>
      </c>
    </row>
    <row r="92" spans="1:4" x14ac:dyDescent="0.3">
      <c r="A92" s="5">
        <v>44076</v>
      </c>
      <c r="B92" s="3" t="s">
        <v>79</v>
      </c>
      <c r="C92" s="4">
        <v>40</v>
      </c>
      <c r="D92">
        <f>IF(ISNA(VLOOKUP(B92,[1]Sheet2!$B$1:$D$39,2,0))=TRUE,0,VLOOKUP(B92,[1]Sheet2!$B$1:$D$39,2,0))</f>
        <v>0</v>
      </c>
    </row>
    <row r="93" spans="1:4" x14ac:dyDescent="0.3">
      <c r="A93" s="5">
        <v>44076</v>
      </c>
      <c r="B93" s="3" t="s">
        <v>30</v>
      </c>
      <c r="C93" s="4">
        <v>350</v>
      </c>
      <c r="D93">
        <f>IF(ISNA(VLOOKUP(B93,[1]Sheet2!$B$1:$D$39,2,0))=TRUE,0,VLOOKUP(B93,[1]Sheet2!$B$1:$D$39,2,0))</f>
        <v>1</v>
      </c>
    </row>
    <row r="94" spans="1:4" x14ac:dyDescent="0.3">
      <c r="A94" s="5">
        <v>44076</v>
      </c>
      <c r="B94" s="3" t="s">
        <v>86</v>
      </c>
      <c r="C94" s="4">
        <v>110</v>
      </c>
      <c r="D94">
        <f>IF(ISNA(VLOOKUP(B94,[1]Sheet2!$B$1:$D$39,2,0))=TRUE,0,VLOOKUP(B94,[1]Sheet2!$B$1:$D$39,2,0))</f>
        <v>1</v>
      </c>
    </row>
    <row r="95" spans="1:4" x14ac:dyDescent="0.3">
      <c r="A95" s="5">
        <v>44076</v>
      </c>
      <c r="B95" s="3" t="s">
        <v>3</v>
      </c>
      <c r="C95" s="4">
        <v>150</v>
      </c>
      <c r="D95">
        <f>IF(ISNA(VLOOKUP(B95,[1]Sheet2!$B$1:$D$39,2,0))=TRUE,0,VLOOKUP(B95,[1]Sheet2!$B$1:$D$39,2,0))</f>
        <v>1</v>
      </c>
    </row>
    <row r="96" spans="1:4" x14ac:dyDescent="0.3">
      <c r="A96" s="5">
        <v>44076</v>
      </c>
      <c r="B96" s="3" t="s">
        <v>11</v>
      </c>
      <c r="C96" s="4">
        <v>160</v>
      </c>
      <c r="D96">
        <f>IF(ISNA(VLOOKUP(B96,[1]Sheet2!$B$1:$D$39,2,0))=TRUE,0,VLOOKUP(B96,[1]Sheet2!$B$1:$D$39,2,0))</f>
        <v>1</v>
      </c>
    </row>
    <row r="97" spans="1:4" x14ac:dyDescent="0.3">
      <c r="A97" s="5">
        <v>44076</v>
      </c>
      <c r="B97" s="3" t="s">
        <v>44</v>
      </c>
      <c r="C97" s="4">
        <v>150</v>
      </c>
      <c r="D97">
        <f>IF(ISNA(VLOOKUP(B97,[1]Sheet2!$B$1:$D$39,2,0))=TRUE,0,VLOOKUP(B97,[1]Sheet2!$B$1:$D$39,2,0))</f>
        <v>0</v>
      </c>
    </row>
    <row r="98" spans="1:4" x14ac:dyDescent="0.3">
      <c r="A98" s="5">
        <v>44076</v>
      </c>
      <c r="B98" s="3" t="s">
        <v>23</v>
      </c>
      <c r="C98" s="4">
        <v>70</v>
      </c>
      <c r="D98">
        <f>IF(ISNA(VLOOKUP(B98,[1]Sheet2!$B$1:$D$39,2,0))=TRUE,0,VLOOKUP(B98,[1]Sheet2!$B$1:$D$39,2,0))</f>
        <v>0</v>
      </c>
    </row>
    <row r="99" spans="1:4" x14ac:dyDescent="0.3">
      <c r="A99" s="5">
        <v>44076</v>
      </c>
      <c r="B99" s="3" t="s">
        <v>6</v>
      </c>
      <c r="C99" s="4">
        <v>140</v>
      </c>
      <c r="D99">
        <f>IF(ISNA(VLOOKUP(B99,[1]Sheet2!$B$1:$D$39,2,0))=TRUE,0,VLOOKUP(B99,[1]Sheet2!$B$1:$D$39,2,0))</f>
        <v>2</v>
      </c>
    </row>
    <row r="100" spans="1:4" x14ac:dyDescent="0.3">
      <c r="A100" s="5">
        <v>44076</v>
      </c>
      <c r="B100" s="3" t="s">
        <v>52</v>
      </c>
      <c r="C100" s="4">
        <v>220</v>
      </c>
      <c r="D100">
        <f>IF(ISNA(VLOOKUP(B100,[1]Sheet2!$B$1:$D$39,2,0))=TRUE,0,VLOOKUP(B100,[1]Sheet2!$B$1:$D$39,2,0))</f>
        <v>0</v>
      </c>
    </row>
    <row r="101" spans="1:4" x14ac:dyDescent="0.3">
      <c r="A101" s="5">
        <v>44076</v>
      </c>
      <c r="B101" s="3" t="s">
        <v>51</v>
      </c>
      <c r="C101" s="4">
        <v>220</v>
      </c>
      <c r="D101">
        <f>IF(ISNA(VLOOKUP(B101,[1]Sheet2!$B$1:$D$39,2,0))=TRUE,0,VLOOKUP(B101,[1]Sheet2!$B$1:$D$39,2,0))</f>
        <v>0</v>
      </c>
    </row>
    <row r="102" spans="1:4" x14ac:dyDescent="0.3">
      <c r="A102" s="5">
        <v>44077</v>
      </c>
      <c r="B102" s="3" t="s">
        <v>67</v>
      </c>
      <c r="C102" s="4">
        <v>15</v>
      </c>
      <c r="D102">
        <f>IF(ISNA(VLOOKUP(B102,[1]Sheet3!$B$1:$D$35,2,0))=TRUE,0,VLOOKUP(B102,[1]Sheet3!$B$1:$D$35,2,0))</f>
        <v>124</v>
      </c>
    </row>
    <row r="103" spans="1:4" x14ac:dyDescent="0.3">
      <c r="A103" s="5">
        <v>44077</v>
      </c>
      <c r="B103" s="3" t="s">
        <v>32</v>
      </c>
      <c r="C103" s="4">
        <v>12</v>
      </c>
      <c r="D103">
        <f>IF(ISNA(VLOOKUP(B103,[1]Sheet3!$B$1:$D$35,2,0))=TRUE,0,VLOOKUP(B103,[1]Sheet3!$B$1:$D$35,2,0))</f>
        <v>45</v>
      </c>
    </row>
    <row r="104" spans="1:4" x14ac:dyDescent="0.3">
      <c r="A104" s="5">
        <v>44077</v>
      </c>
      <c r="B104" s="3" t="s">
        <v>8</v>
      </c>
      <c r="C104" s="4">
        <v>25</v>
      </c>
      <c r="D104">
        <f>IF(ISNA(VLOOKUP(B104,[1]Sheet3!$B$1:$D$35,2,0))=TRUE,0,VLOOKUP(B104,[1]Sheet3!$B$1:$D$35,2,0))</f>
        <v>26</v>
      </c>
    </row>
    <row r="105" spans="1:4" x14ac:dyDescent="0.3">
      <c r="A105" s="5">
        <v>44077</v>
      </c>
      <c r="B105" s="3" t="s">
        <v>2</v>
      </c>
      <c r="C105" s="4">
        <v>10</v>
      </c>
      <c r="D105">
        <f>IF(ISNA(VLOOKUP(B105,[1]Sheet3!$B$1:$D$35,2,0))=TRUE,0,VLOOKUP(B105,[1]Sheet3!$B$1:$D$35,2,0))</f>
        <v>5</v>
      </c>
    </row>
    <row r="106" spans="1:4" x14ac:dyDescent="0.3">
      <c r="A106" s="5">
        <v>44077</v>
      </c>
      <c r="B106" s="3" t="s">
        <v>57</v>
      </c>
      <c r="C106" s="4">
        <v>15</v>
      </c>
      <c r="D106">
        <f>IF(ISNA(VLOOKUP(B106,[1]Sheet3!$B$1:$D$35,2,0))=TRUE,0,VLOOKUP(B106,[1]Sheet3!$B$1:$D$35,2,0))</f>
        <v>17</v>
      </c>
    </row>
    <row r="107" spans="1:4" x14ac:dyDescent="0.3">
      <c r="A107" s="5">
        <v>44077</v>
      </c>
      <c r="B107" s="3" t="s">
        <v>72</v>
      </c>
      <c r="C107" s="4">
        <v>50</v>
      </c>
      <c r="D107">
        <f>IF(ISNA(VLOOKUP(B107,[1]Sheet3!$B$1:$D$35,2,0))=TRUE,0,VLOOKUP(B107,[1]Sheet3!$B$1:$D$35,2,0))</f>
        <v>23</v>
      </c>
    </row>
    <row r="108" spans="1:4" x14ac:dyDescent="0.3">
      <c r="A108" s="5">
        <v>44077</v>
      </c>
      <c r="B108" s="3" t="s">
        <v>14</v>
      </c>
      <c r="C108" s="4">
        <v>130</v>
      </c>
      <c r="D108">
        <f>IF(ISNA(VLOOKUP(B108,[1]Sheet3!$B$1:$D$35,2,0))=TRUE,0,VLOOKUP(B108,[1]Sheet3!$B$1:$D$35,2,0))</f>
        <v>13</v>
      </c>
    </row>
    <row r="109" spans="1:4" x14ac:dyDescent="0.3">
      <c r="A109" s="5">
        <v>44077</v>
      </c>
      <c r="B109" s="3" t="s">
        <v>36</v>
      </c>
      <c r="C109" s="4">
        <v>80</v>
      </c>
      <c r="D109">
        <f>IF(ISNA(VLOOKUP(B109,[1]Sheet3!$B$1:$D$35,2,0))=TRUE,0,VLOOKUP(B109,[1]Sheet3!$B$1:$D$35,2,0))</f>
        <v>5</v>
      </c>
    </row>
    <row r="110" spans="1:4" x14ac:dyDescent="0.3">
      <c r="A110" s="5">
        <v>44077</v>
      </c>
      <c r="B110" s="3" t="s">
        <v>16</v>
      </c>
      <c r="C110" s="4">
        <v>90</v>
      </c>
      <c r="D110">
        <f>IF(ISNA(VLOOKUP(B110,[1]Sheet3!$B$1:$D$35,2,0))=TRUE,0,VLOOKUP(B110,[1]Sheet3!$B$1:$D$35,2,0))</f>
        <v>3</v>
      </c>
    </row>
    <row r="111" spans="1:4" x14ac:dyDescent="0.3">
      <c r="A111" s="5">
        <v>44077</v>
      </c>
      <c r="B111" s="3" t="s">
        <v>18</v>
      </c>
      <c r="C111" s="4">
        <v>35</v>
      </c>
      <c r="D111">
        <f>IF(ISNA(VLOOKUP(B111,[1]Sheet3!$B$1:$D$35,2,0))=TRUE,0,VLOOKUP(B111,[1]Sheet3!$B$1:$D$35,2,0))</f>
        <v>9</v>
      </c>
    </row>
    <row r="112" spans="1:4" x14ac:dyDescent="0.3">
      <c r="A112" s="5">
        <v>44077</v>
      </c>
      <c r="B112" s="3" t="s">
        <v>4</v>
      </c>
      <c r="C112" s="4">
        <v>140</v>
      </c>
      <c r="D112">
        <f>IF(ISNA(VLOOKUP(B112,[1]Sheet3!$B$1:$D$35,2,0))=TRUE,0,VLOOKUP(B112,[1]Sheet3!$B$1:$D$35,2,0))</f>
        <v>4</v>
      </c>
    </row>
    <row r="113" spans="1:4" x14ac:dyDescent="0.3">
      <c r="A113" s="5">
        <v>44077</v>
      </c>
      <c r="B113" s="3" t="s">
        <v>56</v>
      </c>
      <c r="C113" s="4">
        <v>40</v>
      </c>
      <c r="D113">
        <f>IF(ISNA(VLOOKUP(B113,[1]Sheet3!$B$1:$D$35,2,0))=TRUE,0,VLOOKUP(B113,[1]Sheet3!$B$1:$D$35,2,0))</f>
        <v>5</v>
      </c>
    </row>
    <row r="114" spans="1:4" x14ac:dyDescent="0.3">
      <c r="A114" s="5">
        <v>44077</v>
      </c>
      <c r="B114" s="3" t="s">
        <v>9</v>
      </c>
      <c r="C114" s="4">
        <v>150</v>
      </c>
      <c r="D114">
        <f>IF(ISNA(VLOOKUP(B114,[1]Sheet3!$B$1:$D$35,2,0))=TRUE,0,VLOOKUP(B114,[1]Sheet3!$B$1:$D$35,2,0))</f>
        <v>2</v>
      </c>
    </row>
    <row r="115" spans="1:4" x14ac:dyDescent="0.3">
      <c r="A115" s="5">
        <v>44077</v>
      </c>
      <c r="B115" s="3" t="s">
        <v>85</v>
      </c>
      <c r="C115" s="4">
        <v>18</v>
      </c>
      <c r="D115">
        <f>IF(ISNA(VLOOKUP(B115,[1]Sheet3!$B$1:$D$35,2,0))=TRUE,0,VLOOKUP(B115,[1]Sheet3!$B$1:$D$35,2,0))</f>
        <v>8</v>
      </c>
    </row>
    <row r="116" spans="1:4" x14ac:dyDescent="0.3">
      <c r="A116" s="5">
        <v>44077</v>
      </c>
      <c r="B116" s="3" t="s">
        <v>38</v>
      </c>
      <c r="C116" s="4">
        <v>35</v>
      </c>
      <c r="D116">
        <f>IF(ISNA(VLOOKUP(B116,[1]Sheet3!$B$1:$D$35,2,0))=TRUE,0,VLOOKUP(B116,[1]Sheet3!$B$1:$D$35,2,0))</f>
        <v>0</v>
      </c>
    </row>
    <row r="117" spans="1:4" x14ac:dyDescent="0.3">
      <c r="A117" s="5">
        <v>44077</v>
      </c>
      <c r="B117" s="3" t="s">
        <v>73</v>
      </c>
      <c r="C117" s="4">
        <v>150</v>
      </c>
      <c r="D117">
        <f>IF(ISNA(VLOOKUP(B117,[1]Sheet3!$B$1:$D$35,2,0))=TRUE,0,VLOOKUP(B117,[1]Sheet3!$B$1:$D$35,2,0))</f>
        <v>1</v>
      </c>
    </row>
    <row r="118" spans="1:4" x14ac:dyDescent="0.3">
      <c r="A118" s="5">
        <v>44077</v>
      </c>
      <c r="B118" s="3" t="s">
        <v>12</v>
      </c>
      <c r="C118" s="4">
        <v>130</v>
      </c>
      <c r="D118">
        <f>IF(ISNA(VLOOKUP(B118,[1]Sheet3!$B$1:$D$35,2,0))=TRUE,0,VLOOKUP(B118,[1]Sheet3!$B$1:$D$35,2,0))</f>
        <v>2</v>
      </c>
    </row>
    <row r="119" spans="1:4" x14ac:dyDescent="0.3">
      <c r="A119" s="5">
        <v>44077</v>
      </c>
      <c r="B119" s="3" t="s">
        <v>37</v>
      </c>
      <c r="C119" s="4">
        <v>60</v>
      </c>
      <c r="D119">
        <f>IF(ISNA(VLOOKUP(B119,[1]Sheet3!$B$1:$D$35,2,0))=TRUE,0,VLOOKUP(B119,[1]Sheet3!$B$1:$D$35,2,0))</f>
        <v>0</v>
      </c>
    </row>
    <row r="120" spans="1:4" x14ac:dyDescent="0.3">
      <c r="A120" s="5">
        <v>44077</v>
      </c>
      <c r="B120" s="3" t="s">
        <v>41</v>
      </c>
      <c r="C120" s="4">
        <v>190</v>
      </c>
      <c r="D120">
        <f>IF(ISNA(VLOOKUP(B120,[1]Sheet3!$B$1:$D$35,2,0))=TRUE,0,VLOOKUP(B120,[1]Sheet3!$B$1:$D$35,2,0))</f>
        <v>0</v>
      </c>
    </row>
    <row r="121" spans="1:4" x14ac:dyDescent="0.3">
      <c r="A121" s="5">
        <v>44077</v>
      </c>
      <c r="B121" s="3" t="s">
        <v>80</v>
      </c>
      <c r="C121" s="4">
        <v>20</v>
      </c>
      <c r="D121">
        <f>IF(ISNA(VLOOKUP(B121,[1]Sheet3!$B$1:$D$35,2,0))=TRUE,0,VLOOKUP(B121,[1]Sheet3!$B$1:$D$35,2,0))</f>
        <v>4</v>
      </c>
    </row>
    <row r="122" spans="1:4" x14ac:dyDescent="0.3">
      <c r="A122" s="5">
        <v>44077</v>
      </c>
      <c r="B122" s="3" t="s">
        <v>58</v>
      </c>
      <c r="C122" s="4">
        <v>70</v>
      </c>
      <c r="D122">
        <f>IF(ISNA(VLOOKUP(B122,[1]Sheet3!$B$1:$D$35,2,0))=TRUE,0,VLOOKUP(B122,[1]Sheet3!$B$1:$D$35,2,0))</f>
        <v>0</v>
      </c>
    </row>
    <row r="123" spans="1:4" x14ac:dyDescent="0.3">
      <c r="A123" s="5">
        <v>44077</v>
      </c>
      <c r="B123" s="3" t="s">
        <v>5</v>
      </c>
      <c r="C123" s="4">
        <v>130</v>
      </c>
      <c r="D123">
        <f>IF(ISNA(VLOOKUP(B123,[1]Sheet3!$B$1:$D$35,2,0))=TRUE,0,VLOOKUP(B123,[1]Sheet3!$B$1:$D$35,2,0))</f>
        <v>6</v>
      </c>
    </row>
    <row r="124" spans="1:4" x14ac:dyDescent="0.3">
      <c r="A124" s="5">
        <v>44077</v>
      </c>
      <c r="B124" s="3" t="s">
        <v>26</v>
      </c>
      <c r="C124" s="4">
        <v>70</v>
      </c>
      <c r="D124">
        <f>IF(ISNA(VLOOKUP(B124,[1]Sheet3!$B$1:$D$35,2,0))=TRUE,0,VLOOKUP(B124,[1]Sheet3!$B$1:$D$35,2,0))</f>
        <v>0</v>
      </c>
    </row>
    <row r="125" spans="1:4" x14ac:dyDescent="0.3">
      <c r="A125" s="5">
        <v>44077</v>
      </c>
      <c r="B125" s="3" t="s">
        <v>68</v>
      </c>
      <c r="C125" s="4">
        <v>150</v>
      </c>
      <c r="D125">
        <f>IF(ISNA(VLOOKUP(B125,[1]Sheet3!$B$1:$D$35,2,0))=TRUE,0,VLOOKUP(B125,[1]Sheet3!$B$1:$D$35,2,0))</f>
        <v>2</v>
      </c>
    </row>
    <row r="126" spans="1:4" x14ac:dyDescent="0.3">
      <c r="A126" s="5">
        <v>44077</v>
      </c>
      <c r="B126" s="3" t="s">
        <v>81</v>
      </c>
      <c r="C126" s="4">
        <v>18</v>
      </c>
      <c r="D126">
        <f>IF(ISNA(VLOOKUP(B126,[1]Sheet3!$B$1:$D$35,2,0))=TRUE,0,VLOOKUP(B126,[1]Sheet3!$B$1:$D$35,2,0))</f>
        <v>5</v>
      </c>
    </row>
    <row r="127" spans="1:4" x14ac:dyDescent="0.3">
      <c r="A127" s="5">
        <v>44077</v>
      </c>
      <c r="B127" s="3" t="s">
        <v>21</v>
      </c>
      <c r="C127" s="4">
        <v>90</v>
      </c>
      <c r="D127">
        <f>IF(ISNA(VLOOKUP(B127,[1]Sheet3!$B$1:$D$35,2,0))=TRUE,0,VLOOKUP(B127,[1]Sheet3!$B$1:$D$35,2,0))</f>
        <v>1</v>
      </c>
    </row>
    <row r="128" spans="1:4" x14ac:dyDescent="0.3">
      <c r="A128" s="5">
        <v>44077</v>
      </c>
      <c r="B128" s="3" t="s">
        <v>70</v>
      </c>
      <c r="C128" s="4">
        <v>20</v>
      </c>
      <c r="D128">
        <f>IF(ISNA(VLOOKUP(B128,[1]Sheet3!$B$1:$D$35,2,0))=TRUE,0,VLOOKUP(B128,[1]Sheet3!$B$1:$D$35,2,0))</f>
        <v>0</v>
      </c>
    </row>
    <row r="129" spans="1:4" x14ac:dyDescent="0.3">
      <c r="A129" s="5">
        <v>44077</v>
      </c>
      <c r="B129" s="3" t="s">
        <v>13</v>
      </c>
      <c r="C129" s="4">
        <v>200</v>
      </c>
      <c r="D129">
        <f>IF(ISNA(VLOOKUP(B129,[1]Sheet3!$B$1:$D$35,2,0))=TRUE,0,VLOOKUP(B129,[1]Sheet3!$B$1:$D$35,2,0))</f>
        <v>1</v>
      </c>
    </row>
    <row r="130" spans="1:4" x14ac:dyDescent="0.3">
      <c r="A130" s="5">
        <v>44077</v>
      </c>
      <c r="B130" s="3" t="s">
        <v>35</v>
      </c>
      <c r="C130" s="4">
        <v>45</v>
      </c>
      <c r="D130">
        <f>IF(ISNA(VLOOKUP(B130,[1]Sheet3!$B$1:$D$35,2,0))=TRUE,0,VLOOKUP(B130,[1]Sheet3!$B$1:$D$35,2,0))</f>
        <v>0</v>
      </c>
    </row>
    <row r="131" spans="1:4" x14ac:dyDescent="0.3">
      <c r="A131" s="5">
        <v>44077</v>
      </c>
      <c r="B131" s="3" t="s">
        <v>53</v>
      </c>
      <c r="C131" s="4">
        <v>120</v>
      </c>
      <c r="D131">
        <f>IF(ISNA(VLOOKUP(B131,[1]Sheet3!$B$1:$D$35,2,0))=TRUE,0,VLOOKUP(B131,[1]Sheet3!$B$1:$D$35,2,0))</f>
        <v>0</v>
      </c>
    </row>
    <row r="132" spans="1:4" x14ac:dyDescent="0.3">
      <c r="A132" s="5">
        <v>44077</v>
      </c>
      <c r="B132" s="3" t="s">
        <v>61</v>
      </c>
      <c r="C132" s="4">
        <v>150</v>
      </c>
      <c r="D132">
        <f>IF(ISNA(VLOOKUP(B132,[1]Sheet3!$B$1:$D$35,2,0))=TRUE,0,VLOOKUP(B132,[1]Sheet3!$B$1:$D$35,2,0))</f>
        <v>0</v>
      </c>
    </row>
    <row r="133" spans="1:4" x14ac:dyDescent="0.3">
      <c r="A133" s="5">
        <v>44077</v>
      </c>
      <c r="B133" s="3" t="s">
        <v>15</v>
      </c>
      <c r="C133" s="4">
        <v>150</v>
      </c>
      <c r="D133">
        <f>IF(ISNA(VLOOKUP(B133,[1]Sheet3!$B$1:$D$35,2,0))=TRUE,0,VLOOKUP(B133,[1]Sheet3!$B$1:$D$35,2,0))</f>
        <v>2</v>
      </c>
    </row>
    <row r="134" spans="1:4" x14ac:dyDescent="0.3">
      <c r="A134" s="5">
        <v>44077</v>
      </c>
      <c r="B134" s="3" t="s">
        <v>31</v>
      </c>
      <c r="C134" s="4">
        <v>200</v>
      </c>
      <c r="D134">
        <f>IF(ISNA(VLOOKUP(B134,[1]Sheet3!$B$1:$D$35,2,0))=TRUE,0,VLOOKUP(B134,[1]Sheet3!$B$1:$D$35,2,0))</f>
        <v>0</v>
      </c>
    </row>
    <row r="135" spans="1:4" x14ac:dyDescent="0.3">
      <c r="A135" s="5">
        <v>44077</v>
      </c>
      <c r="B135" s="3" t="s">
        <v>43</v>
      </c>
      <c r="C135" s="4">
        <v>200</v>
      </c>
      <c r="D135">
        <f>IF(ISNA(VLOOKUP(B135,[1]Sheet3!$B$1:$D$35,2,0))=TRUE,0,VLOOKUP(B135,[1]Sheet3!$B$1:$D$35,2,0))</f>
        <v>0</v>
      </c>
    </row>
    <row r="136" spans="1:4" x14ac:dyDescent="0.3">
      <c r="A136" s="5">
        <v>44077</v>
      </c>
      <c r="B136" s="3" t="s">
        <v>22</v>
      </c>
      <c r="C136" s="4">
        <v>120</v>
      </c>
      <c r="D136">
        <f>IF(ISNA(VLOOKUP(B136,[1]Sheet3!$B$1:$D$35,2,0))=TRUE,0,VLOOKUP(B136,[1]Sheet3!$B$1:$D$35,2,0))</f>
        <v>4</v>
      </c>
    </row>
    <row r="137" spans="1:4" x14ac:dyDescent="0.3">
      <c r="A137" s="5">
        <v>44077</v>
      </c>
      <c r="B137" s="3" t="s">
        <v>46</v>
      </c>
      <c r="C137" s="4">
        <v>150</v>
      </c>
      <c r="D137">
        <f>IF(ISNA(VLOOKUP(B137,[1]Sheet3!$B$1:$D$35,2,0))=TRUE,0,VLOOKUP(B137,[1]Sheet3!$B$1:$D$35,2,0))</f>
        <v>0</v>
      </c>
    </row>
    <row r="138" spans="1:4" x14ac:dyDescent="0.3">
      <c r="A138" s="5">
        <v>44077</v>
      </c>
      <c r="B138" s="3" t="s">
        <v>39</v>
      </c>
      <c r="C138" s="4">
        <v>170</v>
      </c>
      <c r="D138">
        <f>IF(ISNA(VLOOKUP(B138,[1]Sheet3!$B$1:$D$35,2,0))=TRUE,0,VLOOKUP(B138,[1]Sheet3!$B$1:$D$35,2,0))</f>
        <v>0</v>
      </c>
    </row>
    <row r="139" spans="1:4" x14ac:dyDescent="0.3">
      <c r="A139" s="5">
        <v>44077</v>
      </c>
      <c r="B139" s="3" t="s">
        <v>50</v>
      </c>
      <c r="C139" s="4">
        <v>200</v>
      </c>
      <c r="D139">
        <f>IF(ISNA(VLOOKUP(B139,[1]Sheet3!$B$1:$D$35,2,0))=TRUE,0,VLOOKUP(B139,[1]Sheet3!$B$1:$D$35,2,0))</f>
        <v>1</v>
      </c>
    </row>
    <row r="140" spans="1:4" x14ac:dyDescent="0.3">
      <c r="A140" s="5">
        <v>44077</v>
      </c>
      <c r="B140" s="3" t="s">
        <v>55</v>
      </c>
      <c r="C140" s="4">
        <v>160</v>
      </c>
      <c r="D140">
        <f>IF(ISNA(VLOOKUP(B140,[1]Sheet3!$B$1:$D$35,2,0))=TRUE,0,VLOOKUP(B140,[1]Sheet3!$B$1:$D$35,2,0))</f>
        <v>1</v>
      </c>
    </row>
    <row r="141" spans="1:4" x14ac:dyDescent="0.3">
      <c r="A141" s="5">
        <v>44077</v>
      </c>
      <c r="B141" s="3" t="s">
        <v>59</v>
      </c>
      <c r="C141" s="4">
        <v>90</v>
      </c>
      <c r="D141">
        <f>IF(ISNA(VLOOKUP(B141,[1]Sheet3!$B$1:$D$35,2,0))=TRUE,0,VLOOKUP(B141,[1]Sheet3!$B$1:$D$35,2,0))</f>
        <v>0</v>
      </c>
    </row>
    <row r="142" spans="1:4" x14ac:dyDescent="0.3">
      <c r="A142" s="5">
        <v>44077</v>
      </c>
      <c r="B142" s="3" t="s">
        <v>79</v>
      </c>
      <c r="C142" s="4">
        <v>40</v>
      </c>
      <c r="D142">
        <f>IF(ISNA(VLOOKUP(B142,[1]Sheet3!$B$1:$D$35,2,0))=TRUE,0,VLOOKUP(B142,[1]Sheet3!$B$1:$D$35,2,0))</f>
        <v>1</v>
      </c>
    </row>
    <row r="143" spans="1:4" x14ac:dyDescent="0.3">
      <c r="A143" s="5">
        <v>44077</v>
      </c>
      <c r="B143" s="3" t="s">
        <v>30</v>
      </c>
      <c r="C143" s="4">
        <v>350</v>
      </c>
      <c r="D143">
        <f>IF(ISNA(VLOOKUP(B143,[1]Sheet3!$B$1:$D$35,2,0))=TRUE,0,VLOOKUP(B143,[1]Sheet3!$B$1:$D$35,2,0))</f>
        <v>2</v>
      </c>
    </row>
    <row r="144" spans="1:4" x14ac:dyDescent="0.3">
      <c r="A144" s="5">
        <v>44077</v>
      </c>
      <c r="B144" s="3" t="s">
        <v>86</v>
      </c>
      <c r="C144" s="4">
        <v>110</v>
      </c>
      <c r="D144">
        <f>IF(ISNA(VLOOKUP(B144,[1]Sheet3!$B$1:$D$35,2,0))=TRUE,0,VLOOKUP(B144,[1]Sheet3!$B$1:$D$35,2,0))</f>
        <v>1</v>
      </c>
    </row>
    <row r="145" spans="1:4" x14ac:dyDescent="0.3">
      <c r="A145" s="5">
        <v>44077</v>
      </c>
      <c r="B145" s="3" t="s">
        <v>3</v>
      </c>
      <c r="C145" s="4">
        <v>150</v>
      </c>
      <c r="D145">
        <f>IF(ISNA(VLOOKUP(B145,[1]Sheet3!$B$1:$D$35,2,0))=TRUE,0,VLOOKUP(B145,[1]Sheet3!$B$1:$D$35,2,0))</f>
        <v>0</v>
      </c>
    </row>
    <row r="146" spans="1:4" x14ac:dyDescent="0.3">
      <c r="A146" s="5">
        <v>44077</v>
      </c>
      <c r="B146" s="3" t="s">
        <v>11</v>
      </c>
      <c r="C146" s="4">
        <v>160</v>
      </c>
      <c r="D146">
        <f>IF(ISNA(VLOOKUP(B146,[1]Sheet3!$B$1:$D$35,2,0))=TRUE,0,VLOOKUP(B146,[1]Sheet3!$B$1:$D$35,2,0))</f>
        <v>0</v>
      </c>
    </row>
    <row r="147" spans="1:4" x14ac:dyDescent="0.3">
      <c r="A147" s="5">
        <v>44077</v>
      </c>
      <c r="B147" s="3" t="s">
        <v>44</v>
      </c>
      <c r="C147" s="4">
        <v>150</v>
      </c>
      <c r="D147">
        <f>IF(ISNA(VLOOKUP(B147,[1]Sheet3!$B$1:$D$35,2,0))=TRUE,0,VLOOKUP(B147,[1]Sheet3!$B$1:$D$35,2,0))</f>
        <v>0</v>
      </c>
    </row>
    <row r="148" spans="1:4" x14ac:dyDescent="0.3">
      <c r="A148" s="5">
        <v>44077</v>
      </c>
      <c r="B148" s="3" t="s">
        <v>23</v>
      </c>
      <c r="C148" s="4">
        <v>70</v>
      </c>
      <c r="D148">
        <f>IF(ISNA(VLOOKUP(B148,[1]Sheet3!$B$1:$D$35,2,0))=TRUE,0,VLOOKUP(B148,[1]Sheet3!$B$1:$D$35,2,0))</f>
        <v>2</v>
      </c>
    </row>
    <row r="149" spans="1:4" x14ac:dyDescent="0.3">
      <c r="A149" s="5">
        <v>44077</v>
      </c>
      <c r="B149" s="3" t="s">
        <v>6</v>
      </c>
      <c r="C149" s="4">
        <v>140</v>
      </c>
      <c r="D149">
        <f>IF(ISNA(VLOOKUP(B149,[1]Sheet3!$B$1:$D$35,2,0))=TRUE,0,VLOOKUP(B149,[1]Sheet3!$B$1:$D$35,2,0))</f>
        <v>2</v>
      </c>
    </row>
    <row r="150" spans="1:4" x14ac:dyDescent="0.3">
      <c r="A150" s="5">
        <v>44077</v>
      </c>
      <c r="B150" s="3" t="s">
        <v>52</v>
      </c>
      <c r="C150" s="4">
        <v>220</v>
      </c>
      <c r="D150">
        <f>IF(ISNA(VLOOKUP(B150,[1]Sheet3!$B$1:$D$35,2,0))=TRUE,0,VLOOKUP(B150,[1]Sheet3!$B$1:$D$35,2,0))</f>
        <v>0</v>
      </c>
    </row>
    <row r="151" spans="1:4" x14ac:dyDescent="0.3">
      <c r="A151" s="5">
        <v>44077</v>
      </c>
      <c r="B151" s="3" t="s">
        <v>51</v>
      </c>
      <c r="C151" s="4">
        <v>220</v>
      </c>
      <c r="D151">
        <f>IF(ISNA(VLOOKUP(B151,[1]Sheet3!$B$1:$D$35,2,0))=TRUE,0,VLOOKUP(B151,[1]Sheet3!$B$1:$D$35,2,0))</f>
        <v>0</v>
      </c>
    </row>
    <row r="152" spans="1:4" x14ac:dyDescent="0.3">
      <c r="A152" s="5">
        <v>44078</v>
      </c>
      <c r="B152" s="3" t="s">
        <v>67</v>
      </c>
      <c r="C152" s="4">
        <v>15</v>
      </c>
      <c r="D152">
        <f>IF(ISNA(VLOOKUP(B152,[1]Sheet4!$B$1:$D$44,2,0))=TRUE,0,VLOOKUP(B152,[1]Sheet4!$B$1:$D$44,2,0))</f>
        <v>174</v>
      </c>
    </row>
    <row r="153" spans="1:4" x14ac:dyDescent="0.3">
      <c r="A153" s="5">
        <v>44078</v>
      </c>
      <c r="B153" s="3" t="s">
        <v>32</v>
      </c>
      <c r="C153" s="4">
        <v>12</v>
      </c>
      <c r="D153">
        <f>IF(ISNA(VLOOKUP(B153,[1]Sheet4!$B$1:$D$44,2,0))=TRUE,0,VLOOKUP(B153,[1]Sheet4!$B$1:$D$44,2,0))</f>
        <v>50</v>
      </c>
    </row>
    <row r="154" spans="1:4" x14ac:dyDescent="0.3">
      <c r="A154" s="5">
        <v>44078</v>
      </c>
      <c r="B154" s="3" t="s">
        <v>8</v>
      </c>
      <c r="C154" s="4">
        <v>25</v>
      </c>
      <c r="D154">
        <f>IF(ISNA(VLOOKUP(B154,[1]Sheet4!$B$1:$D$44,2,0))=TRUE,0,VLOOKUP(B154,[1]Sheet4!$B$1:$D$44,2,0))</f>
        <v>32</v>
      </c>
    </row>
    <row r="155" spans="1:4" x14ac:dyDescent="0.3">
      <c r="A155" s="5">
        <v>44078</v>
      </c>
      <c r="B155" s="3" t="s">
        <v>2</v>
      </c>
      <c r="C155" s="4">
        <v>10</v>
      </c>
      <c r="D155">
        <f>IF(ISNA(VLOOKUP(B155,[1]Sheet4!$B$1:$D$44,2,0))=TRUE,0,VLOOKUP(B155,[1]Sheet4!$B$1:$D$44,2,0))</f>
        <v>28</v>
      </c>
    </row>
    <row r="156" spans="1:4" x14ac:dyDescent="0.3">
      <c r="A156" s="5">
        <v>44078</v>
      </c>
      <c r="B156" s="3" t="s">
        <v>57</v>
      </c>
      <c r="C156" s="4">
        <v>15</v>
      </c>
      <c r="D156">
        <f>IF(ISNA(VLOOKUP(B156,[1]Sheet4!$B$1:$D$44,2,0))=TRUE,0,VLOOKUP(B156,[1]Sheet4!$B$1:$D$44,2,0))</f>
        <v>26</v>
      </c>
    </row>
    <row r="157" spans="1:4" x14ac:dyDescent="0.3">
      <c r="A157" s="5">
        <v>44078</v>
      </c>
      <c r="B157" s="3" t="s">
        <v>72</v>
      </c>
      <c r="C157" s="4">
        <v>50</v>
      </c>
      <c r="D157">
        <f>IF(ISNA(VLOOKUP(B157,[1]Sheet4!$B$1:$D$44,2,0))=TRUE,0,VLOOKUP(B157,[1]Sheet4!$B$1:$D$44,2,0))</f>
        <v>39</v>
      </c>
    </row>
    <row r="158" spans="1:4" x14ac:dyDescent="0.3">
      <c r="A158" s="5">
        <v>44078</v>
      </c>
      <c r="B158" s="3" t="s">
        <v>14</v>
      </c>
      <c r="C158" s="4">
        <v>130</v>
      </c>
      <c r="D158">
        <f>IF(ISNA(VLOOKUP(B158,[1]Sheet4!$B$1:$D$44,2,0))=TRUE,0,VLOOKUP(B158,[1]Sheet4!$B$1:$D$44,2,0))</f>
        <v>17</v>
      </c>
    </row>
    <row r="159" spans="1:4" x14ac:dyDescent="0.3">
      <c r="A159" s="5">
        <v>44078</v>
      </c>
      <c r="B159" s="3" t="s">
        <v>36</v>
      </c>
      <c r="C159" s="4">
        <v>80</v>
      </c>
      <c r="D159">
        <f>IF(ISNA(VLOOKUP(B159,[1]Sheet4!$B$1:$D$44,2,0))=TRUE,0,VLOOKUP(B159,[1]Sheet4!$B$1:$D$44,2,0))</f>
        <v>16</v>
      </c>
    </row>
    <row r="160" spans="1:4" x14ac:dyDescent="0.3">
      <c r="A160" s="5">
        <v>44078</v>
      </c>
      <c r="B160" s="3" t="s">
        <v>16</v>
      </c>
      <c r="C160" s="4">
        <v>90</v>
      </c>
      <c r="D160">
        <f>IF(ISNA(VLOOKUP(B160,[1]Sheet4!$B$1:$D$44,2,0))=TRUE,0,VLOOKUP(B160,[1]Sheet4!$B$1:$D$44,2,0))</f>
        <v>12</v>
      </c>
    </row>
    <row r="161" spans="1:4" x14ac:dyDescent="0.3">
      <c r="A161" s="5">
        <v>44078</v>
      </c>
      <c r="B161" s="3" t="s">
        <v>18</v>
      </c>
      <c r="C161" s="4">
        <v>35</v>
      </c>
      <c r="D161">
        <f>IF(ISNA(VLOOKUP(B161,[1]Sheet4!$B$1:$D$44,2,0))=TRUE,0,VLOOKUP(B161,[1]Sheet4!$B$1:$D$44,2,0))</f>
        <v>18</v>
      </c>
    </row>
    <row r="162" spans="1:4" x14ac:dyDescent="0.3">
      <c r="A162" s="5">
        <v>44078</v>
      </c>
      <c r="B162" s="3" t="s">
        <v>4</v>
      </c>
      <c r="C162" s="4">
        <v>140</v>
      </c>
      <c r="D162">
        <f>IF(ISNA(VLOOKUP(B162,[1]Sheet4!$B$1:$D$44,2,0))=TRUE,0,VLOOKUP(B162,[1]Sheet4!$B$1:$D$44,2,0))</f>
        <v>5</v>
      </c>
    </row>
    <row r="163" spans="1:4" x14ac:dyDescent="0.3">
      <c r="A163" s="5">
        <v>44078</v>
      </c>
      <c r="B163" s="3" t="s">
        <v>56</v>
      </c>
      <c r="C163" s="4">
        <v>40</v>
      </c>
      <c r="D163">
        <f>IF(ISNA(VLOOKUP(B163,[1]Sheet4!$B$1:$D$44,2,0))=TRUE,0,VLOOKUP(B163,[1]Sheet4!$B$1:$D$44,2,0))</f>
        <v>4</v>
      </c>
    </row>
    <row r="164" spans="1:4" x14ac:dyDescent="0.3">
      <c r="A164" s="5">
        <v>44078</v>
      </c>
      <c r="B164" s="3" t="s">
        <v>9</v>
      </c>
      <c r="C164" s="4">
        <v>150</v>
      </c>
      <c r="D164">
        <f>IF(ISNA(VLOOKUP(B164,[1]Sheet4!$B$1:$D$44,2,0))=TRUE,0,VLOOKUP(B164,[1]Sheet4!$B$1:$D$44,2,0))</f>
        <v>2</v>
      </c>
    </row>
    <row r="165" spans="1:4" x14ac:dyDescent="0.3">
      <c r="A165" s="5">
        <v>44078</v>
      </c>
      <c r="B165" s="3" t="s">
        <v>85</v>
      </c>
      <c r="C165" s="4">
        <v>18</v>
      </c>
      <c r="D165">
        <f>IF(ISNA(VLOOKUP(B165,[1]Sheet4!$B$1:$D$44,2,0))=TRUE,0,VLOOKUP(B165,[1]Sheet4!$B$1:$D$44,2,0))</f>
        <v>2</v>
      </c>
    </row>
    <row r="166" spans="1:4" x14ac:dyDescent="0.3">
      <c r="A166" s="5">
        <v>44078</v>
      </c>
      <c r="B166" s="3" t="s">
        <v>38</v>
      </c>
      <c r="C166" s="4">
        <v>35</v>
      </c>
      <c r="D166">
        <f>IF(ISNA(VLOOKUP(B166,[1]Sheet4!$B$1:$D$44,2,0))=TRUE,0,VLOOKUP(B166,[1]Sheet4!$B$1:$D$44,2,0))</f>
        <v>0</v>
      </c>
    </row>
    <row r="167" spans="1:4" x14ac:dyDescent="0.3">
      <c r="A167" s="5">
        <v>44078</v>
      </c>
      <c r="B167" s="3" t="s">
        <v>73</v>
      </c>
      <c r="C167" s="4">
        <v>150</v>
      </c>
      <c r="D167">
        <f>IF(ISNA(VLOOKUP(B167,[1]Sheet4!$B$1:$D$44,2,0))=TRUE,0,VLOOKUP(B167,[1]Sheet4!$B$1:$D$44,2,0))</f>
        <v>3</v>
      </c>
    </row>
    <row r="168" spans="1:4" x14ac:dyDescent="0.3">
      <c r="A168" s="5">
        <v>44078</v>
      </c>
      <c r="B168" s="3" t="s">
        <v>12</v>
      </c>
      <c r="C168" s="4">
        <v>130</v>
      </c>
      <c r="D168">
        <f>IF(ISNA(VLOOKUP(B168,[1]Sheet4!$B$1:$D$44,2,0))=TRUE,0,VLOOKUP(B168,[1]Sheet4!$B$1:$D$44,2,0))</f>
        <v>2</v>
      </c>
    </row>
    <row r="169" spans="1:4" x14ac:dyDescent="0.3">
      <c r="A169" s="5">
        <v>44078</v>
      </c>
      <c r="B169" s="3" t="s">
        <v>37</v>
      </c>
      <c r="C169" s="4">
        <v>60</v>
      </c>
      <c r="D169">
        <f>IF(ISNA(VLOOKUP(B169,[1]Sheet4!$B$1:$D$44,2,0))=TRUE,0,VLOOKUP(B169,[1]Sheet4!$B$1:$D$44,2,0))</f>
        <v>3</v>
      </c>
    </row>
    <row r="170" spans="1:4" x14ac:dyDescent="0.3">
      <c r="A170" s="5">
        <v>44078</v>
      </c>
      <c r="B170" s="3" t="s">
        <v>41</v>
      </c>
      <c r="C170" s="4">
        <v>190</v>
      </c>
      <c r="D170">
        <f>IF(ISNA(VLOOKUP(B170,[1]Sheet4!$B$1:$D$44,2,0))=TRUE,0,VLOOKUP(B170,[1]Sheet4!$B$1:$D$44,2,0))</f>
        <v>5</v>
      </c>
    </row>
    <row r="171" spans="1:4" x14ac:dyDescent="0.3">
      <c r="A171" s="5">
        <v>44078</v>
      </c>
      <c r="B171" s="3" t="s">
        <v>80</v>
      </c>
      <c r="C171" s="4">
        <v>20</v>
      </c>
      <c r="D171">
        <f>IF(ISNA(VLOOKUP(B171,[1]Sheet4!$B$1:$D$44,2,0))=TRUE,0,VLOOKUP(B171,[1]Sheet4!$B$1:$D$44,2,0))</f>
        <v>1</v>
      </c>
    </row>
    <row r="172" spans="1:4" x14ac:dyDescent="0.3">
      <c r="A172" s="5">
        <v>44078</v>
      </c>
      <c r="B172" s="3" t="s">
        <v>58</v>
      </c>
      <c r="C172" s="4">
        <v>70</v>
      </c>
      <c r="D172">
        <f>IF(ISNA(VLOOKUP(B172,[1]Sheet4!$B$1:$D$44,2,0))=TRUE,0,VLOOKUP(B172,[1]Sheet4!$B$1:$D$44,2,0))</f>
        <v>0</v>
      </c>
    </row>
    <row r="173" spans="1:4" x14ac:dyDescent="0.3">
      <c r="A173" s="5">
        <v>44078</v>
      </c>
      <c r="B173" s="3" t="s">
        <v>5</v>
      </c>
      <c r="C173" s="4">
        <v>130</v>
      </c>
      <c r="D173">
        <f>IF(ISNA(VLOOKUP(B173,[1]Sheet4!$B$1:$D$44,2,0))=TRUE,0,VLOOKUP(B173,[1]Sheet4!$B$1:$D$44,2,0))</f>
        <v>1</v>
      </c>
    </row>
    <row r="174" spans="1:4" x14ac:dyDescent="0.3">
      <c r="A174" s="5">
        <v>44078</v>
      </c>
      <c r="B174" s="3" t="s">
        <v>26</v>
      </c>
      <c r="C174" s="4">
        <v>70</v>
      </c>
      <c r="D174">
        <f>IF(ISNA(VLOOKUP(B174,[1]Sheet4!$B$1:$D$44,2,0))=TRUE,0,VLOOKUP(B174,[1]Sheet4!$B$1:$D$44,2,0))</f>
        <v>6</v>
      </c>
    </row>
    <row r="175" spans="1:4" x14ac:dyDescent="0.3">
      <c r="A175" s="5">
        <v>44078</v>
      </c>
      <c r="B175" s="3" t="s">
        <v>68</v>
      </c>
      <c r="C175" s="4">
        <v>150</v>
      </c>
      <c r="D175">
        <f>IF(ISNA(VLOOKUP(B175,[1]Sheet4!$B$1:$D$44,2,0))=TRUE,0,VLOOKUP(B175,[1]Sheet4!$B$1:$D$44,2,0))</f>
        <v>2</v>
      </c>
    </row>
    <row r="176" spans="1:4" x14ac:dyDescent="0.3">
      <c r="A176" s="5">
        <v>44078</v>
      </c>
      <c r="B176" s="3" t="s">
        <v>81</v>
      </c>
      <c r="C176" s="4">
        <v>18</v>
      </c>
      <c r="D176">
        <f>IF(ISNA(VLOOKUP(B176,[1]Sheet4!$B$1:$D$44,2,0))=TRUE,0,VLOOKUP(B176,[1]Sheet4!$B$1:$D$44,2,0))</f>
        <v>0</v>
      </c>
    </row>
    <row r="177" spans="1:4" x14ac:dyDescent="0.3">
      <c r="A177" s="5">
        <v>44078</v>
      </c>
      <c r="B177" s="3" t="s">
        <v>21</v>
      </c>
      <c r="C177" s="4">
        <v>90</v>
      </c>
      <c r="D177">
        <f>IF(ISNA(VLOOKUP(B177,[1]Sheet4!$B$1:$D$44,2,0))=TRUE,0,VLOOKUP(B177,[1]Sheet4!$B$1:$D$44,2,0))</f>
        <v>0</v>
      </c>
    </row>
    <row r="178" spans="1:4" x14ac:dyDescent="0.3">
      <c r="A178" s="5">
        <v>44078</v>
      </c>
      <c r="B178" s="3" t="s">
        <v>70</v>
      </c>
      <c r="C178" s="4">
        <v>20</v>
      </c>
      <c r="D178">
        <f>IF(ISNA(VLOOKUP(B178,[1]Sheet4!$B$1:$D$44,2,0))=TRUE,0,VLOOKUP(B178,[1]Sheet4!$B$1:$D$44,2,0))</f>
        <v>3</v>
      </c>
    </row>
    <row r="179" spans="1:4" x14ac:dyDescent="0.3">
      <c r="A179" s="5">
        <v>44078</v>
      </c>
      <c r="B179" s="3" t="s">
        <v>13</v>
      </c>
      <c r="C179" s="4">
        <v>200</v>
      </c>
      <c r="D179">
        <f>IF(ISNA(VLOOKUP(B179,[1]Sheet4!$B$1:$D$44,2,0))=TRUE,0,VLOOKUP(B179,[1]Sheet4!$B$1:$D$44,2,0))</f>
        <v>0</v>
      </c>
    </row>
    <row r="180" spans="1:4" x14ac:dyDescent="0.3">
      <c r="A180" s="5">
        <v>44078</v>
      </c>
      <c r="B180" s="3" t="s">
        <v>35</v>
      </c>
      <c r="C180" s="4">
        <v>45</v>
      </c>
      <c r="D180">
        <f>IF(ISNA(VLOOKUP(B180,[1]Sheet4!$B$1:$D$44,2,0))=TRUE,0,VLOOKUP(B180,[1]Sheet4!$B$1:$D$44,2,0))</f>
        <v>0</v>
      </c>
    </row>
    <row r="181" spans="1:4" x14ac:dyDescent="0.3">
      <c r="A181" s="5">
        <v>44078</v>
      </c>
      <c r="B181" s="3" t="s">
        <v>53</v>
      </c>
      <c r="C181" s="4">
        <v>120</v>
      </c>
      <c r="D181">
        <f>IF(ISNA(VLOOKUP(B181,[1]Sheet4!$B$1:$D$44,2,0))=TRUE,0,VLOOKUP(B181,[1]Sheet4!$B$1:$D$44,2,0))</f>
        <v>2</v>
      </c>
    </row>
    <row r="182" spans="1:4" x14ac:dyDescent="0.3">
      <c r="A182" s="5">
        <v>44078</v>
      </c>
      <c r="B182" s="3" t="s">
        <v>61</v>
      </c>
      <c r="C182" s="4">
        <v>150</v>
      </c>
      <c r="D182">
        <f>IF(ISNA(VLOOKUP(B182,[1]Sheet4!$B$1:$D$44,2,0))=TRUE,0,VLOOKUP(B182,[1]Sheet4!$B$1:$D$44,2,0))</f>
        <v>1</v>
      </c>
    </row>
    <row r="183" spans="1:4" x14ac:dyDescent="0.3">
      <c r="A183" s="5">
        <v>44078</v>
      </c>
      <c r="B183" s="3" t="s">
        <v>15</v>
      </c>
      <c r="C183" s="4">
        <v>150</v>
      </c>
      <c r="D183">
        <f>IF(ISNA(VLOOKUP(B183,[1]Sheet4!$B$1:$D$44,2,0))=TRUE,0,VLOOKUP(B183,[1]Sheet4!$B$1:$D$44,2,0))</f>
        <v>3</v>
      </c>
    </row>
    <row r="184" spans="1:4" x14ac:dyDescent="0.3">
      <c r="A184" s="5">
        <v>44078</v>
      </c>
      <c r="B184" s="3" t="s">
        <v>31</v>
      </c>
      <c r="C184" s="4">
        <v>200</v>
      </c>
      <c r="D184">
        <f>IF(ISNA(VLOOKUP(B184,[1]Sheet4!$B$1:$D$44,2,0))=TRUE,0,VLOOKUP(B184,[1]Sheet4!$B$1:$D$44,2,0))</f>
        <v>5</v>
      </c>
    </row>
    <row r="185" spans="1:4" x14ac:dyDescent="0.3">
      <c r="A185" s="5">
        <v>44078</v>
      </c>
      <c r="B185" s="3" t="s">
        <v>43</v>
      </c>
      <c r="C185" s="4">
        <v>200</v>
      </c>
      <c r="D185">
        <f>IF(ISNA(VLOOKUP(B185,[1]Sheet4!$B$1:$D$44,2,0))=TRUE,0,VLOOKUP(B185,[1]Sheet4!$B$1:$D$44,2,0))</f>
        <v>4</v>
      </c>
    </row>
    <row r="186" spans="1:4" x14ac:dyDescent="0.3">
      <c r="A186" s="5">
        <v>44078</v>
      </c>
      <c r="B186" s="3" t="s">
        <v>22</v>
      </c>
      <c r="C186" s="4">
        <v>120</v>
      </c>
      <c r="D186">
        <f>IF(ISNA(VLOOKUP(B186,[1]Sheet4!$B$1:$D$44,2,0))=TRUE,0,VLOOKUP(B186,[1]Sheet4!$B$1:$D$44,2,0))</f>
        <v>2</v>
      </c>
    </row>
    <row r="187" spans="1:4" x14ac:dyDescent="0.3">
      <c r="A187" s="5">
        <v>44078</v>
      </c>
      <c r="B187" s="3" t="s">
        <v>46</v>
      </c>
      <c r="C187" s="4">
        <v>150</v>
      </c>
      <c r="D187">
        <f>IF(ISNA(VLOOKUP(B187,[1]Sheet4!$B$1:$D$44,2,0))=TRUE,0,VLOOKUP(B187,[1]Sheet4!$B$1:$D$44,2,0))</f>
        <v>1</v>
      </c>
    </row>
    <row r="188" spans="1:4" x14ac:dyDescent="0.3">
      <c r="A188" s="5">
        <v>44078</v>
      </c>
      <c r="B188" s="3" t="s">
        <v>39</v>
      </c>
      <c r="C188" s="4">
        <v>170</v>
      </c>
      <c r="D188">
        <f>IF(ISNA(VLOOKUP(B188,[1]Sheet4!$B$1:$D$44,2,0))=TRUE,0,VLOOKUP(B188,[1]Sheet4!$B$1:$D$44,2,0))</f>
        <v>5</v>
      </c>
    </row>
    <row r="189" spans="1:4" x14ac:dyDescent="0.3">
      <c r="A189" s="5">
        <v>44078</v>
      </c>
      <c r="B189" s="3" t="s">
        <v>50</v>
      </c>
      <c r="C189" s="4">
        <v>200</v>
      </c>
      <c r="D189">
        <f>IF(ISNA(VLOOKUP(B189,[1]Sheet4!$B$1:$D$44,2,0))=TRUE,0,VLOOKUP(B189,[1]Sheet4!$B$1:$D$44,2,0))</f>
        <v>4</v>
      </c>
    </row>
    <row r="190" spans="1:4" x14ac:dyDescent="0.3">
      <c r="A190" s="5">
        <v>44078</v>
      </c>
      <c r="B190" s="3" t="s">
        <v>55</v>
      </c>
      <c r="C190" s="4">
        <v>160</v>
      </c>
      <c r="D190">
        <f>IF(ISNA(VLOOKUP(B190,[1]Sheet4!$B$1:$D$44,2,0))=TRUE,0,VLOOKUP(B190,[1]Sheet4!$B$1:$D$44,2,0))</f>
        <v>0</v>
      </c>
    </row>
    <row r="191" spans="1:4" x14ac:dyDescent="0.3">
      <c r="A191" s="5">
        <v>44078</v>
      </c>
      <c r="B191" s="3" t="s">
        <v>59</v>
      </c>
      <c r="C191" s="4">
        <v>90</v>
      </c>
      <c r="D191">
        <f>IF(ISNA(VLOOKUP(B191,[1]Sheet4!$B$1:$D$44,2,0))=TRUE,0,VLOOKUP(B191,[1]Sheet4!$B$1:$D$44,2,0))</f>
        <v>0</v>
      </c>
    </row>
    <row r="192" spans="1:4" x14ac:dyDescent="0.3">
      <c r="A192" s="5">
        <v>44078</v>
      </c>
      <c r="B192" s="3" t="s">
        <v>79</v>
      </c>
      <c r="C192" s="4">
        <v>40</v>
      </c>
      <c r="D192">
        <f>IF(ISNA(VLOOKUP(B192,[1]Sheet4!$B$1:$D$44,2,0))=TRUE,0,VLOOKUP(B192,[1]Sheet4!$B$1:$D$44,2,0))</f>
        <v>0</v>
      </c>
    </row>
    <row r="193" spans="1:4" x14ac:dyDescent="0.3">
      <c r="A193" s="5">
        <v>44078</v>
      </c>
      <c r="B193" s="3" t="s">
        <v>30</v>
      </c>
      <c r="C193" s="4">
        <v>350</v>
      </c>
      <c r="D193">
        <f>IF(ISNA(VLOOKUP(B193,[1]Sheet4!$B$1:$D$44,2,0))=TRUE,0,VLOOKUP(B193,[1]Sheet4!$B$1:$D$44,2,0))</f>
        <v>1</v>
      </c>
    </row>
    <row r="194" spans="1:4" x14ac:dyDescent="0.3">
      <c r="A194" s="5">
        <v>44078</v>
      </c>
      <c r="B194" s="3" t="s">
        <v>86</v>
      </c>
      <c r="C194" s="4">
        <v>110</v>
      </c>
      <c r="D194">
        <f>IF(ISNA(VLOOKUP(B194,[1]Sheet4!$B$1:$D$44,2,0))=TRUE,0,VLOOKUP(B194,[1]Sheet4!$B$1:$D$44,2,0))</f>
        <v>2</v>
      </c>
    </row>
    <row r="195" spans="1:4" x14ac:dyDescent="0.3">
      <c r="A195" s="5">
        <v>44078</v>
      </c>
      <c r="B195" s="3" t="s">
        <v>3</v>
      </c>
      <c r="C195" s="4">
        <v>150</v>
      </c>
      <c r="D195">
        <f>IF(ISNA(VLOOKUP(B195,[1]Sheet4!$B$1:$D$44,2,0))=TRUE,0,VLOOKUP(B195,[1]Sheet4!$B$1:$D$44,2,0))</f>
        <v>0</v>
      </c>
    </row>
    <row r="196" spans="1:4" x14ac:dyDescent="0.3">
      <c r="A196" s="5">
        <v>44078</v>
      </c>
      <c r="B196" s="3" t="s">
        <v>11</v>
      </c>
      <c r="C196" s="4">
        <v>160</v>
      </c>
      <c r="D196">
        <f>IF(ISNA(VLOOKUP(B196,[1]Sheet4!$B$1:$D$44,2,0))=TRUE,0,VLOOKUP(B196,[1]Sheet4!$B$1:$D$44,2,0))</f>
        <v>0</v>
      </c>
    </row>
    <row r="197" spans="1:4" x14ac:dyDescent="0.3">
      <c r="A197" s="5">
        <v>44078</v>
      </c>
      <c r="B197" s="3" t="s">
        <v>44</v>
      </c>
      <c r="C197" s="4">
        <v>150</v>
      </c>
      <c r="D197">
        <f>IF(ISNA(VLOOKUP(B197,[1]Sheet4!$B$1:$D$44,2,0))=TRUE,0,VLOOKUP(B197,[1]Sheet4!$B$1:$D$44,2,0))</f>
        <v>0</v>
      </c>
    </row>
    <row r="198" spans="1:4" x14ac:dyDescent="0.3">
      <c r="A198" s="5">
        <v>44078</v>
      </c>
      <c r="B198" s="3" t="s">
        <v>23</v>
      </c>
      <c r="C198" s="4">
        <v>70</v>
      </c>
      <c r="D198">
        <f>IF(ISNA(VLOOKUP(B198,[1]Sheet4!$B$1:$D$44,2,0))=TRUE,0,VLOOKUP(B198,[1]Sheet4!$B$1:$D$44,2,0))</f>
        <v>0</v>
      </c>
    </row>
    <row r="199" spans="1:4" x14ac:dyDescent="0.3">
      <c r="A199" s="5">
        <v>44078</v>
      </c>
      <c r="B199" s="3" t="s">
        <v>6</v>
      </c>
      <c r="C199" s="4">
        <v>140</v>
      </c>
      <c r="D199">
        <f>IF(ISNA(VLOOKUP(B199,[1]Sheet4!$B$1:$D$44,2,0))=TRUE,0,VLOOKUP(B199,[1]Sheet4!$B$1:$D$44,2,0))</f>
        <v>0</v>
      </c>
    </row>
    <row r="200" spans="1:4" x14ac:dyDescent="0.3">
      <c r="A200" s="5">
        <v>44078</v>
      </c>
      <c r="B200" s="3" t="s">
        <v>52</v>
      </c>
      <c r="C200" s="4">
        <v>220</v>
      </c>
      <c r="D200">
        <f>IF(ISNA(VLOOKUP(B200,[1]Sheet4!$B$1:$D$44,2,0))=TRUE,0,VLOOKUP(B200,[1]Sheet4!$B$1:$D$44,2,0))</f>
        <v>4</v>
      </c>
    </row>
    <row r="201" spans="1:4" x14ac:dyDescent="0.3">
      <c r="A201" s="5">
        <v>44078</v>
      </c>
      <c r="B201" s="3" t="s">
        <v>51</v>
      </c>
      <c r="C201" s="4">
        <v>220</v>
      </c>
      <c r="D201">
        <f>IF(ISNA(VLOOKUP(B201,[1]Sheet4!$B$1:$D$44,2,0))=TRUE,0,VLOOKUP(B201,[1]Sheet4!$B$1:$D$44,2,0))</f>
        <v>3</v>
      </c>
    </row>
    <row r="202" spans="1:4" x14ac:dyDescent="0.3">
      <c r="A202" s="5">
        <v>44079</v>
      </c>
      <c r="B202" s="3" t="s">
        <v>67</v>
      </c>
      <c r="C202" s="4">
        <v>15</v>
      </c>
      <c r="D202">
        <f>IF(ISNA(VLOOKUP(B202,[1]Sheet5!$B$1:$D$32,2,0))=TRUE,0,VLOOKUP(B202,[1]Sheet5!$B$1:$D$32,2,0))</f>
        <v>171</v>
      </c>
    </row>
    <row r="203" spans="1:4" x14ac:dyDescent="0.3">
      <c r="A203" s="5">
        <v>44079</v>
      </c>
      <c r="B203" s="3" t="s">
        <v>32</v>
      </c>
      <c r="C203" s="4">
        <v>12</v>
      </c>
      <c r="D203">
        <f>IF(ISNA(VLOOKUP(B203,[1]Sheet5!$B$1:$D$32,2,0))=TRUE,0,VLOOKUP(B203,[1]Sheet5!$B$1:$D$32,2,0))</f>
        <v>18</v>
      </c>
    </row>
    <row r="204" spans="1:4" x14ac:dyDescent="0.3">
      <c r="A204" s="5">
        <v>44079</v>
      </c>
      <c r="B204" s="3" t="s">
        <v>8</v>
      </c>
      <c r="C204" s="4">
        <v>25</v>
      </c>
      <c r="D204">
        <f>IF(ISNA(VLOOKUP(B204,[1]Sheet5!$B$1:$D$32,2,0))=TRUE,0,VLOOKUP(B204,[1]Sheet5!$B$1:$D$32,2,0))</f>
        <v>28</v>
      </c>
    </row>
    <row r="205" spans="1:4" x14ac:dyDescent="0.3">
      <c r="A205" s="5">
        <v>44079</v>
      </c>
      <c r="B205" s="3" t="s">
        <v>2</v>
      </c>
      <c r="C205" s="4">
        <v>10</v>
      </c>
      <c r="D205">
        <f>IF(ISNA(VLOOKUP(B205,[1]Sheet5!$B$1:$D$32,2,0))=TRUE,0,VLOOKUP(B205,[1]Sheet5!$B$1:$D$32,2,0))</f>
        <v>6</v>
      </c>
    </row>
    <row r="206" spans="1:4" x14ac:dyDescent="0.3">
      <c r="A206" s="5">
        <v>44079</v>
      </c>
      <c r="B206" s="3" t="s">
        <v>57</v>
      </c>
      <c r="C206" s="4">
        <v>15</v>
      </c>
      <c r="D206">
        <f>IF(ISNA(VLOOKUP(B206,[1]Sheet5!$B$1:$D$32,2,0))=TRUE,0,VLOOKUP(B206,[1]Sheet5!$B$1:$D$32,2,0))</f>
        <v>4</v>
      </c>
    </row>
    <row r="207" spans="1:4" x14ac:dyDescent="0.3">
      <c r="A207" s="5">
        <v>44079</v>
      </c>
      <c r="B207" s="3" t="s">
        <v>72</v>
      </c>
      <c r="C207" s="4">
        <v>50</v>
      </c>
      <c r="D207">
        <f>IF(ISNA(VLOOKUP(B207,[1]Sheet5!$B$1:$D$32,2,0))=TRUE,0,VLOOKUP(B207,[1]Sheet5!$B$1:$D$32,2,0))</f>
        <v>3</v>
      </c>
    </row>
    <row r="208" spans="1:4" x14ac:dyDescent="0.3">
      <c r="A208" s="5">
        <v>44079</v>
      </c>
      <c r="B208" s="3" t="s">
        <v>14</v>
      </c>
      <c r="C208" s="4">
        <v>130</v>
      </c>
      <c r="D208">
        <f>IF(ISNA(VLOOKUP(B208,[1]Sheet5!$B$1:$D$32,2,0))=TRUE,0,VLOOKUP(B208,[1]Sheet5!$B$1:$D$32,2,0))</f>
        <v>10</v>
      </c>
    </row>
    <row r="209" spans="1:4" x14ac:dyDescent="0.3">
      <c r="A209" s="5">
        <v>44079</v>
      </c>
      <c r="B209" s="3" t="s">
        <v>36</v>
      </c>
      <c r="C209" s="4">
        <v>80</v>
      </c>
      <c r="D209">
        <f>IF(ISNA(VLOOKUP(B209,[1]Sheet5!$B$1:$D$32,2,0))=TRUE,0,VLOOKUP(B209,[1]Sheet5!$B$1:$D$32,2,0))</f>
        <v>4</v>
      </c>
    </row>
    <row r="210" spans="1:4" x14ac:dyDescent="0.3">
      <c r="A210" s="5">
        <v>44079</v>
      </c>
      <c r="B210" s="3" t="s">
        <v>16</v>
      </c>
      <c r="C210" s="4">
        <v>90</v>
      </c>
      <c r="D210">
        <f>IF(ISNA(VLOOKUP(B210,[1]Sheet5!$B$1:$D$32,2,0))=TRUE,0,VLOOKUP(B210,[1]Sheet5!$B$1:$D$32,2,0))</f>
        <v>4</v>
      </c>
    </row>
    <row r="211" spans="1:4" x14ac:dyDescent="0.3">
      <c r="A211" s="5">
        <v>44079</v>
      </c>
      <c r="B211" s="3" t="s">
        <v>18</v>
      </c>
      <c r="C211" s="4">
        <v>35</v>
      </c>
      <c r="D211">
        <f>IF(ISNA(VLOOKUP(B211,[1]Sheet5!$B$1:$D$32,2,0))=TRUE,0,VLOOKUP(B211,[1]Sheet5!$B$1:$D$32,2,0))</f>
        <v>1</v>
      </c>
    </row>
    <row r="212" spans="1:4" x14ac:dyDescent="0.3">
      <c r="A212" s="5">
        <v>44079</v>
      </c>
      <c r="B212" s="3" t="s">
        <v>4</v>
      </c>
      <c r="C212" s="4">
        <v>140</v>
      </c>
      <c r="D212">
        <f>IF(ISNA(VLOOKUP(B212,[1]Sheet5!$B$1:$D$32,2,0))=TRUE,0,VLOOKUP(B212,[1]Sheet5!$B$1:$D$32,2,0))</f>
        <v>2</v>
      </c>
    </row>
    <row r="213" spans="1:4" x14ac:dyDescent="0.3">
      <c r="A213" s="5">
        <v>44079</v>
      </c>
      <c r="B213" s="3" t="s">
        <v>56</v>
      </c>
      <c r="C213" s="4">
        <v>40</v>
      </c>
      <c r="D213">
        <f>IF(ISNA(VLOOKUP(B213,[1]Sheet5!$B$1:$D$32,2,0))=TRUE,0,VLOOKUP(B213,[1]Sheet5!$B$1:$D$32,2,0))</f>
        <v>1</v>
      </c>
    </row>
    <row r="214" spans="1:4" x14ac:dyDescent="0.3">
      <c r="A214" s="5">
        <v>44079</v>
      </c>
      <c r="B214" s="3" t="s">
        <v>9</v>
      </c>
      <c r="C214" s="4">
        <v>150</v>
      </c>
      <c r="D214">
        <f>IF(ISNA(VLOOKUP(B214,[1]Sheet5!$B$1:$D$32,2,0))=TRUE,0,VLOOKUP(B214,[1]Sheet5!$B$1:$D$32,2,0))</f>
        <v>4</v>
      </c>
    </row>
    <row r="215" spans="1:4" x14ac:dyDescent="0.3">
      <c r="A215" s="5">
        <v>44079</v>
      </c>
      <c r="B215" s="3" t="s">
        <v>85</v>
      </c>
      <c r="C215" s="4">
        <v>18</v>
      </c>
      <c r="D215">
        <f>IF(ISNA(VLOOKUP(B215,[1]Sheet5!$B$1:$D$32,2,0))=TRUE,0,VLOOKUP(B215,[1]Sheet5!$B$1:$D$32,2,0))</f>
        <v>8</v>
      </c>
    </row>
    <row r="216" spans="1:4" x14ac:dyDescent="0.3">
      <c r="A216" s="5">
        <v>44079</v>
      </c>
      <c r="B216" s="3" t="s">
        <v>38</v>
      </c>
      <c r="C216" s="4">
        <v>35</v>
      </c>
      <c r="D216">
        <f>IF(ISNA(VLOOKUP(B216,[1]Sheet5!$B$1:$D$32,2,0))=TRUE,0,VLOOKUP(B216,[1]Sheet5!$B$1:$D$32,2,0))</f>
        <v>0</v>
      </c>
    </row>
    <row r="217" spans="1:4" x14ac:dyDescent="0.3">
      <c r="A217" s="5">
        <v>44079</v>
      </c>
      <c r="B217" s="3" t="s">
        <v>73</v>
      </c>
      <c r="C217" s="4">
        <v>150</v>
      </c>
      <c r="D217">
        <f>IF(ISNA(VLOOKUP(B217,[1]Sheet5!$B$1:$D$32,2,0))=TRUE,0,VLOOKUP(B217,[1]Sheet5!$B$1:$D$32,2,0))</f>
        <v>2</v>
      </c>
    </row>
    <row r="218" spans="1:4" x14ac:dyDescent="0.3">
      <c r="A218" s="5">
        <v>44079</v>
      </c>
      <c r="B218" s="3" t="s">
        <v>12</v>
      </c>
      <c r="C218" s="4">
        <v>130</v>
      </c>
      <c r="D218">
        <f>IF(ISNA(VLOOKUP(B218,[1]Sheet5!$B$1:$D$32,2,0))=TRUE,0,VLOOKUP(B218,[1]Sheet5!$B$1:$D$32,2,0))</f>
        <v>1</v>
      </c>
    </row>
    <row r="219" spans="1:4" x14ac:dyDescent="0.3">
      <c r="A219" s="5">
        <v>44079</v>
      </c>
      <c r="B219" s="3" t="s">
        <v>37</v>
      </c>
      <c r="C219" s="4">
        <v>60</v>
      </c>
      <c r="D219">
        <f>IF(ISNA(VLOOKUP(B219,[1]Sheet5!$B$1:$D$32,2,0))=TRUE,0,VLOOKUP(B219,[1]Sheet5!$B$1:$D$32,2,0))</f>
        <v>0</v>
      </c>
    </row>
    <row r="220" spans="1:4" x14ac:dyDescent="0.3">
      <c r="A220" s="5">
        <v>44079</v>
      </c>
      <c r="B220" s="3" t="s">
        <v>41</v>
      </c>
      <c r="C220" s="4">
        <v>190</v>
      </c>
      <c r="D220">
        <f>IF(ISNA(VLOOKUP(B220,[1]Sheet5!$B$1:$D$32,2,0))=TRUE,0,VLOOKUP(B220,[1]Sheet5!$B$1:$D$32,2,0))</f>
        <v>1</v>
      </c>
    </row>
    <row r="221" spans="1:4" x14ac:dyDescent="0.3">
      <c r="A221" s="5">
        <v>44079</v>
      </c>
      <c r="B221" s="3" t="s">
        <v>80</v>
      </c>
      <c r="C221" s="4">
        <v>20</v>
      </c>
      <c r="D221">
        <f>IF(ISNA(VLOOKUP(B221,[1]Sheet5!$B$1:$D$32,2,0))=TRUE,0,VLOOKUP(B221,[1]Sheet5!$B$1:$D$32,2,0))</f>
        <v>0</v>
      </c>
    </row>
    <row r="222" spans="1:4" x14ac:dyDescent="0.3">
      <c r="A222" s="5">
        <v>44079</v>
      </c>
      <c r="B222" s="3" t="s">
        <v>58</v>
      </c>
      <c r="C222" s="4">
        <v>70</v>
      </c>
      <c r="D222">
        <f>IF(ISNA(VLOOKUP(B222,[1]Sheet5!$B$1:$D$32,2,0))=TRUE,0,VLOOKUP(B222,[1]Sheet5!$B$1:$D$32,2,0))</f>
        <v>0</v>
      </c>
    </row>
    <row r="223" spans="1:4" x14ac:dyDescent="0.3">
      <c r="A223" s="5">
        <v>44079</v>
      </c>
      <c r="B223" s="3" t="s">
        <v>5</v>
      </c>
      <c r="C223" s="4">
        <v>130</v>
      </c>
      <c r="D223">
        <f>IF(ISNA(VLOOKUP(B223,[1]Sheet5!$B$1:$D$32,2,0))=TRUE,0,VLOOKUP(B223,[1]Sheet5!$B$1:$D$32,2,0))</f>
        <v>1</v>
      </c>
    </row>
    <row r="224" spans="1:4" x14ac:dyDescent="0.3">
      <c r="A224" s="5">
        <v>44079</v>
      </c>
      <c r="B224" s="3" t="s">
        <v>26</v>
      </c>
      <c r="C224" s="4">
        <v>70</v>
      </c>
      <c r="D224">
        <f>IF(ISNA(VLOOKUP(B224,[1]Sheet5!$B$1:$D$32,2,0))=TRUE,0,VLOOKUP(B224,[1]Sheet5!$B$1:$D$32,2,0))</f>
        <v>1</v>
      </c>
    </row>
    <row r="225" spans="1:4" x14ac:dyDescent="0.3">
      <c r="A225" s="5">
        <v>44079</v>
      </c>
      <c r="B225" s="3" t="s">
        <v>68</v>
      </c>
      <c r="C225" s="4">
        <v>150</v>
      </c>
      <c r="D225">
        <f>IF(ISNA(VLOOKUP(B225,[1]Sheet5!$B$1:$D$32,2,0))=TRUE,0,VLOOKUP(B225,[1]Sheet5!$B$1:$D$32,2,0))</f>
        <v>1</v>
      </c>
    </row>
    <row r="226" spans="1:4" x14ac:dyDescent="0.3">
      <c r="A226" s="5">
        <v>44079</v>
      </c>
      <c r="B226" s="3" t="s">
        <v>81</v>
      </c>
      <c r="C226" s="4">
        <v>18</v>
      </c>
      <c r="D226">
        <f>IF(ISNA(VLOOKUP(B226,[1]Sheet5!$B$1:$D$32,2,0))=TRUE,0,VLOOKUP(B226,[1]Sheet5!$B$1:$D$32,2,0))</f>
        <v>0</v>
      </c>
    </row>
    <row r="227" spans="1:4" x14ac:dyDescent="0.3">
      <c r="A227" s="5">
        <v>44079</v>
      </c>
      <c r="B227" s="3" t="s">
        <v>21</v>
      </c>
      <c r="C227" s="4">
        <v>90</v>
      </c>
      <c r="D227">
        <f>IF(ISNA(VLOOKUP(B227,[1]Sheet5!$B$1:$D$32,2,0))=TRUE,0,VLOOKUP(B227,[1]Sheet5!$B$1:$D$32,2,0))</f>
        <v>0</v>
      </c>
    </row>
    <row r="228" spans="1:4" x14ac:dyDescent="0.3">
      <c r="A228" s="5">
        <v>44079</v>
      </c>
      <c r="B228" s="3" t="s">
        <v>70</v>
      </c>
      <c r="C228" s="4">
        <v>20</v>
      </c>
      <c r="D228">
        <f>IF(ISNA(VLOOKUP(B228,[1]Sheet5!$B$1:$D$32,2,0))=TRUE,0,VLOOKUP(B228,[1]Sheet5!$B$1:$D$32,2,0))</f>
        <v>2</v>
      </c>
    </row>
    <row r="229" spans="1:4" x14ac:dyDescent="0.3">
      <c r="A229" s="5">
        <v>44079</v>
      </c>
      <c r="B229" s="3" t="s">
        <v>13</v>
      </c>
      <c r="C229" s="4">
        <v>200</v>
      </c>
      <c r="D229">
        <f>IF(ISNA(VLOOKUP(B229,[1]Sheet5!$B$1:$D$32,2,0))=TRUE,0,VLOOKUP(B229,[1]Sheet5!$B$1:$D$32,2,0))</f>
        <v>1</v>
      </c>
    </row>
    <row r="230" spans="1:4" x14ac:dyDescent="0.3">
      <c r="A230" s="5">
        <v>44079</v>
      </c>
      <c r="B230" s="3" t="s">
        <v>35</v>
      </c>
      <c r="C230" s="4">
        <v>45</v>
      </c>
      <c r="D230">
        <f>IF(ISNA(VLOOKUP(B230,[1]Sheet5!$B$1:$D$32,2,0))=TRUE,0,VLOOKUP(B230,[1]Sheet5!$B$1:$D$32,2,0))</f>
        <v>0</v>
      </c>
    </row>
    <row r="231" spans="1:4" x14ac:dyDescent="0.3">
      <c r="A231" s="5">
        <v>44079</v>
      </c>
      <c r="B231" s="3" t="s">
        <v>53</v>
      </c>
      <c r="C231" s="4">
        <v>120</v>
      </c>
      <c r="D231">
        <f>IF(ISNA(VLOOKUP(B231,[1]Sheet5!$B$1:$D$32,2,0))=TRUE,0,VLOOKUP(B231,[1]Sheet5!$B$1:$D$32,2,0))</f>
        <v>1</v>
      </c>
    </row>
    <row r="232" spans="1:4" x14ac:dyDescent="0.3">
      <c r="A232" s="5">
        <v>44079</v>
      </c>
      <c r="B232" s="3" t="s">
        <v>61</v>
      </c>
      <c r="C232" s="4">
        <v>150</v>
      </c>
      <c r="D232">
        <f>IF(ISNA(VLOOKUP(B232,[1]Sheet5!$B$1:$D$32,2,0))=TRUE,0,VLOOKUP(B232,[1]Sheet5!$B$1:$D$32,2,0))</f>
        <v>2</v>
      </c>
    </row>
    <row r="233" spans="1:4" x14ac:dyDescent="0.3">
      <c r="A233" s="5">
        <v>44079</v>
      </c>
      <c r="B233" s="3" t="s">
        <v>15</v>
      </c>
      <c r="C233" s="4">
        <v>150</v>
      </c>
      <c r="D233">
        <f>IF(ISNA(VLOOKUP(B233,[1]Sheet5!$B$1:$D$32,2,0))=TRUE,0,VLOOKUP(B233,[1]Sheet5!$B$1:$D$32,2,0))</f>
        <v>0</v>
      </c>
    </row>
    <row r="234" spans="1:4" x14ac:dyDescent="0.3">
      <c r="A234" s="5">
        <v>44079</v>
      </c>
      <c r="B234" s="3" t="s">
        <v>31</v>
      </c>
      <c r="C234" s="4">
        <v>200</v>
      </c>
      <c r="D234">
        <f>IF(ISNA(VLOOKUP(B234,[1]Sheet5!$B$1:$D$32,2,0))=TRUE,0,VLOOKUP(B234,[1]Sheet5!$B$1:$D$32,2,0))</f>
        <v>0</v>
      </c>
    </row>
    <row r="235" spans="1:4" x14ac:dyDescent="0.3">
      <c r="A235" s="5">
        <v>44079</v>
      </c>
      <c r="B235" s="3" t="s">
        <v>43</v>
      </c>
      <c r="C235" s="4">
        <v>200</v>
      </c>
      <c r="D235">
        <f>IF(ISNA(VLOOKUP(B235,[1]Sheet5!$B$1:$D$32,2,0))=TRUE,0,VLOOKUP(B235,[1]Sheet5!$B$1:$D$32,2,0))</f>
        <v>0</v>
      </c>
    </row>
    <row r="236" spans="1:4" x14ac:dyDescent="0.3">
      <c r="A236" s="5">
        <v>44079</v>
      </c>
      <c r="B236" s="3" t="s">
        <v>22</v>
      </c>
      <c r="C236" s="4">
        <v>120</v>
      </c>
      <c r="D236">
        <f>IF(ISNA(VLOOKUP(B236,[1]Sheet5!$B$1:$D$32,2,0))=TRUE,0,VLOOKUP(B236,[1]Sheet5!$B$1:$D$32,2,0))</f>
        <v>0</v>
      </c>
    </row>
    <row r="237" spans="1:4" x14ac:dyDescent="0.3">
      <c r="A237" s="5">
        <v>44079</v>
      </c>
      <c r="B237" s="3" t="s">
        <v>46</v>
      </c>
      <c r="C237" s="4">
        <v>150</v>
      </c>
      <c r="D237">
        <f>IF(ISNA(VLOOKUP(B237,[1]Sheet5!$B$1:$D$32,2,0))=TRUE,0,VLOOKUP(B237,[1]Sheet5!$B$1:$D$32,2,0))</f>
        <v>0</v>
      </c>
    </row>
    <row r="238" spans="1:4" x14ac:dyDescent="0.3">
      <c r="A238" s="5">
        <v>44079</v>
      </c>
      <c r="B238" s="3" t="s">
        <v>39</v>
      </c>
      <c r="C238" s="4">
        <v>170</v>
      </c>
      <c r="D238">
        <f>IF(ISNA(VLOOKUP(B238,[1]Sheet5!$B$1:$D$32,2,0))=TRUE,0,VLOOKUP(B238,[1]Sheet5!$B$1:$D$32,2,0))</f>
        <v>0</v>
      </c>
    </row>
    <row r="239" spans="1:4" x14ac:dyDescent="0.3">
      <c r="A239" s="5">
        <v>44079</v>
      </c>
      <c r="B239" s="3" t="s">
        <v>50</v>
      </c>
      <c r="C239" s="4">
        <v>200</v>
      </c>
      <c r="D239">
        <f>IF(ISNA(VLOOKUP(B239,[1]Sheet5!$B$1:$D$32,2,0))=TRUE,0,VLOOKUP(B239,[1]Sheet5!$B$1:$D$32,2,0))</f>
        <v>3</v>
      </c>
    </row>
    <row r="240" spans="1:4" x14ac:dyDescent="0.3">
      <c r="A240" s="5">
        <v>44079</v>
      </c>
      <c r="B240" s="3" t="s">
        <v>55</v>
      </c>
      <c r="C240" s="4">
        <v>160</v>
      </c>
      <c r="D240">
        <f>IF(ISNA(VLOOKUP(B240,[1]Sheet5!$B$1:$D$32,2,0))=TRUE,0,VLOOKUP(B240,[1]Sheet5!$B$1:$D$32,2,0))</f>
        <v>2</v>
      </c>
    </row>
    <row r="241" spans="1:4" x14ac:dyDescent="0.3">
      <c r="A241" s="5">
        <v>44079</v>
      </c>
      <c r="B241" s="3" t="s">
        <v>59</v>
      </c>
      <c r="C241" s="4">
        <v>90</v>
      </c>
      <c r="D241">
        <f>IF(ISNA(VLOOKUP(B241,[1]Sheet5!$B$1:$D$32,2,0))=TRUE,0,VLOOKUP(B241,[1]Sheet5!$B$1:$D$32,2,0))</f>
        <v>2</v>
      </c>
    </row>
    <row r="242" spans="1:4" x14ac:dyDescent="0.3">
      <c r="A242" s="5">
        <v>44079</v>
      </c>
      <c r="B242" s="3" t="s">
        <v>79</v>
      </c>
      <c r="C242" s="4">
        <v>40</v>
      </c>
      <c r="D242">
        <f>IF(ISNA(VLOOKUP(B242,[1]Sheet5!$B$1:$D$32,2,0))=TRUE,0,VLOOKUP(B242,[1]Sheet5!$B$1:$D$32,2,0))</f>
        <v>1</v>
      </c>
    </row>
    <row r="243" spans="1:4" x14ac:dyDescent="0.3">
      <c r="A243" s="5">
        <v>44079</v>
      </c>
      <c r="B243" s="3" t="s">
        <v>30</v>
      </c>
      <c r="C243" s="4">
        <v>350</v>
      </c>
      <c r="D243">
        <f>IF(ISNA(VLOOKUP(B243,[1]Sheet5!$B$1:$D$32,2,0))=TRUE,0,VLOOKUP(B243,[1]Sheet5!$B$1:$D$32,2,0))</f>
        <v>0</v>
      </c>
    </row>
    <row r="244" spans="1:4" x14ac:dyDescent="0.3">
      <c r="A244" s="5">
        <v>44079</v>
      </c>
      <c r="B244" s="3" t="s">
        <v>86</v>
      </c>
      <c r="C244" s="4">
        <v>110</v>
      </c>
      <c r="D244">
        <f>IF(ISNA(VLOOKUP(B244,[1]Sheet5!$B$1:$D$32,2,0))=TRUE,0,VLOOKUP(B244,[1]Sheet5!$B$1:$D$32,2,0))</f>
        <v>3</v>
      </c>
    </row>
    <row r="245" spans="1:4" x14ac:dyDescent="0.3">
      <c r="A245" s="5">
        <v>44079</v>
      </c>
      <c r="B245" s="3" t="s">
        <v>3</v>
      </c>
      <c r="C245" s="4">
        <v>150</v>
      </c>
      <c r="D245">
        <f>IF(ISNA(VLOOKUP(B245,[1]Sheet5!$B$1:$D$32,2,0))=TRUE,0,VLOOKUP(B245,[1]Sheet5!$B$1:$D$32,2,0))</f>
        <v>0</v>
      </c>
    </row>
    <row r="246" spans="1:4" x14ac:dyDescent="0.3">
      <c r="A246" s="5">
        <v>44079</v>
      </c>
      <c r="B246" s="3" t="s">
        <v>11</v>
      </c>
      <c r="C246" s="4">
        <v>160</v>
      </c>
      <c r="D246">
        <f>IF(ISNA(VLOOKUP(B246,[1]Sheet5!$B$1:$D$32,2,0))=TRUE,0,VLOOKUP(B246,[1]Sheet5!$B$1:$D$32,2,0))</f>
        <v>0</v>
      </c>
    </row>
    <row r="247" spans="1:4" x14ac:dyDescent="0.3">
      <c r="A247" s="5">
        <v>44079</v>
      </c>
      <c r="B247" s="3" t="s">
        <v>44</v>
      </c>
      <c r="C247" s="4">
        <v>150</v>
      </c>
      <c r="D247">
        <f>IF(ISNA(VLOOKUP(B247,[1]Sheet5!$B$1:$D$32,2,0))=TRUE,0,VLOOKUP(B247,[1]Sheet5!$B$1:$D$32,2,0))</f>
        <v>0</v>
      </c>
    </row>
    <row r="248" spans="1:4" x14ac:dyDescent="0.3">
      <c r="A248" s="5">
        <v>44079</v>
      </c>
      <c r="B248" s="3" t="s">
        <v>23</v>
      </c>
      <c r="C248" s="4">
        <v>70</v>
      </c>
      <c r="D248">
        <f>IF(ISNA(VLOOKUP(B248,[1]Sheet5!$B$1:$D$32,2,0))=TRUE,0,VLOOKUP(B248,[1]Sheet5!$B$1:$D$32,2,0))</f>
        <v>0</v>
      </c>
    </row>
    <row r="249" spans="1:4" x14ac:dyDescent="0.3">
      <c r="A249" s="5">
        <v>44079</v>
      </c>
      <c r="B249" s="3" t="s">
        <v>6</v>
      </c>
      <c r="C249" s="4">
        <v>140</v>
      </c>
      <c r="D249">
        <f>IF(ISNA(VLOOKUP(B249,[1]Sheet5!$B$1:$D$32,2,0))=TRUE,0,VLOOKUP(B249,[1]Sheet5!$B$1:$D$32,2,0))</f>
        <v>0</v>
      </c>
    </row>
    <row r="250" spans="1:4" x14ac:dyDescent="0.3">
      <c r="A250" s="5">
        <v>44079</v>
      </c>
      <c r="B250" s="3" t="s">
        <v>52</v>
      </c>
      <c r="C250" s="4">
        <v>220</v>
      </c>
      <c r="D250">
        <f>IF(ISNA(VLOOKUP(B250,[1]Sheet5!$B$1:$D$32,2,0))=TRUE,0,VLOOKUP(B250,[1]Sheet5!$B$1:$D$32,2,0))</f>
        <v>0</v>
      </c>
    </row>
    <row r="251" spans="1:4" x14ac:dyDescent="0.3">
      <c r="A251" s="5">
        <v>44079</v>
      </c>
      <c r="B251" s="3" t="s">
        <v>51</v>
      </c>
      <c r="C251" s="4">
        <v>220</v>
      </c>
      <c r="D251">
        <f>IF(ISNA(VLOOKUP(B251,[1]Sheet5!$B$1:$D$32,2,0))=TRUE,0,VLOOKUP(B251,[1]Sheet5!$B$1:$D$32,2,0))</f>
        <v>0</v>
      </c>
    </row>
    <row r="252" spans="1:4" x14ac:dyDescent="0.3">
      <c r="A252" s="5">
        <v>44080</v>
      </c>
      <c r="B252" s="3" t="s">
        <v>67</v>
      </c>
      <c r="C252" s="4">
        <v>15</v>
      </c>
      <c r="D252">
        <f>IF(ISNA(VLOOKUP(B252,[1]Sheet6!$B$1:$D$38,2,0))=TRUE,0,VLOOKUP(B252,[1]Sheet6!$B$1:$D$38,2,0))</f>
        <v>150</v>
      </c>
    </row>
    <row r="253" spans="1:4" x14ac:dyDescent="0.3">
      <c r="A253" s="5">
        <v>44080</v>
      </c>
      <c r="B253" s="3" t="s">
        <v>32</v>
      </c>
      <c r="C253" s="4">
        <v>12</v>
      </c>
      <c r="D253">
        <f>IF(ISNA(VLOOKUP(B253,[1]Sheet6!$B$1:$D$38,2,0))=TRUE,0,VLOOKUP(B253,[1]Sheet6!$B$1:$D$38,2,0))</f>
        <v>25</v>
      </c>
    </row>
    <row r="254" spans="1:4" x14ac:dyDescent="0.3">
      <c r="A254" s="5">
        <v>44080</v>
      </c>
      <c r="B254" s="3" t="s">
        <v>8</v>
      </c>
      <c r="C254" s="4">
        <v>25</v>
      </c>
      <c r="D254">
        <f>IF(ISNA(VLOOKUP(B254,[1]Sheet6!$B$1:$D$38,2,0))=TRUE,0,VLOOKUP(B254,[1]Sheet6!$B$1:$D$38,2,0))</f>
        <v>12</v>
      </c>
    </row>
    <row r="255" spans="1:4" x14ac:dyDescent="0.3">
      <c r="A255" s="5">
        <v>44080</v>
      </c>
      <c r="B255" s="3" t="s">
        <v>2</v>
      </c>
      <c r="C255" s="4">
        <v>10</v>
      </c>
      <c r="D255">
        <f>IF(ISNA(VLOOKUP(B255,[1]Sheet6!$B$1:$D$38,2,0))=TRUE,0,VLOOKUP(B255,[1]Sheet6!$B$1:$D$38,2,0))</f>
        <v>14</v>
      </c>
    </row>
    <row r="256" spans="1:4" x14ac:dyDescent="0.3">
      <c r="A256" s="5">
        <v>44080</v>
      </c>
      <c r="B256" s="3" t="s">
        <v>57</v>
      </c>
      <c r="C256" s="4">
        <v>15</v>
      </c>
      <c r="D256">
        <f>IF(ISNA(VLOOKUP(B256,[1]Sheet6!$B$1:$D$38,2,0))=TRUE,0,VLOOKUP(B256,[1]Sheet6!$B$1:$D$38,2,0))</f>
        <v>15</v>
      </c>
    </row>
    <row r="257" spans="1:4" x14ac:dyDescent="0.3">
      <c r="A257" s="5">
        <v>44080</v>
      </c>
      <c r="B257" s="3" t="s">
        <v>72</v>
      </c>
      <c r="C257" s="4">
        <v>50</v>
      </c>
      <c r="D257">
        <f>IF(ISNA(VLOOKUP(B257,[1]Sheet6!$B$1:$D$38,2,0))=TRUE,0,VLOOKUP(B257,[1]Sheet6!$B$1:$D$38,2,0))</f>
        <v>19</v>
      </c>
    </row>
    <row r="258" spans="1:4" x14ac:dyDescent="0.3">
      <c r="A258" s="5">
        <v>44080</v>
      </c>
      <c r="B258" s="3" t="s">
        <v>14</v>
      </c>
      <c r="C258" s="4">
        <v>130</v>
      </c>
      <c r="D258">
        <f>IF(ISNA(VLOOKUP(B258,[1]Sheet6!$B$1:$D$38,2,0))=TRUE,0,VLOOKUP(B258,[1]Sheet6!$B$1:$D$38,2,0))</f>
        <v>5</v>
      </c>
    </row>
    <row r="259" spans="1:4" x14ac:dyDescent="0.3">
      <c r="A259" s="5">
        <v>44080</v>
      </c>
      <c r="B259" s="3" t="s">
        <v>36</v>
      </c>
      <c r="C259" s="4">
        <v>80</v>
      </c>
      <c r="D259">
        <f>IF(ISNA(VLOOKUP(B259,[1]Sheet6!$B$1:$D$38,2,0))=TRUE,0,VLOOKUP(B259,[1]Sheet6!$B$1:$D$38,2,0))</f>
        <v>5</v>
      </c>
    </row>
    <row r="260" spans="1:4" x14ac:dyDescent="0.3">
      <c r="A260" s="5">
        <v>44080</v>
      </c>
      <c r="B260" s="3" t="s">
        <v>16</v>
      </c>
      <c r="C260" s="4">
        <v>90</v>
      </c>
      <c r="D260">
        <f>IF(ISNA(VLOOKUP(B260,[1]Sheet6!$B$1:$D$38,2,0))=TRUE,0,VLOOKUP(B260,[1]Sheet6!$B$1:$D$38,2,0))</f>
        <v>2</v>
      </c>
    </row>
    <row r="261" spans="1:4" x14ac:dyDescent="0.3">
      <c r="A261" s="5">
        <v>44080</v>
      </c>
      <c r="B261" s="3" t="s">
        <v>18</v>
      </c>
      <c r="C261" s="4">
        <v>35</v>
      </c>
      <c r="D261">
        <f>IF(ISNA(VLOOKUP(B261,[1]Sheet6!$B$1:$D$38,2,0))=TRUE,0,VLOOKUP(B261,[1]Sheet6!$B$1:$D$38,2,0))</f>
        <v>1</v>
      </c>
    </row>
    <row r="262" spans="1:4" x14ac:dyDescent="0.3">
      <c r="A262" s="5">
        <v>44080</v>
      </c>
      <c r="B262" s="3" t="s">
        <v>4</v>
      </c>
      <c r="C262" s="4">
        <v>140</v>
      </c>
      <c r="D262">
        <f>IF(ISNA(VLOOKUP(B262,[1]Sheet6!$B$1:$D$38,2,0))=TRUE,0,VLOOKUP(B262,[1]Sheet6!$B$1:$D$38,2,0))</f>
        <v>6</v>
      </c>
    </row>
    <row r="263" spans="1:4" x14ac:dyDescent="0.3">
      <c r="A263" s="5">
        <v>44080</v>
      </c>
      <c r="B263" s="3" t="s">
        <v>56</v>
      </c>
      <c r="C263" s="4">
        <v>40</v>
      </c>
      <c r="D263">
        <f>IF(ISNA(VLOOKUP(B263,[1]Sheet6!$B$1:$D$38,2,0))=TRUE,0,VLOOKUP(B263,[1]Sheet6!$B$1:$D$38,2,0))</f>
        <v>5</v>
      </c>
    </row>
    <row r="264" spans="1:4" x14ac:dyDescent="0.3">
      <c r="A264" s="5">
        <v>44080</v>
      </c>
      <c r="B264" s="3" t="s">
        <v>9</v>
      </c>
      <c r="C264" s="4">
        <v>150</v>
      </c>
      <c r="D264">
        <f>IF(ISNA(VLOOKUP(B264,[1]Sheet6!$B$1:$D$38,2,0))=TRUE,0,VLOOKUP(B264,[1]Sheet6!$B$1:$D$38,2,0))</f>
        <v>2</v>
      </c>
    </row>
    <row r="265" spans="1:4" x14ac:dyDescent="0.3">
      <c r="A265" s="5">
        <v>44080</v>
      </c>
      <c r="B265" s="3" t="s">
        <v>85</v>
      </c>
      <c r="C265" s="4">
        <v>18</v>
      </c>
      <c r="D265">
        <f>IF(ISNA(VLOOKUP(B265,[1]Sheet6!$B$1:$D$38,2,0))=TRUE,0,VLOOKUP(B265,[1]Sheet6!$B$1:$D$38,2,0))</f>
        <v>10</v>
      </c>
    </row>
    <row r="266" spans="1:4" x14ac:dyDescent="0.3">
      <c r="A266" s="5">
        <v>44080</v>
      </c>
      <c r="B266" s="3" t="s">
        <v>38</v>
      </c>
      <c r="C266" s="4">
        <v>35</v>
      </c>
      <c r="D266">
        <f>IF(ISNA(VLOOKUP(B266,[1]Sheet6!$B$1:$D$38,2,0))=TRUE,0,VLOOKUP(B266,[1]Sheet6!$B$1:$D$38,2,0))</f>
        <v>2</v>
      </c>
    </row>
    <row r="267" spans="1:4" x14ac:dyDescent="0.3">
      <c r="A267" s="5">
        <v>44080</v>
      </c>
      <c r="B267" s="3" t="s">
        <v>73</v>
      </c>
      <c r="C267" s="4">
        <v>150</v>
      </c>
      <c r="D267">
        <f>IF(ISNA(VLOOKUP(B267,[1]Sheet6!$B$1:$D$38,2,0))=TRUE,0,VLOOKUP(B267,[1]Sheet6!$B$1:$D$38,2,0))</f>
        <v>4</v>
      </c>
    </row>
    <row r="268" spans="1:4" x14ac:dyDescent="0.3">
      <c r="A268" s="5">
        <v>44080</v>
      </c>
      <c r="B268" s="3" t="s">
        <v>12</v>
      </c>
      <c r="C268" s="4">
        <v>130</v>
      </c>
      <c r="D268">
        <f>IF(ISNA(VLOOKUP(B268,[1]Sheet6!$B$1:$D$38,2,0))=TRUE,0,VLOOKUP(B268,[1]Sheet6!$B$1:$D$38,2,0))</f>
        <v>1</v>
      </c>
    </row>
    <row r="269" spans="1:4" x14ac:dyDescent="0.3">
      <c r="A269" s="5">
        <v>44080</v>
      </c>
      <c r="B269" s="3" t="s">
        <v>37</v>
      </c>
      <c r="C269" s="4">
        <v>60</v>
      </c>
      <c r="D269">
        <f>IF(ISNA(VLOOKUP(B269,[1]Sheet6!$B$1:$D$38,2,0))=TRUE,0,VLOOKUP(B269,[1]Sheet6!$B$1:$D$38,2,0))</f>
        <v>5</v>
      </c>
    </row>
    <row r="270" spans="1:4" x14ac:dyDescent="0.3">
      <c r="A270" s="5">
        <v>44080</v>
      </c>
      <c r="B270" s="3" t="s">
        <v>41</v>
      </c>
      <c r="C270" s="4">
        <v>190</v>
      </c>
      <c r="D270">
        <f>IF(ISNA(VLOOKUP(B270,[1]Sheet6!$B$1:$D$38,2,0))=TRUE,0,VLOOKUP(B270,[1]Sheet6!$B$1:$D$38,2,0))</f>
        <v>0</v>
      </c>
    </row>
    <row r="271" spans="1:4" x14ac:dyDescent="0.3">
      <c r="A271" s="5">
        <v>44080</v>
      </c>
      <c r="B271" s="3" t="s">
        <v>80</v>
      </c>
      <c r="C271" s="4">
        <v>20</v>
      </c>
      <c r="D271">
        <f>IF(ISNA(VLOOKUP(B271,[1]Sheet6!$B$1:$D$38,2,0))=TRUE,0,VLOOKUP(B271,[1]Sheet6!$B$1:$D$38,2,0))</f>
        <v>3</v>
      </c>
    </row>
    <row r="272" spans="1:4" x14ac:dyDescent="0.3">
      <c r="A272" s="5">
        <v>44080</v>
      </c>
      <c r="B272" s="3" t="s">
        <v>58</v>
      </c>
      <c r="C272" s="4">
        <v>70</v>
      </c>
      <c r="D272">
        <f>IF(ISNA(VLOOKUP(B272,[1]Sheet6!$B$1:$D$38,2,0))=TRUE,0,VLOOKUP(B272,[1]Sheet6!$B$1:$D$38,2,0))</f>
        <v>2</v>
      </c>
    </row>
    <row r="273" spans="1:4" x14ac:dyDescent="0.3">
      <c r="A273" s="5">
        <v>44080</v>
      </c>
      <c r="B273" s="3" t="s">
        <v>5</v>
      </c>
      <c r="C273" s="4">
        <v>130</v>
      </c>
      <c r="D273">
        <f>IF(ISNA(VLOOKUP(B273,[1]Sheet6!$B$1:$D$38,2,0))=TRUE,0,VLOOKUP(B273,[1]Sheet6!$B$1:$D$38,2,0))</f>
        <v>0</v>
      </c>
    </row>
    <row r="274" spans="1:4" x14ac:dyDescent="0.3">
      <c r="A274" s="5">
        <v>44080</v>
      </c>
      <c r="B274" s="3" t="s">
        <v>26</v>
      </c>
      <c r="C274" s="4">
        <v>70</v>
      </c>
      <c r="D274">
        <f>IF(ISNA(VLOOKUP(B274,[1]Sheet6!$B$1:$D$38,2,0))=TRUE,0,VLOOKUP(B274,[1]Sheet6!$B$1:$D$38,2,0))</f>
        <v>3</v>
      </c>
    </row>
    <row r="275" spans="1:4" x14ac:dyDescent="0.3">
      <c r="A275" s="5">
        <v>44080</v>
      </c>
      <c r="B275" s="3" t="s">
        <v>68</v>
      </c>
      <c r="C275" s="4">
        <v>150</v>
      </c>
      <c r="D275">
        <f>IF(ISNA(VLOOKUP(B275,[1]Sheet6!$B$1:$D$38,2,0))=TRUE,0,VLOOKUP(B275,[1]Sheet6!$B$1:$D$38,2,0))</f>
        <v>1</v>
      </c>
    </row>
    <row r="276" spans="1:4" x14ac:dyDescent="0.3">
      <c r="A276" s="5">
        <v>44080</v>
      </c>
      <c r="B276" s="3" t="s">
        <v>81</v>
      </c>
      <c r="C276" s="4">
        <v>18</v>
      </c>
      <c r="D276">
        <f>IF(ISNA(VLOOKUP(B276,[1]Sheet6!$B$1:$D$38,2,0))=TRUE,0,VLOOKUP(B276,[1]Sheet6!$B$1:$D$38,2,0))</f>
        <v>2</v>
      </c>
    </row>
    <row r="277" spans="1:4" x14ac:dyDescent="0.3">
      <c r="A277" s="5">
        <v>44080</v>
      </c>
      <c r="B277" s="3" t="s">
        <v>21</v>
      </c>
      <c r="C277" s="4">
        <v>90</v>
      </c>
      <c r="D277">
        <f>IF(ISNA(VLOOKUP(B277,[1]Sheet6!$B$1:$D$38,2,0))=TRUE,0,VLOOKUP(B277,[1]Sheet6!$B$1:$D$38,2,0))</f>
        <v>3</v>
      </c>
    </row>
    <row r="278" spans="1:4" x14ac:dyDescent="0.3">
      <c r="A278" s="5">
        <v>44080</v>
      </c>
      <c r="B278" s="3" t="s">
        <v>70</v>
      </c>
      <c r="C278" s="4">
        <v>20</v>
      </c>
      <c r="D278">
        <f>IF(ISNA(VLOOKUP(B278,[1]Sheet6!$B$1:$D$38,2,0))=TRUE,0,VLOOKUP(B278,[1]Sheet6!$B$1:$D$38,2,0))</f>
        <v>1</v>
      </c>
    </row>
    <row r="279" spans="1:4" x14ac:dyDescent="0.3">
      <c r="A279" s="5">
        <v>44080</v>
      </c>
      <c r="B279" s="3" t="s">
        <v>13</v>
      </c>
      <c r="C279" s="4">
        <v>200</v>
      </c>
      <c r="D279">
        <f>IF(ISNA(VLOOKUP(B279,[1]Sheet6!$B$1:$D$38,2,0))=TRUE,0,VLOOKUP(B279,[1]Sheet6!$B$1:$D$38,2,0))</f>
        <v>1</v>
      </c>
    </row>
    <row r="280" spans="1:4" x14ac:dyDescent="0.3">
      <c r="A280" s="5">
        <v>44080</v>
      </c>
      <c r="B280" s="3" t="s">
        <v>35</v>
      </c>
      <c r="C280" s="4">
        <v>45</v>
      </c>
      <c r="D280">
        <f>IF(ISNA(VLOOKUP(B280,[1]Sheet6!$B$1:$D$38,2,0))=TRUE,0,VLOOKUP(B280,[1]Sheet6!$B$1:$D$38,2,0))</f>
        <v>2</v>
      </c>
    </row>
    <row r="281" spans="1:4" x14ac:dyDescent="0.3">
      <c r="A281" s="5">
        <v>44080</v>
      </c>
      <c r="B281" s="3" t="s">
        <v>53</v>
      </c>
      <c r="C281" s="4">
        <v>120</v>
      </c>
      <c r="D281">
        <f>IF(ISNA(VLOOKUP(B281,[1]Sheet6!$B$1:$D$38,2,0))=TRUE,0,VLOOKUP(B281,[1]Sheet6!$B$1:$D$38,2,0))</f>
        <v>3</v>
      </c>
    </row>
    <row r="282" spans="1:4" x14ac:dyDescent="0.3">
      <c r="A282" s="5">
        <v>44080</v>
      </c>
      <c r="B282" s="3" t="s">
        <v>61</v>
      </c>
      <c r="C282" s="4">
        <v>150</v>
      </c>
      <c r="D282">
        <f>IF(ISNA(VLOOKUP(B282,[1]Sheet6!$B$1:$D$38,2,0))=TRUE,0,VLOOKUP(B282,[1]Sheet6!$B$1:$D$38,2,0))</f>
        <v>0</v>
      </c>
    </row>
    <row r="283" spans="1:4" x14ac:dyDescent="0.3">
      <c r="A283" s="5">
        <v>44080</v>
      </c>
      <c r="B283" s="3" t="s">
        <v>15</v>
      </c>
      <c r="C283" s="4">
        <v>150</v>
      </c>
      <c r="D283">
        <f>IF(ISNA(VLOOKUP(B283,[1]Sheet6!$B$1:$D$38,2,0))=TRUE,0,VLOOKUP(B283,[1]Sheet6!$B$1:$D$38,2,0))</f>
        <v>0</v>
      </c>
    </row>
    <row r="284" spans="1:4" x14ac:dyDescent="0.3">
      <c r="A284" s="5">
        <v>44080</v>
      </c>
      <c r="B284" s="3" t="s">
        <v>31</v>
      </c>
      <c r="C284" s="4">
        <v>200</v>
      </c>
      <c r="D284">
        <f>IF(ISNA(VLOOKUP(B284,[1]Sheet6!$B$1:$D$38,2,0))=TRUE,0,VLOOKUP(B284,[1]Sheet6!$B$1:$D$38,2,0))</f>
        <v>1</v>
      </c>
    </row>
    <row r="285" spans="1:4" x14ac:dyDescent="0.3">
      <c r="A285" s="5">
        <v>44080</v>
      </c>
      <c r="B285" s="3" t="s">
        <v>43</v>
      </c>
      <c r="C285" s="4">
        <v>200</v>
      </c>
      <c r="D285">
        <f>IF(ISNA(VLOOKUP(B285,[1]Sheet6!$B$1:$D$38,2,0))=TRUE,0,VLOOKUP(B285,[1]Sheet6!$B$1:$D$38,2,0))</f>
        <v>0</v>
      </c>
    </row>
    <row r="286" spans="1:4" x14ac:dyDescent="0.3">
      <c r="A286" s="5">
        <v>44080</v>
      </c>
      <c r="B286" s="3" t="s">
        <v>22</v>
      </c>
      <c r="C286" s="4">
        <v>120</v>
      </c>
      <c r="D286">
        <f>IF(ISNA(VLOOKUP(B286,[1]Sheet6!$B$1:$D$38,2,0))=TRUE,0,VLOOKUP(B286,[1]Sheet6!$B$1:$D$38,2,0))</f>
        <v>0</v>
      </c>
    </row>
    <row r="287" spans="1:4" x14ac:dyDescent="0.3">
      <c r="A287" s="5">
        <v>44080</v>
      </c>
      <c r="B287" s="3" t="s">
        <v>46</v>
      </c>
      <c r="C287" s="4">
        <v>150</v>
      </c>
      <c r="D287">
        <f>IF(ISNA(VLOOKUP(B287,[1]Sheet6!$B$1:$D$38,2,0))=TRUE,0,VLOOKUP(B287,[1]Sheet6!$B$1:$D$38,2,0))</f>
        <v>1</v>
      </c>
    </row>
    <row r="288" spans="1:4" x14ac:dyDescent="0.3">
      <c r="A288" s="5">
        <v>44080</v>
      </c>
      <c r="B288" s="3" t="s">
        <v>39</v>
      </c>
      <c r="C288" s="4">
        <v>170</v>
      </c>
      <c r="D288">
        <f>IF(ISNA(VLOOKUP(B288,[1]Sheet6!$B$1:$D$38,2,0))=TRUE,0,VLOOKUP(B288,[1]Sheet6!$B$1:$D$38,2,0))</f>
        <v>0</v>
      </c>
    </row>
    <row r="289" spans="1:4" x14ac:dyDescent="0.3">
      <c r="A289" s="5">
        <v>44080</v>
      </c>
      <c r="B289" s="3" t="s">
        <v>50</v>
      </c>
      <c r="C289" s="4">
        <v>200</v>
      </c>
      <c r="D289">
        <f>IF(ISNA(VLOOKUP(B289,[1]Sheet6!$B$1:$D$38,2,0))=TRUE,0,VLOOKUP(B289,[1]Sheet6!$B$1:$D$38,2,0))</f>
        <v>0</v>
      </c>
    </row>
    <row r="290" spans="1:4" x14ac:dyDescent="0.3">
      <c r="A290" s="5">
        <v>44080</v>
      </c>
      <c r="B290" s="3" t="s">
        <v>55</v>
      </c>
      <c r="C290" s="4">
        <v>160</v>
      </c>
      <c r="D290">
        <f>IF(ISNA(VLOOKUP(B290,[1]Sheet6!$B$1:$D$38,2,0))=TRUE,0,VLOOKUP(B290,[1]Sheet6!$B$1:$D$38,2,0))</f>
        <v>1</v>
      </c>
    </row>
    <row r="291" spans="1:4" x14ac:dyDescent="0.3">
      <c r="A291" s="5">
        <v>44080</v>
      </c>
      <c r="B291" s="3" t="s">
        <v>59</v>
      </c>
      <c r="C291" s="4">
        <v>90</v>
      </c>
      <c r="D291">
        <f>IF(ISNA(VLOOKUP(B291,[1]Sheet6!$B$1:$D$38,2,0))=TRUE,0,VLOOKUP(B291,[1]Sheet6!$B$1:$D$38,2,0))</f>
        <v>0</v>
      </c>
    </row>
    <row r="292" spans="1:4" x14ac:dyDescent="0.3">
      <c r="A292" s="5">
        <v>44080</v>
      </c>
      <c r="B292" s="3" t="s">
        <v>79</v>
      </c>
      <c r="C292" s="4">
        <v>40</v>
      </c>
      <c r="D292">
        <f>IF(ISNA(VLOOKUP(B292,[1]Sheet6!$B$1:$D$38,2,0))=TRUE,0,VLOOKUP(B292,[1]Sheet6!$B$1:$D$38,2,0))</f>
        <v>0</v>
      </c>
    </row>
    <row r="293" spans="1:4" x14ac:dyDescent="0.3">
      <c r="A293" s="5">
        <v>44080</v>
      </c>
      <c r="B293" s="3" t="s">
        <v>30</v>
      </c>
      <c r="C293" s="4">
        <v>350</v>
      </c>
      <c r="D293">
        <f>IF(ISNA(VLOOKUP(B293,[1]Sheet6!$B$1:$D$38,2,0))=TRUE,0,VLOOKUP(B293,[1]Sheet6!$B$1:$D$38,2,0))</f>
        <v>1</v>
      </c>
    </row>
    <row r="294" spans="1:4" x14ac:dyDescent="0.3">
      <c r="A294" s="5">
        <v>44080</v>
      </c>
      <c r="B294" s="3" t="s">
        <v>86</v>
      </c>
      <c r="C294" s="4">
        <v>110</v>
      </c>
      <c r="D294">
        <f>IF(ISNA(VLOOKUP(B294,[1]Sheet6!$B$1:$D$38,2,0))=TRUE,0,VLOOKUP(B294,[1]Sheet6!$B$1:$D$38,2,0))</f>
        <v>1</v>
      </c>
    </row>
    <row r="295" spans="1:4" x14ac:dyDescent="0.3">
      <c r="A295" s="5">
        <v>44080</v>
      </c>
      <c r="B295" s="3" t="s">
        <v>3</v>
      </c>
      <c r="C295" s="4">
        <v>150</v>
      </c>
      <c r="D295">
        <f>IF(ISNA(VLOOKUP(B295,[1]Sheet6!$B$1:$D$38,2,0))=TRUE,0,VLOOKUP(B295,[1]Sheet6!$B$1:$D$38,2,0))</f>
        <v>0</v>
      </c>
    </row>
    <row r="296" spans="1:4" x14ac:dyDescent="0.3">
      <c r="A296" s="5">
        <v>44080</v>
      </c>
      <c r="B296" s="3" t="s">
        <v>11</v>
      </c>
      <c r="C296" s="4">
        <v>160</v>
      </c>
      <c r="D296">
        <f>IF(ISNA(VLOOKUP(B296,[1]Sheet6!$B$1:$D$38,2,0))=TRUE,0,VLOOKUP(B296,[1]Sheet6!$B$1:$D$38,2,0))</f>
        <v>0</v>
      </c>
    </row>
    <row r="297" spans="1:4" x14ac:dyDescent="0.3">
      <c r="A297" s="5">
        <v>44080</v>
      </c>
      <c r="B297" s="3" t="s">
        <v>44</v>
      </c>
      <c r="C297" s="4">
        <v>150</v>
      </c>
      <c r="D297">
        <f>IF(ISNA(VLOOKUP(B297,[1]Sheet6!$B$1:$D$38,2,0))=TRUE,0,VLOOKUP(B297,[1]Sheet6!$B$1:$D$38,2,0))</f>
        <v>0</v>
      </c>
    </row>
    <row r="298" spans="1:4" x14ac:dyDescent="0.3">
      <c r="A298" s="5">
        <v>44080</v>
      </c>
      <c r="B298" s="3" t="s">
        <v>23</v>
      </c>
      <c r="C298" s="4">
        <v>70</v>
      </c>
      <c r="D298">
        <f>IF(ISNA(VLOOKUP(B298,[1]Sheet6!$B$1:$D$38,2,0))=TRUE,0,VLOOKUP(B298,[1]Sheet6!$B$1:$D$38,2,0))</f>
        <v>0</v>
      </c>
    </row>
    <row r="299" spans="1:4" x14ac:dyDescent="0.3">
      <c r="A299" s="5">
        <v>44080</v>
      </c>
      <c r="B299" s="3" t="s">
        <v>6</v>
      </c>
      <c r="C299" s="4">
        <v>140</v>
      </c>
      <c r="D299">
        <f>IF(ISNA(VLOOKUP(B299,[1]Sheet6!$B$1:$D$38,2,0))=TRUE,0,VLOOKUP(B299,[1]Sheet6!$B$1:$D$38,2,0))</f>
        <v>0</v>
      </c>
    </row>
    <row r="300" spans="1:4" x14ac:dyDescent="0.3">
      <c r="A300" s="5">
        <v>44080</v>
      </c>
      <c r="B300" s="3" t="s">
        <v>52</v>
      </c>
      <c r="C300" s="4">
        <v>220</v>
      </c>
      <c r="D300">
        <f>IF(ISNA(VLOOKUP(B300,[1]Sheet6!$B$1:$D$38,2,0))=TRUE,0,VLOOKUP(B300,[1]Sheet6!$B$1:$D$38,2,0))</f>
        <v>0</v>
      </c>
    </row>
    <row r="301" spans="1:4" x14ac:dyDescent="0.3">
      <c r="A301" s="5">
        <v>44080</v>
      </c>
      <c r="B301" s="3" t="s">
        <v>51</v>
      </c>
      <c r="C301" s="4">
        <v>220</v>
      </c>
      <c r="D301">
        <f>IF(ISNA(VLOOKUP(B301,[1]Sheet6!$B$1:$D$38,2,0))=TRUE,0,VLOOKUP(B301,[1]Sheet6!$B$1:$D$38,2,0))</f>
        <v>0</v>
      </c>
    </row>
    <row r="302" spans="1:4" x14ac:dyDescent="0.3">
      <c r="A302" s="5">
        <v>44081</v>
      </c>
      <c r="B302" s="3" t="s">
        <v>67</v>
      </c>
      <c r="C302" s="4">
        <v>15</v>
      </c>
      <c r="D302">
        <f>IF(ISNA(VLOOKUP(B302,[1]Sheet7!$B$1:$D$24,2,0))=TRUE,0,VLOOKUP(B302,[1]Sheet7!$B$1:$D$24,2,0))</f>
        <v>157</v>
      </c>
    </row>
    <row r="303" spans="1:4" x14ac:dyDescent="0.3">
      <c r="A303" s="5">
        <v>44081</v>
      </c>
      <c r="B303" s="3" t="s">
        <v>32</v>
      </c>
      <c r="C303" s="4">
        <v>12</v>
      </c>
      <c r="D303">
        <f>IF(ISNA(VLOOKUP(B303,[1]Sheet7!$B$1:$D$24,2,0))=TRUE,0,VLOOKUP(B303,[1]Sheet7!$B$1:$D$24,2,0))</f>
        <v>34</v>
      </c>
    </row>
    <row r="304" spans="1:4" x14ac:dyDescent="0.3">
      <c r="A304" s="5">
        <v>44081</v>
      </c>
      <c r="B304" s="3" t="s">
        <v>8</v>
      </c>
      <c r="C304" s="4">
        <v>25</v>
      </c>
      <c r="D304">
        <f>IF(ISNA(VLOOKUP(B304,[1]Sheet7!$B$1:$D$24,2,0))=TRUE,0,VLOOKUP(B304,[1]Sheet7!$B$1:$D$24,2,0))</f>
        <v>15</v>
      </c>
    </row>
    <row r="305" spans="1:4" x14ac:dyDescent="0.3">
      <c r="A305" s="5">
        <v>44081</v>
      </c>
      <c r="B305" s="3" t="s">
        <v>2</v>
      </c>
      <c r="C305" s="4">
        <v>10</v>
      </c>
      <c r="D305">
        <f>IF(ISNA(VLOOKUP(B305,[1]Sheet7!$B$1:$D$24,2,0))=TRUE,0,VLOOKUP(B305,[1]Sheet7!$B$1:$D$24,2,0))</f>
        <v>10</v>
      </c>
    </row>
    <row r="306" spans="1:4" x14ac:dyDescent="0.3">
      <c r="A306" s="5">
        <v>44081</v>
      </c>
      <c r="B306" s="3" t="s">
        <v>57</v>
      </c>
      <c r="C306" s="4">
        <v>15</v>
      </c>
      <c r="D306">
        <f>IF(ISNA(VLOOKUP(B306,[1]Sheet7!$B$1:$D$24,2,0))=TRUE,0,VLOOKUP(B306,[1]Sheet7!$B$1:$D$24,2,0))</f>
        <v>8</v>
      </c>
    </row>
    <row r="307" spans="1:4" x14ac:dyDescent="0.3">
      <c r="A307" s="5">
        <v>44081</v>
      </c>
      <c r="B307" s="3" t="s">
        <v>72</v>
      </c>
      <c r="C307" s="4">
        <v>50</v>
      </c>
      <c r="D307">
        <f>IF(ISNA(VLOOKUP(B307,[1]Sheet7!$B$1:$D$24,2,0))=TRUE,0,VLOOKUP(B307,[1]Sheet7!$B$1:$D$24,2,0))</f>
        <v>21</v>
      </c>
    </row>
    <row r="308" spans="1:4" x14ac:dyDescent="0.3">
      <c r="A308" s="5">
        <v>44081</v>
      </c>
      <c r="B308" s="3" t="s">
        <v>14</v>
      </c>
      <c r="C308" s="4">
        <v>130</v>
      </c>
      <c r="D308">
        <f>IF(ISNA(VLOOKUP(B308,[1]Sheet7!$B$1:$D$24,2,0))=TRUE,0,VLOOKUP(B308,[1]Sheet7!$B$1:$D$24,2,0))</f>
        <v>8</v>
      </c>
    </row>
    <row r="309" spans="1:4" x14ac:dyDescent="0.3">
      <c r="A309" s="5">
        <v>44081</v>
      </c>
      <c r="B309" s="3" t="s">
        <v>36</v>
      </c>
      <c r="C309" s="4">
        <v>80</v>
      </c>
      <c r="D309">
        <f>IF(ISNA(VLOOKUP(B309,[1]Sheet7!$B$1:$D$24,2,0))=TRUE,0,VLOOKUP(B309,[1]Sheet7!$B$1:$D$24,2,0))</f>
        <v>13</v>
      </c>
    </row>
    <row r="310" spans="1:4" x14ac:dyDescent="0.3">
      <c r="A310" s="5">
        <v>44081</v>
      </c>
      <c r="B310" s="3" t="s">
        <v>16</v>
      </c>
      <c r="C310" s="4">
        <v>90</v>
      </c>
      <c r="D310">
        <f>IF(ISNA(VLOOKUP(B310,[1]Sheet7!$B$1:$D$24,2,0))=TRUE,0,VLOOKUP(B310,[1]Sheet7!$B$1:$D$24,2,0))</f>
        <v>7</v>
      </c>
    </row>
    <row r="311" spans="1:4" x14ac:dyDescent="0.3">
      <c r="A311" s="5">
        <v>44081</v>
      </c>
      <c r="B311" s="3" t="s">
        <v>18</v>
      </c>
      <c r="C311" s="4">
        <v>35</v>
      </c>
      <c r="D311">
        <f>IF(ISNA(VLOOKUP(B311,[1]Sheet7!$B$1:$D$24,2,0))=TRUE,0,VLOOKUP(B311,[1]Sheet7!$B$1:$D$24,2,0))</f>
        <v>1</v>
      </c>
    </row>
    <row r="312" spans="1:4" x14ac:dyDescent="0.3">
      <c r="A312" s="5">
        <v>44081</v>
      </c>
      <c r="B312" s="3" t="s">
        <v>4</v>
      </c>
      <c r="C312" s="4">
        <v>140</v>
      </c>
      <c r="D312">
        <f>IF(ISNA(VLOOKUP(B312,[1]Sheet7!$B$1:$D$24,2,0))=TRUE,0,VLOOKUP(B312,[1]Sheet7!$B$1:$D$24,2,0))</f>
        <v>1</v>
      </c>
    </row>
    <row r="313" spans="1:4" x14ac:dyDescent="0.3">
      <c r="A313" s="5">
        <v>44081</v>
      </c>
      <c r="B313" s="3" t="s">
        <v>56</v>
      </c>
      <c r="C313" s="4">
        <v>40</v>
      </c>
      <c r="D313">
        <f>IF(ISNA(VLOOKUP(B313,[1]Sheet7!$B$1:$D$24,2,0))=TRUE,0,VLOOKUP(B313,[1]Sheet7!$B$1:$D$24,2,0))</f>
        <v>0</v>
      </c>
    </row>
    <row r="314" spans="1:4" x14ac:dyDescent="0.3">
      <c r="A314" s="5">
        <v>44081</v>
      </c>
      <c r="B314" s="3" t="s">
        <v>9</v>
      </c>
      <c r="C314" s="4">
        <v>150</v>
      </c>
      <c r="D314">
        <f>IF(ISNA(VLOOKUP(B314,[1]Sheet7!$B$1:$D$24,2,0))=TRUE,0,VLOOKUP(B314,[1]Sheet7!$B$1:$D$24,2,0))</f>
        <v>4</v>
      </c>
    </row>
    <row r="315" spans="1:4" x14ac:dyDescent="0.3">
      <c r="A315" s="5">
        <v>44081</v>
      </c>
      <c r="B315" s="3" t="s">
        <v>85</v>
      </c>
      <c r="C315" s="4">
        <v>18</v>
      </c>
      <c r="D315">
        <f>IF(ISNA(VLOOKUP(B315,[1]Sheet7!$B$1:$D$24,2,0))=TRUE,0,VLOOKUP(B315,[1]Sheet7!$B$1:$D$24,2,0))</f>
        <v>0</v>
      </c>
    </row>
    <row r="316" spans="1:4" x14ac:dyDescent="0.3">
      <c r="A316" s="5">
        <v>44081</v>
      </c>
      <c r="B316" s="3" t="s">
        <v>38</v>
      </c>
      <c r="C316" s="4">
        <v>35</v>
      </c>
      <c r="D316">
        <f>IF(ISNA(VLOOKUP(B316,[1]Sheet7!$B$1:$D$24,2,0))=TRUE,0,VLOOKUP(B316,[1]Sheet7!$B$1:$D$24,2,0))</f>
        <v>0</v>
      </c>
    </row>
    <row r="317" spans="1:4" x14ac:dyDescent="0.3">
      <c r="A317" s="5">
        <v>44081</v>
      </c>
      <c r="B317" s="3" t="s">
        <v>73</v>
      </c>
      <c r="C317" s="4">
        <v>150</v>
      </c>
      <c r="D317">
        <f>IF(ISNA(VLOOKUP(B317,[1]Sheet7!$B$1:$D$24,2,0))=TRUE,0,VLOOKUP(B317,[1]Sheet7!$B$1:$D$24,2,0))</f>
        <v>0</v>
      </c>
    </row>
    <row r="318" spans="1:4" x14ac:dyDescent="0.3">
      <c r="A318" s="5">
        <v>44081</v>
      </c>
      <c r="B318" s="3" t="s">
        <v>12</v>
      </c>
      <c r="C318" s="4">
        <v>130</v>
      </c>
      <c r="D318">
        <f>IF(ISNA(VLOOKUP(B318,[1]Sheet7!$B$1:$D$24,2,0))=TRUE,0,VLOOKUP(B318,[1]Sheet7!$B$1:$D$24,2,0))</f>
        <v>0</v>
      </c>
    </row>
    <row r="319" spans="1:4" x14ac:dyDescent="0.3">
      <c r="A319" s="5">
        <v>44081</v>
      </c>
      <c r="B319" s="3" t="s">
        <v>37</v>
      </c>
      <c r="C319" s="4">
        <v>60</v>
      </c>
      <c r="D319">
        <f>IF(ISNA(VLOOKUP(B319,[1]Sheet7!$B$1:$D$24,2,0))=TRUE,0,VLOOKUP(B319,[1]Sheet7!$B$1:$D$24,2,0))</f>
        <v>0</v>
      </c>
    </row>
    <row r="320" spans="1:4" x14ac:dyDescent="0.3">
      <c r="A320" s="5">
        <v>44081</v>
      </c>
      <c r="B320" s="3" t="s">
        <v>41</v>
      </c>
      <c r="C320" s="4">
        <v>190</v>
      </c>
      <c r="D320">
        <f>IF(ISNA(VLOOKUP(B320,[1]Sheet7!$B$1:$D$24,2,0))=TRUE,0,VLOOKUP(B320,[1]Sheet7!$B$1:$D$24,2,0))</f>
        <v>1</v>
      </c>
    </row>
    <row r="321" spans="1:4" x14ac:dyDescent="0.3">
      <c r="A321" s="5">
        <v>44081</v>
      </c>
      <c r="B321" s="3" t="s">
        <v>80</v>
      </c>
      <c r="C321" s="4">
        <v>20</v>
      </c>
      <c r="D321">
        <f>IF(ISNA(VLOOKUP(B321,[1]Sheet7!$B$1:$D$24,2,0))=TRUE,0,VLOOKUP(B321,[1]Sheet7!$B$1:$D$24,2,0))</f>
        <v>3</v>
      </c>
    </row>
    <row r="322" spans="1:4" x14ac:dyDescent="0.3">
      <c r="A322" s="5">
        <v>44081</v>
      </c>
      <c r="B322" s="3" t="s">
        <v>58</v>
      </c>
      <c r="C322" s="4">
        <v>70</v>
      </c>
      <c r="D322">
        <f>IF(ISNA(VLOOKUP(B322,[1]Sheet7!$B$1:$D$24,2,0))=TRUE,0,VLOOKUP(B322,[1]Sheet7!$B$1:$D$24,2,0))</f>
        <v>0</v>
      </c>
    </row>
    <row r="323" spans="1:4" x14ac:dyDescent="0.3">
      <c r="A323" s="5">
        <v>44081</v>
      </c>
      <c r="B323" s="3" t="s">
        <v>5</v>
      </c>
      <c r="C323" s="4">
        <v>130</v>
      </c>
      <c r="D323">
        <f>IF(ISNA(VLOOKUP(B323,[1]Sheet7!$B$1:$D$24,2,0))=TRUE,0,VLOOKUP(B323,[1]Sheet7!$B$1:$D$24,2,0))</f>
        <v>0</v>
      </c>
    </row>
    <row r="324" spans="1:4" x14ac:dyDescent="0.3">
      <c r="A324" s="5">
        <v>44081</v>
      </c>
      <c r="B324" s="3" t="s">
        <v>26</v>
      </c>
      <c r="C324" s="4">
        <v>70</v>
      </c>
      <c r="D324">
        <f>IF(ISNA(VLOOKUP(B324,[1]Sheet7!$B$1:$D$24,2,0))=TRUE,0,VLOOKUP(B324,[1]Sheet7!$B$1:$D$24,2,0))</f>
        <v>0</v>
      </c>
    </row>
    <row r="325" spans="1:4" x14ac:dyDescent="0.3">
      <c r="A325" s="5">
        <v>44081</v>
      </c>
      <c r="B325" s="3" t="s">
        <v>68</v>
      </c>
      <c r="C325" s="4">
        <v>150</v>
      </c>
      <c r="D325">
        <f>IF(ISNA(VLOOKUP(B325,[1]Sheet7!$B$1:$D$24,2,0))=TRUE,0,VLOOKUP(B325,[1]Sheet7!$B$1:$D$24,2,0))</f>
        <v>0</v>
      </c>
    </row>
    <row r="326" spans="1:4" x14ac:dyDescent="0.3">
      <c r="A326" s="5">
        <v>44081</v>
      </c>
      <c r="B326" s="3" t="s">
        <v>81</v>
      </c>
      <c r="C326" s="4">
        <v>18</v>
      </c>
      <c r="D326">
        <f>IF(ISNA(VLOOKUP(B326,[1]Sheet7!$B$1:$D$24,2,0))=TRUE,0,VLOOKUP(B326,[1]Sheet7!$B$1:$D$24,2,0))</f>
        <v>2</v>
      </c>
    </row>
    <row r="327" spans="1:4" x14ac:dyDescent="0.3">
      <c r="A327" s="5">
        <v>44081</v>
      </c>
      <c r="B327" s="3" t="s">
        <v>21</v>
      </c>
      <c r="C327" s="4">
        <v>90</v>
      </c>
      <c r="D327">
        <f>IF(ISNA(VLOOKUP(B327,[1]Sheet7!$B$1:$D$24,2,0))=TRUE,0,VLOOKUP(B327,[1]Sheet7!$B$1:$D$24,2,0))</f>
        <v>0</v>
      </c>
    </row>
    <row r="328" spans="1:4" x14ac:dyDescent="0.3">
      <c r="A328" s="5">
        <v>44081</v>
      </c>
      <c r="B328" s="3" t="s">
        <v>70</v>
      </c>
      <c r="C328" s="4">
        <v>20</v>
      </c>
      <c r="D328">
        <f>IF(ISNA(VLOOKUP(B328,[1]Sheet7!$B$1:$D$24,2,0))=TRUE,0,VLOOKUP(B328,[1]Sheet7!$B$1:$D$24,2,0))</f>
        <v>8</v>
      </c>
    </row>
    <row r="329" spans="1:4" x14ac:dyDescent="0.3">
      <c r="A329" s="5">
        <v>44081</v>
      </c>
      <c r="B329" s="3" t="s">
        <v>13</v>
      </c>
      <c r="C329" s="4">
        <v>200</v>
      </c>
      <c r="D329">
        <f>IF(ISNA(VLOOKUP(B329,[1]Sheet7!$B$1:$D$24,2,0))=TRUE,0,VLOOKUP(B329,[1]Sheet7!$B$1:$D$24,2,0))</f>
        <v>0</v>
      </c>
    </row>
    <row r="330" spans="1:4" x14ac:dyDescent="0.3">
      <c r="A330" s="5">
        <v>44081</v>
      </c>
      <c r="B330" s="3" t="s">
        <v>35</v>
      </c>
      <c r="C330" s="4">
        <v>45</v>
      </c>
      <c r="D330">
        <f>IF(ISNA(VLOOKUP(B330,[1]Sheet7!$B$1:$D$24,2,0))=TRUE,0,VLOOKUP(B330,[1]Sheet7!$B$1:$D$24,2,0))</f>
        <v>0</v>
      </c>
    </row>
    <row r="331" spans="1:4" x14ac:dyDescent="0.3">
      <c r="A331" s="5">
        <v>44081</v>
      </c>
      <c r="B331" s="3" t="s">
        <v>53</v>
      </c>
      <c r="C331" s="4">
        <v>120</v>
      </c>
      <c r="D331">
        <f>IF(ISNA(VLOOKUP(B331,[1]Sheet7!$B$1:$D$24,2,0))=TRUE,0,VLOOKUP(B331,[1]Sheet7!$B$1:$D$24,2,0))</f>
        <v>0</v>
      </c>
    </row>
    <row r="332" spans="1:4" x14ac:dyDescent="0.3">
      <c r="A332" s="5">
        <v>44081</v>
      </c>
      <c r="B332" s="3" t="s">
        <v>61</v>
      </c>
      <c r="C332" s="4">
        <v>150</v>
      </c>
      <c r="D332">
        <f>IF(ISNA(VLOOKUP(B332,[1]Sheet7!$B$1:$D$24,2,0))=TRUE,0,VLOOKUP(B332,[1]Sheet7!$B$1:$D$24,2,0))</f>
        <v>0</v>
      </c>
    </row>
    <row r="333" spans="1:4" x14ac:dyDescent="0.3">
      <c r="A333" s="5">
        <v>44081</v>
      </c>
      <c r="B333" s="3" t="s">
        <v>15</v>
      </c>
      <c r="C333" s="4">
        <v>150</v>
      </c>
      <c r="D333">
        <f>IF(ISNA(VLOOKUP(B333,[1]Sheet7!$B$1:$D$24,2,0))=TRUE,0,VLOOKUP(B333,[1]Sheet7!$B$1:$D$24,2,0))</f>
        <v>1</v>
      </c>
    </row>
    <row r="334" spans="1:4" x14ac:dyDescent="0.3">
      <c r="A334" s="5">
        <v>44081</v>
      </c>
      <c r="B334" s="3" t="s">
        <v>31</v>
      </c>
      <c r="C334" s="4">
        <v>200</v>
      </c>
      <c r="D334">
        <f>IF(ISNA(VLOOKUP(B334,[1]Sheet7!$B$1:$D$24,2,0))=TRUE,0,VLOOKUP(B334,[1]Sheet7!$B$1:$D$24,2,0))</f>
        <v>3</v>
      </c>
    </row>
    <row r="335" spans="1:4" x14ac:dyDescent="0.3">
      <c r="A335" s="5">
        <v>44081</v>
      </c>
      <c r="B335" s="3" t="s">
        <v>43</v>
      </c>
      <c r="C335" s="4">
        <v>200</v>
      </c>
      <c r="D335">
        <f>IF(ISNA(VLOOKUP(B335,[1]Sheet7!$B$1:$D$24,2,0))=TRUE,0,VLOOKUP(B335,[1]Sheet7!$B$1:$D$24,2,0))</f>
        <v>1</v>
      </c>
    </row>
    <row r="336" spans="1:4" x14ac:dyDescent="0.3">
      <c r="A336" s="5">
        <v>44081</v>
      </c>
      <c r="B336" s="3" t="s">
        <v>22</v>
      </c>
      <c r="C336" s="4">
        <v>120</v>
      </c>
      <c r="D336">
        <f>IF(ISNA(VLOOKUP(B336,[1]Sheet7!$B$1:$D$24,2,0))=TRUE,0,VLOOKUP(B336,[1]Sheet7!$B$1:$D$24,2,0))</f>
        <v>2</v>
      </c>
    </row>
    <row r="337" spans="1:4" x14ac:dyDescent="0.3">
      <c r="A337" s="5">
        <v>44081</v>
      </c>
      <c r="B337" s="3" t="s">
        <v>46</v>
      </c>
      <c r="C337" s="4">
        <v>150</v>
      </c>
      <c r="D337">
        <f>IF(ISNA(VLOOKUP(B337,[1]Sheet7!$B$1:$D$24,2,0))=TRUE,0,VLOOKUP(B337,[1]Sheet7!$B$1:$D$24,2,0))</f>
        <v>1</v>
      </c>
    </row>
    <row r="338" spans="1:4" x14ac:dyDescent="0.3">
      <c r="A338" s="5">
        <v>44081</v>
      </c>
      <c r="B338" s="3" t="s">
        <v>39</v>
      </c>
      <c r="C338" s="4">
        <v>170</v>
      </c>
      <c r="D338">
        <f>IF(ISNA(VLOOKUP(B338,[1]Sheet7!$B$1:$D$24,2,0))=TRUE,0,VLOOKUP(B338,[1]Sheet7!$B$1:$D$24,2,0))</f>
        <v>0</v>
      </c>
    </row>
    <row r="339" spans="1:4" x14ac:dyDescent="0.3">
      <c r="A339" s="5">
        <v>44081</v>
      </c>
      <c r="B339" s="3" t="s">
        <v>50</v>
      </c>
      <c r="C339" s="4">
        <v>200</v>
      </c>
      <c r="D339">
        <f>IF(ISNA(VLOOKUP(B339,[1]Sheet7!$B$1:$D$24,2,0))=TRUE,0,VLOOKUP(B339,[1]Sheet7!$B$1:$D$24,2,0))</f>
        <v>0</v>
      </c>
    </row>
    <row r="340" spans="1:4" x14ac:dyDescent="0.3">
      <c r="A340" s="5">
        <v>44081</v>
      </c>
      <c r="B340" s="3" t="s">
        <v>55</v>
      </c>
      <c r="C340" s="4">
        <v>160</v>
      </c>
      <c r="D340">
        <f>IF(ISNA(VLOOKUP(B340,[1]Sheet7!$B$1:$D$24,2,0))=TRUE,0,VLOOKUP(B340,[1]Sheet7!$B$1:$D$24,2,0))</f>
        <v>0</v>
      </c>
    </row>
    <row r="341" spans="1:4" x14ac:dyDescent="0.3">
      <c r="A341" s="5">
        <v>44081</v>
      </c>
      <c r="B341" s="3" t="s">
        <v>59</v>
      </c>
      <c r="C341" s="4">
        <v>90</v>
      </c>
      <c r="D341">
        <f>IF(ISNA(VLOOKUP(B341,[1]Sheet7!$B$1:$D$24,2,0))=TRUE,0,VLOOKUP(B341,[1]Sheet7!$B$1:$D$24,2,0))</f>
        <v>0</v>
      </c>
    </row>
    <row r="342" spans="1:4" x14ac:dyDescent="0.3">
      <c r="A342" s="5">
        <v>44081</v>
      </c>
      <c r="B342" s="3" t="s">
        <v>79</v>
      </c>
      <c r="C342" s="4">
        <v>40</v>
      </c>
      <c r="D342">
        <f>IF(ISNA(VLOOKUP(B342,[1]Sheet7!$B$1:$D$24,2,0))=TRUE,0,VLOOKUP(B342,[1]Sheet7!$B$1:$D$24,2,0))</f>
        <v>0</v>
      </c>
    </row>
    <row r="343" spans="1:4" x14ac:dyDescent="0.3">
      <c r="A343" s="5">
        <v>44081</v>
      </c>
      <c r="B343" s="3" t="s">
        <v>30</v>
      </c>
      <c r="C343" s="4">
        <v>350</v>
      </c>
      <c r="D343">
        <f>IF(ISNA(VLOOKUP(B343,[1]Sheet7!$B$1:$D$24,2,0))=TRUE,0,VLOOKUP(B343,[1]Sheet7!$B$1:$D$24,2,0))</f>
        <v>0</v>
      </c>
    </row>
    <row r="344" spans="1:4" x14ac:dyDescent="0.3">
      <c r="A344" s="5">
        <v>44081</v>
      </c>
      <c r="B344" s="3" t="s">
        <v>86</v>
      </c>
      <c r="C344" s="4">
        <v>110</v>
      </c>
      <c r="D344">
        <f>IF(ISNA(VLOOKUP(B344,[1]Sheet7!$B$1:$D$24,2,0))=TRUE,0,VLOOKUP(B344,[1]Sheet7!$B$1:$D$24,2,0))</f>
        <v>0</v>
      </c>
    </row>
    <row r="345" spans="1:4" x14ac:dyDescent="0.3">
      <c r="A345" s="5">
        <v>44081</v>
      </c>
      <c r="B345" s="3" t="s">
        <v>3</v>
      </c>
      <c r="C345" s="4">
        <v>150</v>
      </c>
      <c r="D345">
        <f>IF(ISNA(VLOOKUP(B345,[1]Sheet7!$B$1:$D$24,2,0))=TRUE,0,VLOOKUP(B345,[1]Sheet7!$B$1:$D$24,2,0))</f>
        <v>0</v>
      </c>
    </row>
    <row r="346" spans="1:4" x14ac:dyDescent="0.3">
      <c r="A346" s="5">
        <v>44081</v>
      </c>
      <c r="B346" s="3" t="s">
        <v>11</v>
      </c>
      <c r="C346" s="4">
        <v>160</v>
      </c>
      <c r="D346">
        <f>IF(ISNA(VLOOKUP(B346,[1]Sheet7!$B$1:$D$24,2,0))=TRUE,0,VLOOKUP(B346,[1]Sheet7!$B$1:$D$24,2,0))</f>
        <v>0</v>
      </c>
    </row>
    <row r="347" spans="1:4" x14ac:dyDescent="0.3">
      <c r="A347" s="5">
        <v>44081</v>
      </c>
      <c r="B347" s="3" t="s">
        <v>44</v>
      </c>
      <c r="C347" s="4">
        <v>150</v>
      </c>
      <c r="D347">
        <f>IF(ISNA(VLOOKUP(B347,[1]Sheet7!$B$1:$D$24,2,0))=TRUE,0,VLOOKUP(B347,[1]Sheet7!$B$1:$D$24,2,0))</f>
        <v>0</v>
      </c>
    </row>
    <row r="348" spans="1:4" x14ac:dyDescent="0.3">
      <c r="A348" s="5">
        <v>44081</v>
      </c>
      <c r="B348" s="3" t="s">
        <v>23</v>
      </c>
      <c r="C348" s="4">
        <v>70</v>
      </c>
      <c r="D348">
        <f>IF(ISNA(VLOOKUP(B348,[1]Sheet7!$B$1:$D$24,2,0))=TRUE,0,VLOOKUP(B348,[1]Sheet7!$B$1:$D$24,2,0))</f>
        <v>0</v>
      </c>
    </row>
    <row r="349" spans="1:4" x14ac:dyDescent="0.3">
      <c r="A349" s="5">
        <v>44081</v>
      </c>
      <c r="B349" s="3" t="s">
        <v>6</v>
      </c>
      <c r="C349" s="4">
        <v>140</v>
      </c>
      <c r="D349">
        <f>IF(ISNA(VLOOKUP(B349,[1]Sheet7!$B$1:$D$24,2,0))=TRUE,0,VLOOKUP(B349,[1]Sheet7!$B$1:$D$24,2,0))</f>
        <v>0</v>
      </c>
    </row>
    <row r="350" spans="1:4" x14ac:dyDescent="0.3">
      <c r="A350" s="5">
        <v>44081</v>
      </c>
      <c r="B350" s="3" t="s">
        <v>52</v>
      </c>
      <c r="C350" s="4">
        <v>220</v>
      </c>
      <c r="D350">
        <f>IF(ISNA(VLOOKUP(B350,[1]Sheet7!$B$1:$D$24,2,0))=TRUE,0,VLOOKUP(B350,[1]Sheet7!$B$1:$D$24,2,0))</f>
        <v>0</v>
      </c>
    </row>
    <row r="351" spans="1:4" x14ac:dyDescent="0.3">
      <c r="A351" s="5">
        <v>44081</v>
      </c>
      <c r="B351" s="3" t="s">
        <v>51</v>
      </c>
      <c r="C351" s="4">
        <v>220</v>
      </c>
      <c r="D351">
        <f>IF(ISNA(VLOOKUP(B351,[1]Sheet7!$B$1:$D$24,2,0))=TRUE,0,VLOOKUP(B351,[1]Sheet7!$B$1:$D$24,2,0))</f>
        <v>0</v>
      </c>
    </row>
    <row r="352" spans="1:4" x14ac:dyDescent="0.3">
      <c r="A352" s="5">
        <v>44082</v>
      </c>
      <c r="B352" s="3" t="s">
        <v>67</v>
      </c>
      <c r="C352" s="4">
        <v>15</v>
      </c>
      <c r="D352">
        <f>IF(ISNA(VLOOKUP(B352,[1]Sheet8!$B$1:$D$43,2,0))=TRUE,0,VLOOKUP(B352,[1]Sheet8!$B$1:$D$43,2,0))</f>
        <v>183</v>
      </c>
    </row>
    <row r="353" spans="1:4" x14ac:dyDescent="0.3">
      <c r="A353" s="5">
        <v>44082</v>
      </c>
      <c r="B353" s="3" t="s">
        <v>32</v>
      </c>
      <c r="C353" s="4">
        <v>12</v>
      </c>
      <c r="D353">
        <f>IF(ISNA(VLOOKUP(B353,[1]Sheet8!$B$1:$D$43,2,0))=TRUE,0,VLOOKUP(B353,[1]Sheet8!$B$1:$D$43,2,0))</f>
        <v>49</v>
      </c>
    </row>
    <row r="354" spans="1:4" x14ac:dyDescent="0.3">
      <c r="A354" s="5">
        <v>44082</v>
      </c>
      <c r="B354" s="3" t="s">
        <v>8</v>
      </c>
      <c r="C354" s="4">
        <v>25</v>
      </c>
      <c r="D354">
        <f>IF(ISNA(VLOOKUP(B354,[1]Sheet8!$B$1:$D$43,2,0))=TRUE,0,VLOOKUP(B354,[1]Sheet8!$B$1:$D$43,2,0))</f>
        <v>34</v>
      </c>
    </row>
    <row r="355" spans="1:4" x14ac:dyDescent="0.3">
      <c r="A355" s="5">
        <v>44082</v>
      </c>
      <c r="B355" s="3" t="s">
        <v>2</v>
      </c>
      <c r="C355" s="4">
        <v>10</v>
      </c>
      <c r="D355">
        <f>IF(ISNA(VLOOKUP(B355,[1]Sheet8!$B$1:$D$43,2,0))=TRUE,0,VLOOKUP(B355,[1]Sheet8!$B$1:$D$43,2,0))</f>
        <v>25</v>
      </c>
    </row>
    <row r="356" spans="1:4" x14ac:dyDescent="0.3">
      <c r="A356" s="5">
        <v>44082</v>
      </c>
      <c r="B356" s="3" t="s">
        <v>57</v>
      </c>
      <c r="C356" s="4">
        <v>15</v>
      </c>
      <c r="D356">
        <f>IF(ISNA(VLOOKUP(B356,[1]Sheet8!$B$1:$D$43,2,0))=TRUE,0,VLOOKUP(B356,[1]Sheet8!$B$1:$D$43,2,0))</f>
        <v>20</v>
      </c>
    </row>
    <row r="357" spans="1:4" x14ac:dyDescent="0.3">
      <c r="A357" s="5">
        <v>44082</v>
      </c>
      <c r="B357" s="3" t="s">
        <v>72</v>
      </c>
      <c r="C357" s="4">
        <v>50</v>
      </c>
      <c r="D357">
        <f>IF(ISNA(VLOOKUP(B357,[1]Sheet8!$B$1:$D$43,2,0))=TRUE,0,VLOOKUP(B357,[1]Sheet8!$B$1:$D$43,2,0))</f>
        <v>34</v>
      </c>
    </row>
    <row r="358" spans="1:4" x14ac:dyDescent="0.3">
      <c r="A358" s="5">
        <v>44082</v>
      </c>
      <c r="B358" s="3" t="s">
        <v>14</v>
      </c>
      <c r="C358" s="4">
        <v>130</v>
      </c>
      <c r="D358">
        <f>IF(ISNA(VLOOKUP(B358,[1]Sheet8!$B$1:$D$43,2,0))=TRUE,0,VLOOKUP(B358,[1]Sheet8!$B$1:$D$43,2,0))</f>
        <v>15</v>
      </c>
    </row>
    <row r="359" spans="1:4" x14ac:dyDescent="0.3">
      <c r="A359" s="5">
        <v>44082</v>
      </c>
      <c r="B359" s="3" t="s">
        <v>36</v>
      </c>
      <c r="C359" s="4">
        <v>80</v>
      </c>
      <c r="D359">
        <f>IF(ISNA(VLOOKUP(B359,[1]Sheet8!$B$1:$D$43,2,0))=TRUE,0,VLOOKUP(B359,[1]Sheet8!$B$1:$D$43,2,0))</f>
        <v>11</v>
      </c>
    </row>
    <row r="360" spans="1:4" x14ac:dyDescent="0.3">
      <c r="A360" s="5">
        <v>44082</v>
      </c>
      <c r="B360" s="3" t="s">
        <v>16</v>
      </c>
      <c r="C360" s="4">
        <v>90</v>
      </c>
      <c r="D360">
        <f>IF(ISNA(VLOOKUP(B360,[1]Sheet8!$B$1:$D$43,2,0))=TRUE,0,VLOOKUP(B360,[1]Sheet8!$B$1:$D$43,2,0))</f>
        <v>6</v>
      </c>
    </row>
    <row r="361" spans="1:4" x14ac:dyDescent="0.3">
      <c r="A361" s="5">
        <v>44082</v>
      </c>
      <c r="B361" s="3" t="s">
        <v>18</v>
      </c>
      <c r="C361" s="4">
        <v>35</v>
      </c>
      <c r="D361">
        <f>IF(ISNA(VLOOKUP(B361,[1]Sheet8!$B$1:$D$43,2,0))=TRUE,0,VLOOKUP(B361,[1]Sheet8!$B$1:$D$43,2,0))</f>
        <v>26</v>
      </c>
    </row>
    <row r="362" spans="1:4" x14ac:dyDescent="0.3">
      <c r="A362" s="5">
        <v>44082</v>
      </c>
      <c r="B362" s="3" t="s">
        <v>4</v>
      </c>
      <c r="C362" s="4">
        <v>140</v>
      </c>
      <c r="D362">
        <f>IF(ISNA(VLOOKUP(B362,[1]Sheet8!$B$1:$D$43,2,0))=TRUE,0,VLOOKUP(B362,[1]Sheet8!$B$1:$D$43,2,0))</f>
        <v>2</v>
      </c>
    </row>
    <row r="363" spans="1:4" x14ac:dyDescent="0.3">
      <c r="A363" s="5">
        <v>44082</v>
      </c>
      <c r="B363" s="3" t="s">
        <v>56</v>
      </c>
      <c r="C363" s="4">
        <v>40</v>
      </c>
      <c r="D363">
        <f>IF(ISNA(VLOOKUP(B363,[1]Sheet8!$B$1:$D$43,2,0))=TRUE,0,VLOOKUP(B363,[1]Sheet8!$B$1:$D$43,2,0))</f>
        <v>7</v>
      </c>
    </row>
    <row r="364" spans="1:4" x14ac:dyDescent="0.3">
      <c r="A364" s="5">
        <v>44082</v>
      </c>
      <c r="B364" s="3" t="s">
        <v>9</v>
      </c>
      <c r="C364" s="4">
        <v>150</v>
      </c>
      <c r="D364">
        <f>IF(ISNA(VLOOKUP(B364,[1]Sheet8!$B$1:$D$43,2,0))=TRUE,0,VLOOKUP(B364,[1]Sheet8!$B$1:$D$43,2,0))</f>
        <v>1</v>
      </c>
    </row>
    <row r="365" spans="1:4" x14ac:dyDescent="0.3">
      <c r="A365" s="5">
        <v>44082</v>
      </c>
      <c r="B365" s="3" t="s">
        <v>85</v>
      </c>
      <c r="C365" s="4">
        <v>18</v>
      </c>
      <c r="D365">
        <f>IF(ISNA(VLOOKUP(B365,[1]Sheet8!$B$1:$D$43,2,0))=TRUE,0,VLOOKUP(B365,[1]Sheet8!$B$1:$D$43,2,0))</f>
        <v>6</v>
      </c>
    </row>
    <row r="366" spans="1:4" x14ac:dyDescent="0.3">
      <c r="A366" s="5">
        <v>44082</v>
      </c>
      <c r="B366" s="3" t="s">
        <v>38</v>
      </c>
      <c r="C366" s="4">
        <v>35</v>
      </c>
      <c r="D366">
        <f>IF(ISNA(VLOOKUP(B366,[1]Sheet8!$B$1:$D$43,2,0))=TRUE,0,VLOOKUP(B366,[1]Sheet8!$B$1:$D$43,2,0))</f>
        <v>4</v>
      </c>
    </row>
    <row r="367" spans="1:4" x14ac:dyDescent="0.3">
      <c r="A367" s="5">
        <v>44082</v>
      </c>
      <c r="B367" s="3" t="s">
        <v>73</v>
      </c>
      <c r="C367" s="4">
        <v>150</v>
      </c>
      <c r="D367">
        <f>IF(ISNA(VLOOKUP(B367,[1]Sheet8!$B$1:$D$43,2,0))=TRUE,0,VLOOKUP(B367,[1]Sheet8!$B$1:$D$43,2,0))</f>
        <v>5</v>
      </c>
    </row>
    <row r="368" spans="1:4" x14ac:dyDescent="0.3">
      <c r="A368" s="5">
        <v>44082</v>
      </c>
      <c r="B368" s="3" t="s">
        <v>12</v>
      </c>
      <c r="C368" s="4">
        <v>130</v>
      </c>
      <c r="D368">
        <f>IF(ISNA(VLOOKUP(B368,[1]Sheet8!$B$1:$D$43,2,0))=TRUE,0,VLOOKUP(B368,[1]Sheet8!$B$1:$D$43,2,0))</f>
        <v>5</v>
      </c>
    </row>
    <row r="369" spans="1:4" x14ac:dyDescent="0.3">
      <c r="A369" s="5">
        <v>44082</v>
      </c>
      <c r="B369" s="3" t="s">
        <v>37</v>
      </c>
      <c r="C369" s="4">
        <v>60</v>
      </c>
      <c r="D369">
        <f>IF(ISNA(VLOOKUP(B369,[1]Sheet8!$B$1:$D$43,2,0))=TRUE,0,VLOOKUP(B369,[1]Sheet8!$B$1:$D$43,2,0))</f>
        <v>3</v>
      </c>
    </row>
    <row r="370" spans="1:4" x14ac:dyDescent="0.3">
      <c r="A370" s="5">
        <v>44082</v>
      </c>
      <c r="B370" s="3" t="s">
        <v>41</v>
      </c>
      <c r="C370" s="4">
        <v>190</v>
      </c>
      <c r="D370">
        <f>IF(ISNA(VLOOKUP(B370,[1]Sheet8!$B$1:$D$43,2,0))=TRUE,0,VLOOKUP(B370,[1]Sheet8!$B$1:$D$43,2,0))</f>
        <v>2</v>
      </c>
    </row>
    <row r="371" spans="1:4" x14ac:dyDescent="0.3">
      <c r="A371" s="5">
        <v>44082</v>
      </c>
      <c r="B371" s="3" t="s">
        <v>80</v>
      </c>
      <c r="C371" s="4">
        <v>20</v>
      </c>
      <c r="D371">
        <f>IF(ISNA(VLOOKUP(B371,[1]Sheet8!$B$1:$D$43,2,0))=TRUE,0,VLOOKUP(B371,[1]Sheet8!$B$1:$D$43,2,0))</f>
        <v>6</v>
      </c>
    </row>
    <row r="372" spans="1:4" x14ac:dyDescent="0.3">
      <c r="A372" s="5">
        <v>44082</v>
      </c>
      <c r="B372" s="3" t="s">
        <v>58</v>
      </c>
      <c r="C372" s="4">
        <v>70</v>
      </c>
      <c r="D372">
        <f>IF(ISNA(VLOOKUP(B372,[1]Sheet8!$B$1:$D$43,2,0))=TRUE,0,VLOOKUP(B372,[1]Sheet8!$B$1:$D$43,2,0))</f>
        <v>5</v>
      </c>
    </row>
    <row r="373" spans="1:4" x14ac:dyDescent="0.3">
      <c r="A373" s="5">
        <v>44082</v>
      </c>
      <c r="B373" s="3" t="s">
        <v>5</v>
      </c>
      <c r="C373" s="4">
        <v>130</v>
      </c>
      <c r="D373">
        <f>IF(ISNA(VLOOKUP(B373,[1]Sheet8!$B$1:$D$43,2,0))=TRUE,0,VLOOKUP(B373,[1]Sheet8!$B$1:$D$43,2,0))</f>
        <v>2</v>
      </c>
    </row>
    <row r="374" spans="1:4" x14ac:dyDescent="0.3">
      <c r="A374" s="5">
        <v>44082</v>
      </c>
      <c r="B374" s="3" t="s">
        <v>26</v>
      </c>
      <c r="C374" s="4">
        <v>70</v>
      </c>
      <c r="D374">
        <f>IF(ISNA(VLOOKUP(B374,[1]Sheet8!$B$1:$D$43,2,0))=TRUE,0,VLOOKUP(B374,[1]Sheet8!$B$1:$D$43,2,0))</f>
        <v>2</v>
      </c>
    </row>
    <row r="375" spans="1:4" x14ac:dyDescent="0.3">
      <c r="A375" s="5">
        <v>44082</v>
      </c>
      <c r="B375" s="3" t="s">
        <v>68</v>
      </c>
      <c r="C375" s="4">
        <v>150</v>
      </c>
      <c r="D375">
        <f>IF(ISNA(VLOOKUP(B375,[1]Sheet8!$B$1:$D$43,2,0))=TRUE,0,VLOOKUP(B375,[1]Sheet8!$B$1:$D$43,2,0))</f>
        <v>4</v>
      </c>
    </row>
    <row r="376" spans="1:4" x14ac:dyDescent="0.3">
      <c r="A376" s="5">
        <v>44082</v>
      </c>
      <c r="B376" s="3" t="s">
        <v>81</v>
      </c>
      <c r="C376" s="4">
        <v>18</v>
      </c>
      <c r="D376">
        <f>IF(ISNA(VLOOKUP(B376,[1]Sheet8!$B$1:$D$43,2,0))=TRUE,0,VLOOKUP(B376,[1]Sheet8!$B$1:$D$43,2,0))</f>
        <v>0</v>
      </c>
    </row>
    <row r="377" spans="1:4" x14ac:dyDescent="0.3">
      <c r="A377" s="5">
        <v>44082</v>
      </c>
      <c r="B377" s="3" t="s">
        <v>21</v>
      </c>
      <c r="C377" s="4">
        <v>90</v>
      </c>
      <c r="D377">
        <f>IF(ISNA(VLOOKUP(B377,[1]Sheet8!$B$1:$D$43,2,0))=TRUE,0,VLOOKUP(B377,[1]Sheet8!$B$1:$D$43,2,0))</f>
        <v>0</v>
      </c>
    </row>
    <row r="378" spans="1:4" x14ac:dyDescent="0.3">
      <c r="A378" s="5">
        <v>44082</v>
      </c>
      <c r="B378" s="3" t="s">
        <v>70</v>
      </c>
      <c r="C378" s="4">
        <v>20</v>
      </c>
      <c r="D378">
        <f>IF(ISNA(VLOOKUP(B378,[1]Sheet8!$B$1:$D$43,2,0))=TRUE,0,VLOOKUP(B378,[1]Sheet8!$B$1:$D$43,2,0))</f>
        <v>7</v>
      </c>
    </row>
    <row r="379" spans="1:4" x14ac:dyDescent="0.3">
      <c r="A379" s="5">
        <v>44082</v>
      </c>
      <c r="B379" s="3" t="s">
        <v>13</v>
      </c>
      <c r="C379" s="4">
        <v>200</v>
      </c>
      <c r="D379">
        <f>IF(ISNA(VLOOKUP(B379,[1]Sheet8!$B$1:$D$43,2,0))=TRUE,0,VLOOKUP(B379,[1]Sheet8!$B$1:$D$43,2,0))</f>
        <v>1</v>
      </c>
    </row>
    <row r="380" spans="1:4" x14ac:dyDescent="0.3">
      <c r="A380" s="5">
        <v>44082</v>
      </c>
      <c r="B380" s="3" t="s">
        <v>35</v>
      </c>
      <c r="C380" s="4">
        <v>45</v>
      </c>
      <c r="D380">
        <f>IF(ISNA(VLOOKUP(B380,[1]Sheet8!$B$1:$D$43,2,0))=TRUE,0,VLOOKUP(B380,[1]Sheet8!$B$1:$D$43,2,0))</f>
        <v>0</v>
      </c>
    </row>
    <row r="381" spans="1:4" x14ac:dyDescent="0.3">
      <c r="A381" s="5">
        <v>44082</v>
      </c>
      <c r="B381" s="3" t="s">
        <v>53</v>
      </c>
      <c r="C381" s="4">
        <v>120</v>
      </c>
      <c r="D381">
        <f>IF(ISNA(VLOOKUP(B381,[1]Sheet8!$B$1:$D$43,2,0))=TRUE,0,VLOOKUP(B381,[1]Sheet8!$B$1:$D$43,2,0))</f>
        <v>3</v>
      </c>
    </row>
    <row r="382" spans="1:4" x14ac:dyDescent="0.3">
      <c r="A382" s="5">
        <v>44082</v>
      </c>
      <c r="B382" s="3" t="s">
        <v>61</v>
      </c>
      <c r="C382" s="4">
        <v>150</v>
      </c>
      <c r="D382">
        <f>IF(ISNA(VLOOKUP(B382,[1]Sheet8!$B$1:$D$43,2,0))=TRUE,0,VLOOKUP(B382,[1]Sheet8!$B$1:$D$43,2,0))</f>
        <v>0</v>
      </c>
    </row>
    <row r="383" spans="1:4" x14ac:dyDescent="0.3">
      <c r="A383" s="5">
        <v>44082</v>
      </c>
      <c r="B383" s="3" t="s">
        <v>15</v>
      </c>
      <c r="C383" s="4">
        <v>150</v>
      </c>
      <c r="D383">
        <f>IF(ISNA(VLOOKUP(B383,[1]Sheet8!$B$1:$D$43,2,0))=TRUE,0,VLOOKUP(B383,[1]Sheet8!$B$1:$D$43,2,0))</f>
        <v>1</v>
      </c>
    </row>
    <row r="384" spans="1:4" x14ac:dyDescent="0.3">
      <c r="A384" s="5">
        <v>44082</v>
      </c>
      <c r="B384" s="3" t="s">
        <v>31</v>
      </c>
      <c r="C384" s="4">
        <v>200</v>
      </c>
      <c r="D384">
        <f>IF(ISNA(VLOOKUP(B384,[1]Sheet8!$B$1:$D$43,2,0))=TRUE,0,VLOOKUP(B384,[1]Sheet8!$B$1:$D$43,2,0))</f>
        <v>2</v>
      </c>
    </row>
    <row r="385" spans="1:4" x14ac:dyDescent="0.3">
      <c r="A385" s="5">
        <v>44082</v>
      </c>
      <c r="B385" s="3" t="s">
        <v>43</v>
      </c>
      <c r="C385" s="4">
        <v>200</v>
      </c>
      <c r="D385">
        <f>IF(ISNA(VLOOKUP(B385,[1]Sheet8!$B$1:$D$43,2,0))=TRUE,0,VLOOKUP(B385,[1]Sheet8!$B$1:$D$43,2,0))</f>
        <v>3</v>
      </c>
    </row>
    <row r="386" spans="1:4" x14ac:dyDescent="0.3">
      <c r="A386" s="5">
        <v>44082</v>
      </c>
      <c r="B386" s="3" t="s">
        <v>22</v>
      </c>
      <c r="C386" s="4">
        <v>120</v>
      </c>
      <c r="D386">
        <f>IF(ISNA(VLOOKUP(B386,[1]Sheet8!$B$1:$D$43,2,0))=TRUE,0,VLOOKUP(B386,[1]Sheet8!$B$1:$D$43,2,0))</f>
        <v>0</v>
      </c>
    </row>
    <row r="387" spans="1:4" x14ac:dyDescent="0.3">
      <c r="A387" s="5">
        <v>44082</v>
      </c>
      <c r="B387" s="3" t="s">
        <v>46</v>
      </c>
      <c r="C387" s="4">
        <v>150</v>
      </c>
      <c r="D387">
        <f>IF(ISNA(VLOOKUP(B387,[1]Sheet8!$B$1:$D$43,2,0))=TRUE,0,VLOOKUP(B387,[1]Sheet8!$B$1:$D$43,2,0))</f>
        <v>0</v>
      </c>
    </row>
    <row r="388" spans="1:4" x14ac:dyDescent="0.3">
      <c r="A388" s="5">
        <v>44082</v>
      </c>
      <c r="B388" s="3" t="s">
        <v>39</v>
      </c>
      <c r="C388" s="4">
        <v>170</v>
      </c>
      <c r="D388">
        <f>IF(ISNA(VLOOKUP(B388,[1]Sheet8!$B$1:$D$43,2,0))=TRUE,0,VLOOKUP(B388,[1]Sheet8!$B$1:$D$43,2,0))</f>
        <v>0</v>
      </c>
    </row>
    <row r="389" spans="1:4" x14ac:dyDescent="0.3">
      <c r="A389" s="5">
        <v>44082</v>
      </c>
      <c r="B389" s="3" t="s">
        <v>50</v>
      </c>
      <c r="C389" s="4">
        <v>200</v>
      </c>
      <c r="D389">
        <f>IF(ISNA(VLOOKUP(B389,[1]Sheet8!$B$1:$D$43,2,0))=TRUE,0,VLOOKUP(B389,[1]Sheet8!$B$1:$D$43,2,0))</f>
        <v>0</v>
      </c>
    </row>
    <row r="390" spans="1:4" x14ac:dyDescent="0.3">
      <c r="A390" s="5">
        <v>44082</v>
      </c>
      <c r="B390" s="3" t="s">
        <v>55</v>
      </c>
      <c r="C390" s="4">
        <v>160</v>
      </c>
      <c r="D390">
        <f>IF(ISNA(VLOOKUP(B390,[1]Sheet8!$B$1:$D$43,2,0))=TRUE,0,VLOOKUP(B390,[1]Sheet8!$B$1:$D$43,2,0))</f>
        <v>1</v>
      </c>
    </row>
    <row r="391" spans="1:4" x14ac:dyDescent="0.3">
      <c r="A391" s="5">
        <v>44082</v>
      </c>
      <c r="B391" s="3" t="s">
        <v>59</v>
      </c>
      <c r="C391" s="4">
        <v>90</v>
      </c>
      <c r="D391">
        <f>IF(ISNA(VLOOKUP(B391,[1]Sheet8!$B$1:$D$43,2,0))=TRUE,0,VLOOKUP(B391,[1]Sheet8!$B$1:$D$43,2,0))</f>
        <v>3</v>
      </c>
    </row>
    <row r="392" spans="1:4" x14ac:dyDescent="0.3">
      <c r="A392" s="5">
        <v>44082</v>
      </c>
      <c r="B392" s="3" t="s">
        <v>79</v>
      </c>
      <c r="C392" s="4">
        <v>40</v>
      </c>
      <c r="D392">
        <f>IF(ISNA(VLOOKUP(B392,[1]Sheet8!$B$1:$D$43,2,0))=TRUE,0,VLOOKUP(B392,[1]Sheet8!$B$1:$D$43,2,0))</f>
        <v>0</v>
      </c>
    </row>
    <row r="393" spans="1:4" x14ac:dyDescent="0.3">
      <c r="A393" s="5">
        <v>44082</v>
      </c>
      <c r="B393" s="3" t="s">
        <v>30</v>
      </c>
      <c r="C393" s="4">
        <v>350</v>
      </c>
      <c r="D393">
        <f>IF(ISNA(VLOOKUP(B393,[1]Sheet8!$B$1:$D$43,2,0))=TRUE,0,VLOOKUP(B393,[1]Sheet8!$B$1:$D$43,2,0))</f>
        <v>2</v>
      </c>
    </row>
    <row r="394" spans="1:4" x14ac:dyDescent="0.3">
      <c r="A394" s="5">
        <v>44082</v>
      </c>
      <c r="B394" s="3" t="s">
        <v>86</v>
      </c>
      <c r="C394" s="4">
        <v>110</v>
      </c>
      <c r="D394">
        <f>IF(ISNA(VLOOKUP(B394,[1]Sheet8!$B$1:$D$43,2,0))=TRUE,0,VLOOKUP(B394,[1]Sheet8!$B$1:$D$43,2,0))</f>
        <v>3</v>
      </c>
    </row>
    <row r="395" spans="1:4" x14ac:dyDescent="0.3">
      <c r="A395" s="5">
        <v>44082</v>
      </c>
      <c r="B395" s="3" t="s">
        <v>3</v>
      </c>
      <c r="C395" s="4">
        <v>150</v>
      </c>
      <c r="D395">
        <f>IF(ISNA(VLOOKUP(B395,[1]Sheet8!$B$1:$D$43,2,0))=TRUE,0,VLOOKUP(B395,[1]Sheet8!$B$1:$D$43,2,0))</f>
        <v>0</v>
      </c>
    </row>
    <row r="396" spans="1:4" x14ac:dyDescent="0.3">
      <c r="A396" s="5">
        <v>44082</v>
      </c>
      <c r="B396" s="3" t="s">
        <v>11</v>
      </c>
      <c r="C396" s="4">
        <v>160</v>
      </c>
      <c r="D396">
        <f>IF(ISNA(VLOOKUP(B396,[1]Sheet8!$B$1:$D$43,2,0))=TRUE,0,VLOOKUP(B396,[1]Sheet8!$B$1:$D$43,2,0))</f>
        <v>0</v>
      </c>
    </row>
    <row r="397" spans="1:4" x14ac:dyDescent="0.3">
      <c r="A397" s="5">
        <v>44082</v>
      </c>
      <c r="B397" s="3" t="s">
        <v>44</v>
      </c>
      <c r="C397" s="4">
        <v>150</v>
      </c>
      <c r="D397">
        <f>IF(ISNA(VLOOKUP(B397,[1]Sheet8!$B$1:$D$43,2,0))=TRUE,0,VLOOKUP(B397,[1]Sheet8!$B$1:$D$43,2,0))</f>
        <v>1</v>
      </c>
    </row>
    <row r="398" spans="1:4" x14ac:dyDescent="0.3">
      <c r="A398" s="5">
        <v>44082</v>
      </c>
      <c r="B398" s="3" t="s">
        <v>23</v>
      </c>
      <c r="C398" s="4">
        <v>70</v>
      </c>
      <c r="D398">
        <f>IF(ISNA(VLOOKUP(B398,[1]Sheet8!$B$1:$D$43,2,0))=TRUE,0,VLOOKUP(B398,[1]Sheet8!$B$1:$D$43,2,0))</f>
        <v>0</v>
      </c>
    </row>
    <row r="399" spans="1:4" x14ac:dyDescent="0.3">
      <c r="A399" s="5">
        <v>44082</v>
      </c>
      <c r="B399" s="3" t="s">
        <v>6</v>
      </c>
      <c r="C399" s="4">
        <v>140</v>
      </c>
      <c r="D399">
        <f>IF(ISNA(VLOOKUP(B399,[1]Sheet8!$B$1:$D$43,2,0))=TRUE,0,VLOOKUP(B399,[1]Sheet8!$B$1:$D$43,2,0))</f>
        <v>1</v>
      </c>
    </row>
    <row r="400" spans="1:4" x14ac:dyDescent="0.3">
      <c r="A400" s="5">
        <v>44082</v>
      </c>
      <c r="B400" s="3" t="s">
        <v>52</v>
      </c>
      <c r="C400" s="4">
        <v>220</v>
      </c>
      <c r="D400">
        <f>IF(ISNA(VLOOKUP(B400,[1]Sheet8!$B$1:$D$43,2,0))=TRUE,0,VLOOKUP(B400,[1]Sheet8!$B$1:$D$43,2,0))</f>
        <v>2</v>
      </c>
    </row>
    <row r="401" spans="1:4" x14ac:dyDescent="0.3">
      <c r="A401" s="5">
        <v>44082</v>
      </c>
      <c r="B401" s="3" t="s">
        <v>51</v>
      </c>
      <c r="C401" s="4">
        <v>220</v>
      </c>
      <c r="D401">
        <f>IF(ISNA(VLOOKUP(B401,[1]Sheet8!$B$1:$D$43,2,0))=TRUE,0,VLOOKUP(B401,[1]Sheet8!$B$1:$D$43,2,0))</f>
        <v>0</v>
      </c>
    </row>
    <row r="402" spans="1:4" x14ac:dyDescent="0.3">
      <c r="A402" s="5">
        <v>44083</v>
      </c>
      <c r="B402" s="3" t="s">
        <v>67</v>
      </c>
      <c r="C402" s="4">
        <v>15</v>
      </c>
      <c r="D402">
        <f>IF(ISNA(VLOOKUP(B402,[1]Sheet9!$B$1:$D$37,2,0))=TRUE,0,VLOOKUP(B402,[1]Sheet9!$B$1:$D$37,2,0))</f>
        <v>263</v>
      </c>
    </row>
    <row r="403" spans="1:4" x14ac:dyDescent="0.3">
      <c r="A403" s="5">
        <v>44083</v>
      </c>
      <c r="B403" s="3" t="s">
        <v>32</v>
      </c>
      <c r="C403" s="4">
        <v>12</v>
      </c>
      <c r="D403">
        <f>IF(ISNA(VLOOKUP(B403,[1]Sheet9!$B$1:$D$37,2,0))=TRUE,0,VLOOKUP(B403,[1]Sheet9!$B$1:$D$37,2,0))</f>
        <v>49</v>
      </c>
    </row>
    <row r="404" spans="1:4" x14ac:dyDescent="0.3">
      <c r="A404" s="5">
        <v>44083</v>
      </c>
      <c r="B404" s="3" t="s">
        <v>8</v>
      </c>
      <c r="C404" s="4">
        <v>25</v>
      </c>
      <c r="D404">
        <f>IF(ISNA(VLOOKUP(B404,[1]Sheet9!$B$1:$D$37,2,0))=TRUE,0,VLOOKUP(B404,[1]Sheet9!$B$1:$D$37,2,0))</f>
        <v>12</v>
      </c>
    </row>
    <row r="405" spans="1:4" x14ac:dyDescent="0.3">
      <c r="A405" s="5">
        <v>44083</v>
      </c>
      <c r="B405" s="3" t="s">
        <v>2</v>
      </c>
      <c r="C405" s="4">
        <v>10</v>
      </c>
      <c r="D405">
        <f>IF(ISNA(VLOOKUP(B405,[1]Sheet9!$B$1:$D$37,2,0))=TRUE,0,VLOOKUP(B405,[1]Sheet9!$B$1:$D$37,2,0))</f>
        <v>22</v>
      </c>
    </row>
    <row r="406" spans="1:4" x14ac:dyDescent="0.3">
      <c r="A406" s="5">
        <v>44083</v>
      </c>
      <c r="B406" s="3" t="s">
        <v>57</v>
      </c>
      <c r="C406" s="4">
        <v>15</v>
      </c>
      <c r="D406">
        <f>IF(ISNA(VLOOKUP(B406,[1]Sheet9!$B$1:$D$37,2,0))=TRUE,0,VLOOKUP(B406,[1]Sheet9!$B$1:$D$37,2,0))</f>
        <v>9</v>
      </c>
    </row>
    <row r="407" spans="1:4" x14ac:dyDescent="0.3">
      <c r="A407" s="5">
        <v>44083</v>
      </c>
      <c r="B407" s="3" t="s">
        <v>72</v>
      </c>
      <c r="C407" s="4">
        <v>50</v>
      </c>
      <c r="D407">
        <f>IF(ISNA(VLOOKUP(B407,[1]Sheet9!$B$1:$D$37,2,0))=TRUE,0,VLOOKUP(B407,[1]Sheet9!$B$1:$D$37,2,0))</f>
        <v>19</v>
      </c>
    </row>
    <row r="408" spans="1:4" x14ac:dyDescent="0.3">
      <c r="A408" s="5">
        <v>44083</v>
      </c>
      <c r="B408" s="3" t="s">
        <v>14</v>
      </c>
      <c r="C408" s="4">
        <v>130</v>
      </c>
      <c r="D408">
        <f>IF(ISNA(VLOOKUP(B408,[1]Sheet9!$B$1:$D$37,2,0))=TRUE,0,VLOOKUP(B408,[1]Sheet9!$B$1:$D$37,2,0))</f>
        <v>16</v>
      </c>
    </row>
    <row r="409" spans="1:4" x14ac:dyDescent="0.3">
      <c r="A409" s="5">
        <v>44083</v>
      </c>
      <c r="B409" s="3" t="s">
        <v>36</v>
      </c>
      <c r="C409" s="4">
        <v>80</v>
      </c>
      <c r="D409">
        <f>IF(ISNA(VLOOKUP(B409,[1]Sheet9!$B$1:$D$37,2,0))=TRUE,0,VLOOKUP(B409,[1]Sheet9!$B$1:$D$37,2,0))</f>
        <v>8</v>
      </c>
    </row>
    <row r="410" spans="1:4" x14ac:dyDescent="0.3">
      <c r="A410" s="5">
        <v>44083</v>
      </c>
      <c r="B410" s="3" t="s">
        <v>16</v>
      </c>
      <c r="C410" s="4">
        <v>90</v>
      </c>
      <c r="D410">
        <f>IF(ISNA(VLOOKUP(B410,[1]Sheet9!$B$1:$D$37,2,0))=TRUE,0,VLOOKUP(B410,[1]Sheet9!$B$1:$D$37,2,0))</f>
        <v>9</v>
      </c>
    </row>
    <row r="411" spans="1:4" x14ac:dyDescent="0.3">
      <c r="A411" s="5">
        <v>44083</v>
      </c>
      <c r="B411" s="3" t="s">
        <v>18</v>
      </c>
      <c r="C411" s="4">
        <v>35</v>
      </c>
      <c r="D411">
        <f>IF(ISNA(VLOOKUP(B411,[1]Sheet9!$B$1:$D$37,2,0))=TRUE,0,VLOOKUP(B411,[1]Sheet9!$B$1:$D$37,2,0))</f>
        <v>9</v>
      </c>
    </row>
    <row r="412" spans="1:4" x14ac:dyDescent="0.3">
      <c r="A412" s="5">
        <v>44083</v>
      </c>
      <c r="B412" s="3" t="s">
        <v>4</v>
      </c>
      <c r="C412" s="4">
        <v>140</v>
      </c>
      <c r="D412">
        <f>IF(ISNA(VLOOKUP(B412,[1]Sheet9!$B$1:$D$37,2,0))=TRUE,0,VLOOKUP(B412,[1]Sheet9!$B$1:$D$37,2,0))</f>
        <v>7</v>
      </c>
    </row>
    <row r="413" spans="1:4" x14ac:dyDescent="0.3">
      <c r="A413" s="5">
        <v>44083</v>
      </c>
      <c r="B413" s="3" t="s">
        <v>56</v>
      </c>
      <c r="C413" s="4">
        <v>40</v>
      </c>
      <c r="D413">
        <f>IF(ISNA(VLOOKUP(B413,[1]Sheet9!$B$1:$D$37,2,0))=TRUE,0,VLOOKUP(B413,[1]Sheet9!$B$1:$D$37,2,0))</f>
        <v>4</v>
      </c>
    </row>
    <row r="414" spans="1:4" x14ac:dyDescent="0.3">
      <c r="A414" s="5">
        <v>44083</v>
      </c>
      <c r="B414" s="3" t="s">
        <v>9</v>
      </c>
      <c r="C414" s="4">
        <v>150</v>
      </c>
      <c r="D414">
        <f>IF(ISNA(VLOOKUP(B414,[1]Sheet9!$B$1:$D$37,2,0))=TRUE,0,VLOOKUP(B414,[1]Sheet9!$B$1:$D$37,2,0))</f>
        <v>6</v>
      </c>
    </row>
    <row r="415" spans="1:4" x14ac:dyDescent="0.3">
      <c r="A415" s="5">
        <v>44083</v>
      </c>
      <c r="B415" s="3" t="s">
        <v>85</v>
      </c>
      <c r="C415" s="4">
        <v>18</v>
      </c>
      <c r="D415">
        <f>IF(ISNA(VLOOKUP(B415,[1]Sheet9!$B$1:$D$37,2,0))=TRUE,0,VLOOKUP(B415,[1]Sheet9!$B$1:$D$37,2,0))</f>
        <v>25</v>
      </c>
    </row>
    <row r="416" spans="1:4" x14ac:dyDescent="0.3">
      <c r="A416" s="5">
        <v>44083</v>
      </c>
      <c r="B416" s="3" t="s">
        <v>38</v>
      </c>
      <c r="C416" s="4">
        <v>35</v>
      </c>
      <c r="D416">
        <f>IF(ISNA(VLOOKUP(B416,[1]Sheet9!$B$1:$D$37,2,0))=TRUE,0,VLOOKUP(B416,[1]Sheet9!$B$1:$D$37,2,0))</f>
        <v>0</v>
      </c>
    </row>
    <row r="417" spans="1:4" x14ac:dyDescent="0.3">
      <c r="A417" s="5">
        <v>44083</v>
      </c>
      <c r="B417" s="3" t="s">
        <v>73</v>
      </c>
      <c r="C417" s="4">
        <v>150</v>
      </c>
      <c r="D417">
        <f>IF(ISNA(VLOOKUP(B417,[1]Sheet9!$B$1:$D$37,2,0))=TRUE,0,VLOOKUP(B417,[1]Sheet9!$B$1:$D$37,2,0))</f>
        <v>1</v>
      </c>
    </row>
    <row r="418" spans="1:4" x14ac:dyDescent="0.3">
      <c r="A418" s="5">
        <v>44083</v>
      </c>
      <c r="B418" s="3" t="s">
        <v>12</v>
      </c>
      <c r="C418" s="4">
        <v>130</v>
      </c>
      <c r="D418">
        <f>IF(ISNA(VLOOKUP(B418,[1]Sheet9!$B$1:$D$37,2,0))=TRUE,0,VLOOKUP(B418,[1]Sheet9!$B$1:$D$37,2,0))</f>
        <v>2</v>
      </c>
    </row>
    <row r="419" spans="1:4" x14ac:dyDescent="0.3">
      <c r="A419" s="5">
        <v>44083</v>
      </c>
      <c r="B419" s="3" t="s">
        <v>37</v>
      </c>
      <c r="C419" s="4">
        <v>60</v>
      </c>
      <c r="D419">
        <f>IF(ISNA(VLOOKUP(B419,[1]Sheet9!$B$1:$D$37,2,0))=TRUE,0,VLOOKUP(B419,[1]Sheet9!$B$1:$D$37,2,0))</f>
        <v>0</v>
      </c>
    </row>
    <row r="420" spans="1:4" x14ac:dyDescent="0.3">
      <c r="A420" s="5">
        <v>44083</v>
      </c>
      <c r="B420" s="3" t="s">
        <v>41</v>
      </c>
      <c r="C420" s="4">
        <v>190</v>
      </c>
      <c r="D420">
        <f>IF(ISNA(VLOOKUP(B420,[1]Sheet9!$B$1:$D$37,2,0))=TRUE,0,VLOOKUP(B420,[1]Sheet9!$B$1:$D$37,2,0))</f>
        <v>2</v>
      </c>
    </row>
    <row r="421" spans="1:4" x14ac:dyDescent="0.3">
      <c r="A421" s="5">
        <v>44083</v>
      </c>
      <c r="B421" s="3" t="s">
        <v>80</v>
      </c>
      <c r="C421" s="4">
        <v>20</v>
      </c>
      <c r="D421">
        <f>IF(ISNA(VLOOKUP(B421,[1]Sheet9!$B$1:$D$37,2,0))=TRUE,0,VLOOKUP(B421,[1]Sheet9!$B$1:$D$37,2,0))</f>
        <v>9</v>
      </c>
    </row>
    <row r="422" spans="1:4" x14ac:dyDescent="0.3">
      <c r="A422" s="5">
        <v>44083</v>
      </c>
      <c r="B422" s="3" t="s">
        <v>58</v>
      </c>
      <c r="C422" s="4">
        <v>70</v>
      </c>
      <c r="D422">
        <f>IF(ISNA(VLOOKUP(B422,[1]Sheet9!$B$1:$D$37,2,0))=TRUE,0,VLOOKUP(B422,[1]Sheet9!$B$1:$D$37,2,0))</f>
        <v>1</v>
      </c>
    </row>
    <row r="423" spans="1:4" x14ac:dyDescent="0.3">
      <c r="A423" s="5">
        <v>44083</v>
      </c>
      <c r="B423" s="3" t="s">
        <v>5</v>
      </c>
      <c r="C423" s="4">
        <v>130</v>
      </c>
      <c r="D423">
        <f>IF(ISNA(VLOOKUP(B423,[1]Sheet9!$B$1:$D$37,2,0))=TRUE,0,VLOOKUP(B423,[1]Sheet9!$B$1:$D$37,2,0))</f>
        <v>1</v>
      </c>
    </row>
    <row r="424" spans="1:4" x14ac:dyDescent="0.3">
      <c r="A424" s="5">
        <v>44083</v>
      </c>
      <c r="B424" s="3" t="s">
        <v>26</v>
      </c>
      <c r="C424" s="4">
        <v>70</v>
      </c>
      <c r="D424">
        <f>IF(ISNA(VLOOKUP(B424,[1]Sheet9!$B$1:$D$37,2,0))=TRUE,0,VLOOKUP(B424,[1]Sheet9!$B$1:$D$37,2,0))</f>
        <v>3</v>
      </c>
    </row>
    <row r="425" spans="1:4" x14ac:dyDescent="0.3">
      <c r="A425" s="5">
        <v>44083</v>
      </c>
      <c r="B425" s="3" t="s">
        <v>68</v>
      </c>
      <c r="C425" s="4">
        <v>150</v>
      </c>
      <c r="D425">
        <f>IF(ISNA(VLOOKUP(B425,[1]Sheet9!$B$1:$D$37,2,0))=TRUE,0,VLOOKUP(B425,[1]Sheet9!$B$1:$D$37,2,0))</f>
        <v>2</v>
      </c>
    </row>
    <row r="426" spans="1:4" x14ac:dyDescent="0.3">
      <c r="A426" s="5">
        <v>44083</v>
      </c>
      <c r="B426" s="3" t="s">
        <v>81</v>
      </c>
      <c r="C426" s="4">
        <v>18</v>
      </c>
      <c r="D426">
        <f>IF(ISNA(VLOOKUP(B426,[1]Sheet9!$B$1:$D$37,2,0))=TRUE,0,VLOOKUP(B426,[1]Sheet9!$B$1:$D$37,2,0))</f>
        <v>0</v>
      </c>
    </row>
    <row r="427" spans="1:4" x14ac:dyDescent="0.3">
      <c r="A427" s="5">
        <v>44083</v>
      </c>
      <c r="B427" s="3" t="s">
        <v>21</v>
      </c>
      <c r="C427" s="4">
        <v>90</v>
      </c>
      <c r="D427">
        <f>IF(ISNA(VLOOKUP(B427,[1]Sheet9!$B$1:$D$37,2,0))=TRUE,0,VLOOKUP(B427,[1]Sheet9!$B$1:$D$37,2,0))</f>
        <v>4</v>
      </c>
    </row>
    <row r="428" spans="1:4" x14ac:dyDescent="0.3">
      <c r="A428" s="5">
        <v>44083</v>
      </c>
      <c r="B428" s="3" t="s">
        <v>70</v>
      </c>
      <c r="C428" s="4">
        <v>20</v>
      </c>
      <c r="D428">
        <f>IF(ISNA(VLOOKUP(B428,[1]Sheet9!$B$1:$D$37,2,0))=TRUE,0,VLOOKUP(B428,[1]Sheet9!$B$1:$D$37,2,0))</f>
        <v>0</v>
      </c>
    </row>
    <row r="429" spans="1:4" x14ac:dyDescent="0.3">
      <c r="A429" s="5">
        <v>44083</v>
      </c>
      <c r="B429" s="3" t="s">
        <v>13</v>
      </c>
      <c r="C429" s="4">
        <v>200</v>
      </c>
      <c r="D429">
        <f>IF(ISNA(VLOOKUP(B429,[1]Sheet9!$B$1:$D$37,2,0))=TRUE,0,VLOOKUP(B429,[1]Sheet9!$B$1:$D$37,2,0))</f>
        <v>3</v>
      </c>
    </row>
    <row r="430" spans="1:4" x14ac:dyDescent="0.3">
      <c r="A430" s="5">
        <v>44083</v>
      </c>
      <c r="B430" s="3" t="s">
        <v>35</v>
      </c>
      <c r="C430" s="4">
        <v>45</v>
      </c>
      <c r="D430">
        <f>IF(ISNA(VLOOKUP(B430,[1]Sheet9!$B$1:$D$37,2,0))=TRUE,0,VLOOKUP(B430,[1]Sheet9!$B$1:$D$37,2,0))</f>
        <v>1</v>
      </c>
    </row>
    <row r="431" spans="1:4" x14ac:dyDescent="0.3">
      <c r="A431" s="5">
        <v>44083</v>
      </c>
      <c r="B431" s="3" t="s">
        <v>53</v>
      </c>
      <c r="C431" s="4">
        <v>120</v>
      </c>
      <c r="D431">
        <f>IF(ISNA(VLOOKUP(B431,[1]Sheet9!$B$1:$D$37,2,0))=TRUE,0,VLOOKUP(B431,[1]Sheet9!$B$1:$D$37,2,0))</f>
        <v>0</v>
      </c>
    </row>
    <row r="432" spans="1:4" x14ac:dyDescent="0.3">
      <c r="A432" s="5">
        <v>44083</v>
      </c>
      <c r="B432" s="3" t="s">
        <v>61</v>
      </c>
      <c r="C432" s="4">
        <v>150</v>
      </c>
      <c r="D432">
        <f>IF(ISNA(VLOOKUP(B432,[1]Sheet9!$B$1:$D$37,2,0))=TRUE,0,VLOOKUP(B432,[1]Sheet9!$B$1:$D$37,2,0))</f>
        <v>0</v>
      </c>
    </row>
    <row r="433" spans="1:4" x14ac:dyDescent="0.3">
      <c r="A433" s="5">
        <v>44083</v>
      </c>
      <c r="B433" s="3" t="s">
        <v>15</v>
      </c>
      <c r="C433" s="4">
        <v>150</v>
      </c>
      <c r="D433">
        <f>IF(ISNA(VLOOKUP(B433,[1]Sheet9!$B$1:$D$37,2,0))=TRUE,0,VLOOKUP(B433,[1]Sheet9!$B$1:$D$37,2,0))</f>
        <v>0</v>
      </c>
    </row>
    <row r="434" spans="1:4" x14ac:dyDescent="0.3">
      <c r="A434" s="5">
        <v>44083</v>
      </c>
      <c r="B434" s="3" t="s">
        <v>31</v>
      </c>
      <c r="C434" s="4">
        <v>200</v>
      </c>
      <c r="D434">
        <f>IF(ISNA(VLOOKUP(B434,[1]Sheet9!$B$1:$D$37,2,0))=TRUE,0,VLOOKUP(B434,[1]Sheet9!$B$1:$D$37,2,0))</f>
        <v>0</v>
      </c>
    </row>
    <row r="435" spans="1:4" x14ac:dyDescent="0.3">
      <c r="A435" s="5">
        <v>44083</v>
      </c>
      <c r="B435" s="3" t="s">
        <v>43</v>
      </c>
      <c r="C435" s="4">
        <v>200</v>
      </c>
      <c r="D435">
        <f>IF(ISNA(VLOOKUP(B435,[1]Sheet9!$B$1:$D$37,2,0))=TRUE,0,VLOOKUP(B435,[1]Sheet9!$B$1:$D$37,2,0))</f>
        <v>0</v>
      </c>
    </row>
    <row r="436" spans="1:4" x14ac:dyDescent="0.3">
      <c r="A436" s="5">
        <v>44083</v>
      </c>
      <c r="B436" s="3" t="s">
        <v>22</v>
      </c>
      <c r="C436" s="4">
        <v>120</v>
      </c>
      <c r="D436">
        <f>IF(ISNA(VLOOKUP(B436,[1]Sheet9!$B$1:$D$37,2,0))=TRUE,0,VLOOKUP(B436,[1]Sheet9!$B$1:$D$37,2,0))</f>
        <v>0</v>
      </c>
    </row>
    <row r="437" spans="1:4" x14ac:dyDescent="0.3">
      <c r="A437" s="5">
        <v>44083</v>
      </c>
      <c r="B437" s="3" t="s">
        <v>46</v>
      </c>
      <c r="C437" s="4">
        <v>150</v>
      </c>
      <c r="D437">
        <f>IF(ISNA(VLOOKUP(B437,[1]Sheet9!$B$1:$D$37,2,0))=TRUE,0,VLOOKUP(B437,[1]Sheet9!$B$1:$D$37,2,0))</f>
        <v>1</v>
      </c>
    </row>
    <row r="438" spans="1:4" x14ac:dyDescent="0.3">
      <c r="A438" s="5">
        <v>44083</v>
      </c>
      <c r="B438" s="3" t="s">
        <v>39</v>
      </c>
      <c r="C438" s="4">
        <v>170</v>
      </c>
      <c r="D438">
        <f>IF(ISNA(VLOOKUP(B438,[1]Sheet9!$B$1:$D$37,2,0))=TRUE,0,VLOOKUP(B438,[1]Sheet9!$B$1:$D$37,2,0))</f>
        <v>0</v>
      </c>
    </row>
    <row r="439" spans="1:4" x14ac:dyDescent="0.3">
      <c r="A439" s="5">
        <v>44083</v>
      </c>
      <c r="B439" s="3" t="s">
        <v>50</v>
      </c>
      <c r="C439" s="4">
        <v>200</v>
      </c>
      <c r="D439">
        <f>IF(ISNA(VLOOKUP(B439,[1]Sheet9!$B$1:$D$37,2,0))=TRUE,0,VLOOKUP(B439,[1]Sheet9!$B$1:$D$37,2,0))</f>
        <v>0</v>
      </c>
    </row>
    <row r="440" spans="1:4" x14ac:dyDescent="0.3">
      <c r="A440" s="5">
        <v>44083</v>
      </c>
      <c r="B440" s="3" t="s">
        <v>55</v>
      </c>
      <c r="C440" s="4">
        <v>160</v>
      </c>
      <c r="D440">
        <f>IF(ISNA(VLOOKUP(B440,[1]Sheet9!$B$1:$D$37,2,0))=TRUE,0,VLOOKUP(B440,[1]Sheet9!$B$1:$D$37,2,0))</f>
        <v>1</v>
      </c>
    </row>
    <row r="441" spans="1:4" x14ac:dyDescent="0.3">
      <c r="A441" s="5">
        <v>44083</v>
      </c>
      <c r="B441" s="3" t="s">
        <v>59</v>
      </c>
      <c r="C441" s="4">
        <v>90</v>
      </c>
      <c r="D441">
        <f>IF(ISNA(VLOOKUP(B441,[1]Sheet9!$B$1:$D$37,2,0))=TRUE,0,VLOOKUP(B441,[1]Sheet9!$B$1:$D$37,2,0))</f>
        <v>0</v>
      </c>
    </row>
    <row r="442" spans="1:4" x14ac:dyDescent="0.3">
      <c r="A442" s="5">
        <v>44083</v>
      </c>
      <c r="B442" s="3" t="s">
        <v>79</v>
      </c>
      <c r="C442" s="4">
        <v>40</v>
      </c>
      <c r="D442">
        <f>IF(ISNA(VLOOKUP(B442,[1]Sheet9!$B$1:$D$37,2,0))=TRUE,0,VLOOKUP(B442,[1]Sheet9!$B$1:$D$37,2,0))</f>
        <v>10</v>
      </c>
    </row>
    <row r="443" spans="1:4" x14ac:dyDescent="0.3">
      <c r="A443" s="5">
        <v>44083</v>
      </c>
      <c r="B443" s="3" t="s">
        <v>30</v>
      </c>
      <c r="C443" s="4">
        <v>350</v>
      </c>
      <c r="D443">
        <f>IF(ISNA(VLOOKUP(B443,[1]Sheet9!$B$1:$D$37,2,0))=TRUE,0,VLOOKUP(B443,[1]Sheet9!$B$1:$D$37,2,0))</f>
        <v>2</v>
      </c>
    </row>
    <row r="444" spans="1:4" x14ac:dyDescent="0.3">
      <c r="A444" s="5">
        <v>44083</v>
      </c>
      <c r="B444" s="3" t="s">
        <v>86</v>
      </c>
      <c r="C444" s="4">
        <v>110</v>
      </c>
      <c r="D444">
        <f>IF(ISNA(VLOOKUP(B444,[1]Sheet9!$B$1:$D$37,2,0))=TRUE,0,VLOOKUP(B444,[1]Sheet9!$B$1:$D$37,2,0))</f>
        <v>0</v>
      </c>
    </row>
    <row r="445" spans="1:4" x14ac:dyDescent="0.3">
      <c r="A445" s="5">
        <v>44083</v>
      </c>
      <c r="B445" s="3" t="s">
        <v>3</v>
      </c>
      <c r="C445" s="4">
        <v>150</v>
      </c>
      <c r="D445">
        <f>IF(ISNA(VLOOKUP(B445,[1]Sheet9!$B$1:$D$37,2,0))=TRUE,0,VLOOKUP(B445,[1]Sheet9!$B$1:$D$37,2,0))</f>
        <v>0</v>
      </c>
    </row>
    <row r="446" spans="1:4" x14ac:dyDescent="0.3">
      <c r="A446" s="5">
        <v>44083</v>
      </c>
      <c r="B446" s="3" t="s">
        <v>11</v>
      </c>
      <c r="C446" s="4">
        <v>160</v>
      </c>
      <c r="D446">
        <f>IF(ISNA(VLOOKUP(B446,[1]Sheet9!$B$1:$D$37,2,0))=TRUE,0,VLOOKUP(B446,[1]Sheet9!$B$1:$D$37,2,0))</f>
        <v>1</v>
      </c>
    </row>
    <row r="447" spans="1:4" x14ac:dyDescent="0.3">
      <c r="A447" s="5">
        <v>44083</v>
      </c>
      <c r="B447" s="3" t="s">
        <v>44</v>
      </c>
      <c r="C447" s="4">
        <v>150</v>
      </c>
      <c r="D447">
        <f>IF(ISNA(VLOOKUP(B447,[1]Sheet9!$B$1:$D$37,2,0))=TRUE,0,VLOOKUP(B447,[1]Sheet9!$B$1:$D$37,2,0))</f>
        <v>0</v>
      </c>
    </row>
    <row r="448" spans="1:4" x14ac:dyDescent="0.3">
      <c r="A448" s="5">
        <v>44083</v>
      </c>
      <c r="B448" s="3" t="s">
        <v>23</v>
      </c>
      <c r="C448" s="4">
        <v>70</v>
      </c>
      <c r="D448">
        <f>IF(ISNA(VLOOKUP(B448,[1]Sheet9!$B$1:$D$37,2,0))=TRUE,0,VLOOKUP(B448,[1]Sheet9!$B$1:$D$37,2,0))</f>
        <v>0</v>
      </c>
    </row>
    <row r="449" spans="1:4" x14ac:dyDescent="0.3">
      <c r="A449" s="5">
        <v>44083</v>
      </c>
      <c r="B449" s="3" t="s">
        <v>6</v>
      </c>
      <c r="C449" s="4">
        <v>140</v>
      </c>
      <c r="D449">
        <f>IF(ISNA(VLOOKUP(B449,[1]Sheet9!$B$1:$D$37,2,0))=TRUE,0,VLOOKUP(B449,[1]Sheet9!$B$1:$D$37,2,0))</f>
        <v>0</v>
      </c>
    </row>
    <row r="450" spans="1:4" x14ac:dyDescent="0.3">
      <c r="A450" s="5">
        <v>44083</v>
      </c>
      <c r="B450" s="3" t="s">
        <v>52</v>
      </c>
      <c r="C450" s="4">
        <v>220</v>
      </c>
      <c r="D450">
        <f>IF(ISNA(VLOOKUP(B450,[1]Sheet9!$B$1:$D$37,2,0))=TRUE,0,VLOOKUP(B450,[1]Sheet9!$B$1:$D$37,2,0))</f>
        <v>2</v>
      </c>
    </row>
    <row r="451" spans="1:4" x14ac:dyDescent="0.3">
      <c r="A451" s="5">
        <v>44083</v>
      </c>
      <c r="B451" s="3" t="s">
        <v>51</v>
      </c>
      <c r="C451" s="4">
        <v>220</v>
      </c>
      <c r="D451">
        <f>IF(ISNA(VLOOKUP(B451,[1]Sheet9!$B$1:$D$37,2,0))=TRUE,0,VLOOKUP(B451,[1]Sheet9!$B$1:$D$37,2,0))</f>
        <v>0</v>
      </c>
    </row>
    <row r="452" spans="1:4" x14ac:dyDescent="0.3">
      <c r="A452" s="5">
        <v>44084</v>
      </c>
      <c r="B452" s="3" t="s">
        <v>67</v>
      </c>
      <c r="C452" s="4">
        <v>15</v>
      </c>
      <c r="D452">
        <f>IF(ISNA(VLOOKUP(B452,[1]Sheet10!$B$1:$D$54,2,0))=TRUE,0,VLOOKUP(B452,[1]Sheet10!$B$1:$D$54,2,0))</f>
        <v>171</v>
      </c>
    </row>
    <row r="453" spans="1:4" x14ac:dyDescent="0.3">
      <c r="A453" s="5">
        <v>44084</v>
      </c>
      <c r="B453" s="3" t="s">
        <v>32</v>
      </c>
      <c r="C453" s="4">
        <v>12</v>
      </c>
      <c r="D453">
        <f>IF(ISNA(VLOOKUP(B453,[1]Sheet10!$B$1:$D$54,2,0))=TRUE,0,VLOOKUP(B453,[1]Sheet10!$B$1:$D$54,2,0))</f>
        <v>43</v>
      </c>
    </row>
    <row r="454" spans="1:4" x14ac:dyDescent="0.3">
      <c r="A454" s="5">
        <v>44084</v>
      </c>
      <c r="B454" s="3" t="s">
        <v>8</v>
      </c>
      <c r="C454" s="4">
        <v>25</v>
      </c>
      <c r="D454">
        <f>IF(ISNA(VLOOKUP(B454,[1]Sheet10!$B$1:$D$54,2,0))=TRUE,0,VLOOKUP(B454,[1]Sheet10!$B$1:$D$54,2,0))</f>
        <v>41</v>
      </c>
    </row>
    <row r="455" spans="1:4" x14ac:dyDescent="0.3">
      <c r="A455" s="5">
        <v>44084</v>
      </c>
      <c r="B455" s="3" t="s">
        <v>2</v>
      </c>
      <c r="C455" s="4">
        <v>10</v>
      </c>
      <c r="D455">
        <f>IF(ISNA(VLOOKUP(B455,[1]Sheet10!$B$1:$D$54,2,0))=TRUE,0,VLOOKUP(B455,[1]Sheet10!$B$1:$D$54,2,0))</f>
        <v>63</v>
      </c>
    </row>
    <row r="456" spans="1:4" x14ac:dyDescent="0.3">
      <c r="A456" s="5">
        <v>44084</v>
      </c>
      <c r="B456" s="3" t="s">
        <v>57</v>
      </c>
      <c r="C456" s="4">
        <v>15</v>
      </c>
      <c r="D456">
        <f>IF(ISNA(VLOOKUP(B456,[1]Sheet10!$B$1:$D$54,2,0))=TRUE,0,VLOOKUP(B456,[1]Sheet10!$B$1:$D$54,2,0))</f>
        <v>43</v>
      </c>
    </row>
    <row r="457" spans="1:4" x14ac:dyDescent="0.3">
      <c r="A457" s="5">
        <v>44084</v>
      </c>
      <c r="B457" s="3" t="s">
        <v>72</v>
      </c>
      <c r="C457" s="4">
        <v>50</v>
      </c>
      <c r="D457">
        <f>IF(ISNA(VLOOKUP(B457,[1]Sheet10!$B$1:$D$54,2,0))=TRUE,0,VLOOKUP(B457,[1]Sheet10!$B$1:$D$54,2,0))</f>
        <v>76</v>
      </c>
    </row>
    <row r="458" spans="1:4" x14ac:dyDescent="0.3">
      <c r="A458" s="5">
        <v>44084</v>
      </c>
      <c r="B458" s="3" t="s">
        <v>14</v>
      </c>
      <c r="C458" s="4">
        <v>130</v>
      </c>
      <c r="D458">
        <f>IF(ISNA(VLOOKUP(B458,[1]Sheet10!$B$1:$D$54,2,0))=TRUE,0,VLOOKUP(B458,[1]Sheet10!$B$1:$D$54,2,0))</f>
        <v>24</v>
      </c>
    </row>
    <row r="459" spans="1:4" x14ac:dyDescent="0.3">
      <c r="A459" s="5">
        <v>44084</v>
      </c>
      <c r="B459" s="3" t="s">
        <v>36</v>
      </c>
      <c r="C459" s="4">
        <v>80</v>
      </c>
      <c r="D459">
        <f>IF(ISNA(VLOOKUP(B459,[1]Sheet10!$B$1:$D$54,2,0))=TRUE,0,VLOOKUP(B459,[1]Sheet10!$B$1:$D$54,2,0))</f>
        <v>9</v>
      </c>
    </row>
    <row r="460" spans="1:4" x14ac:dyDescent="0.3">
      <c r="A460" s="5">
        <v>44084</v>
      </c>
      <c r="B460" s="3" t="s">
        <v>16</v>
      </c>
      <c r="C460" s="4">
        <v>90</v>
      </c>
      <c r="D460">
        <f>IF(ISNA(VLOOKUP(B460,[1]Sheet10!$B$1:$D$54,2,0))=TRUE,0,VLOOKUP(B460,[1]Sheet10!$B$1:$D$54,2,0))</f>
        <v>1</v>
      </c>
    </row>
    <row r="461" spans="1:4" x14ac:dyDescent="0.3">
      <c r="A461" s="5">
        <v>44084</v>
      </c>
      <c r="B461" s="3" t="s">
        <v>18</v>
      </c>
      <c r="C461" s="4">
        <v>35</v>
      </c>
      <c r="D461">
        <f>IF(ISNA(VLOOKUP(B461,[1]Sheet10!$B$1:$D$54,2,0))=TRUE,0,VLOOKUP(B461,[1]Sheet10!$B$1:$D$54,2,0))</f>
        <v>8</v>
      </c>
    </row>
    <row r="462" spans="1:4" x14ac:dyDescent="0.3">
      <c r="A462" s="5">
        <v>44084</v>
      </c>
      <c r="B462" s="3" t="s">
        <v>4</v>
      </c>
      <c r="C462" s="4">
        <v>140</v>
      </c>
      <c r="D462">
        <f>IF(ISNA(VLOOKUP(B462,[1]Sheet10!$B$1:$D$54,2,0))=TRUE,0,VLOOKUP(B462,[1]Sheet10!$B$1:$D$54,2,0))</f>
        <v>7</v>
      </c>
    </row>
    <row r="463" spans="1:4" x14ac:dyDescent="0.3">
      <c r="A463" s="5">
        <v>44084</v>
      </c>
      <c r="B463" s="3" t="s">
        <v>56</v>
      </c>
      <c r="C463" s="4">
        <v>40</v>
      </c>
      <c r="D463">
        <f>IF(ISNA(VLOOKUP(B463,[1]Sheet10!$B$1:$D$54,2,0))=TRUE,0,VLOOKUP(B463,[1]Sheet10!$B$1:$D$54,2,0))</f>
        <v>2</v>
      </c>
    </row>
    <row r="464" spans="1:4" x14ac:dyDescent="0.3">
      <c r="A464" s="5">
        <v>44084</v>
      </c>
      <c r="B464" s="3" t="s">
        <v>9</v>
      </c>
      <c r="C464" s="4">
        <v>150</v>
      </c>
      <c r="D464">
        <f>IF(ISNA(VLOOKUP(B464,[1]Sheet10!$B$1:$D$54,2,0))=TRUE,0,VLOOKUP(B464,[1]Sheet10!$B$1:$D$54,2,0))</f>
        <v>2</v>
      </c>
    </row>
    <row r="465" spans="1:4" x14ac:dyDescent="0.3">
      <c r="A465" s="5">
        <v>44084</v>
      </c>
      <c r="B465" s="3" t="s">
        <v>85</v>
      </c>
      <c r="C465" s="4">
        <v>18</v>
      </c>
      <c r="D465">
        <f>IF(ISNA(VLOOKUP(B465,[1]Sheet10!$B$1:$D$54,2,0))=TRUE,0,VLOOKUP(B465,[1]Sheet10!$B$1:$D$54,2,0))</f>
        <v>18</v>
      </c>
    </row>
    <row r="466" spans="1:4" x14ac:dyDescent="0.3">
      <c r="A466" s="5">
        <v>44084</v>
      </c>
      <c r="B466" s="3" t="s">
        <v>38</v>
      </c>
      <c r="C466" s="4">
        <v>35</v>
      </c>
      <c r="D466">
        <f>IF(ISNA(VLOOKUP(B466,[1]Sheet10!$B$1:$D$54,2,0))=TRUE,0,VLOOKUP(B466,[1]Sheet10!$B$1:$D$54,2,0))</f>
        <v>3</v>
      </c>
    </row>
    <row r="467" spans="1:4" x14ac:dyDescent="0.3">
      <c r="A467" s="5">
        <v>44084</v>
      </c>
      <c r="B467" s="3" t="s">
        <v>73</v>
      </c>
      <c r="C467" s="4">
        <v>150</v>
      </c>
      <c r="D467">
        <f>IF(ISNA(VLOOKUP(B467,[1]Sheet10!$B$1:$D$54,2,0))=TRUE,0,VLOOKUP(B467,[1]Sheet10!$B$1:$D$54,2,0))</f>
        <v>5</v>
      </c>
    </row>
    <row r="468" spans="1:4" x14ac:dyDescent="0.3">
      <c r="A468" s="5">
        <v>44084</v>
      </c>
      <c r="B468" s="3" t="s">
        <v>12</v>
      </c>
      <c r="C468" s="4">
        <v>130</v>
      </c>
      <c r="D468">
        <f>IF(ISNA(VLOOKUP(B468,[1]Sheet10!$B$1:$D$54,2,0))=TRUE,0,VLOOKUP(B468,[1]Sheet10!$B$1:$D$54,2,0))</f>
        <v>2</v>
      </c>
    </row>
    <row r="469" spans="1:4" x14ac:dyDescent="0.3">
      <c r="A469" s="5">
        <v>44084</v>
      </c>
      <c r="B469" s="3" t="s">
        <v>37</v>
      </c>
      <c r="C469" s="4">
        <v>60</v>
      </c>
      <c r="D469">
        <f>IF(ISNA(VLOOKUP(B469,[1]Sheet10!$B$1:$D$54,2,0))=TRUE,0,VLOOKUP(B469,[1]Sheet10!$B$1:$D$54,2,0))</f>
        <v>2</v>
      </c>
    </row>
    <row r="470" spans="1:4" x14ac:dyDescent="0.3">
      <c r="A470" s="5">
        <v>44084</v>
      </c>
      <c r="B470" s="3" t="s">
        <v>41</v>
      </c>
      <c r="C470" s="4">
        <v>190</v>
      </c>
      <c r="D470">
        <f>IF(ISNA(VLOOKUP(B470,[1]Sheet10!$B$1:$D$54,2,0))=TRUE,0,VLOOKUP(B470,[1]Sheet10!$B$1:$D$54,2,0))</f>
        <v>3</v>
      </c>
    </row>
    <row r="471" spans="1:4" x14ac:dyDescent="0.3">
      <c r="A471" s="5">
        <v>44084</v>
      </c>
      <c r="B471" s="3" t="s">
        <v>80</v>
      </c>
      <c r="C471" s="4">
        <v>20</v>
      </c>
      <c r="D471">
        <f>IF(ISNA(VLOOKUP(B471,[1]Sheet10!$B$1:$D$54,2,0))=TRUE,0,VLOOKUP(B471,[1]Sheet10!$B$1:$D$54,2,0))</f>
        <v>7</v>
      </c>
    </row>
    <row r="472" spans="1:4" x14ac:dyDescent="0.3">
      <c r="A472" s="5">
        <v>44084</v>
      </c>
      <c r="B472" s="3" t="s">
        <v>58</v>
      </c>
      <c r="C472" s="4">
        <v>70</v>
      </c>
      <c r="D472">
        <f>IF(ISNA(VLOOKUP(B472,[1]Sheet10!$B$1:$D$54,2,0))=TRUE,0,VLOOKUP(B472,[1]Sheet10!$B$1:$D$54,2,0))</f>
        <v>5</v>
      </c>
    </row>
    <row r="473" spans="1:4" x14ac:dyDescent="0.3">
      <c r="A473" s="5">
        <v>44084</v>
      </c>
      <c r="B473" s="3" t="s">
        <v>5</v>
      </c>
      <c r="C473" s="4">
        <v>130</v>
      </c>
      <c r="D473">
        <f>IF(ISNA(VLOOKUP(B473,[1]Sheet10!$B$1:$D$54,2,0))=TRUE,0,VLOOKUP(B473,[1]Sheet10!$B$1:$D$54,2,0))</f>
        <v>3</v>
      </c>
    </row>
    <row r="474" spans="1:4" x14ac:dyDescent="0.3">
      <c r="A474" s="5">
        <v>44084</v>
      </c>
      <c r="B474" s="3" t="s">
        <v>26</v>
      </c>
      <c r="C474" s="4">
        <v>70</v>
      </c>
      <c r="D474">
        <f>IF(ISNA(VLOOKUP(B474,[1]Sheet10!$B$1:$D$54,2,0))=TRUE,0,VLOOKUP(B474,[1]Sheet10!$B$1:$D$54,2,0))</f>
        <v>0</v>
      </c>
    </row>
    <row r="475" spans="1:4" x14ac:dyDescent="0.3">
      <c r="A475" s="5">
        <v>44084</v>
      </c>
      <c r="B475" s="3" t="s">
        <v>68</v>
      </c>
      <c r="C475" s="4">
        <v>150</v>
      </c>
      <c r="D475">
        <f>IF(ISNA(VLOOKUP(B475,[1]Sheet10!$B$1:$D$54,2,0))=TRUE,0,VLOOKUP(B475,[1]Sheet10!$B$1:$D$54,2,0))</f>
        <v>3</v>
      </c>
    </row>
    <row r="476" spans="1:4" x14ac:dyDescent="0.3">
      <c r="A476" s="5">
        <v>44084</v>
      </c>
      <c r="B476" s="3" t="s">
        <v>81</v>
      </c>
      <c r="C476" s="4">
        <v>18</v>
      </c>
      <c r="D476">
        <f>IF(ISNA(VLOOKUP(B476,[1]Sheet10!$B$1:$D$54,2,0))=TRUE,0,VLOOKUP(B476,[1]Sheet10!$B$1:$D$54,2,0))</f>
        <v>0</v>
      </c>
    </row>
    <row r="477" spans="1:4" x14ac:dyDescent="0.3">
      <c r="A477" s="5">
        <v>44084</v>
      </c>
      <c r="B477" s="3" t="s">
        <v>21</v>
      </c>
      <c r="C477" s="4">
        <v>90</v>
      </c>
      <c r="D477">
        <f>IF(ISNA(VLOOKUP(B477,[1]Sheet10!$B$1:$D$54,2,0))=TRUE,0,VLOOKUP(B477,[1]Sheet10!$B$1:$D$54,2,0))</f>
        <v>2</v>
      </c>
    </row>
    <row r="478" spans="1:4" x14ac:dyDescent="0.3">
      <c r="A478" s="5">
        <v>44084</v>
      </c>
      <c r="B478" s="3" t="s">
        <v>70</v>
      </c>
      <c r="C478" s="4">
        <v>20</v>
      </c>
      <c r="D478">
        <f>IF(ISNA(VLOOKUP(B478,[1]Sheet10!$B$1:$D$54,2,0))=TRUE,0,VLOOKUP(B478,[1]Sheet10!$B$1:$D$54,2,0))</f>
        <v>1</v>
      </c>
    </row>
    <row r="479" spans="1:4" x14ac:dyDescent="0.3">
      <c r="A479" s="5">
        <v>44084</v>
      </c>
      <c r="B479" s="3" t="s">
        <v>13</v>
      </c>
      <c r="C479" s="4">
        <v>200</v>
      </c>
      <c r="D479">
        <f>IF(ISNA(VLOOKUP(B479,[1]Sheet10!$B$1:$D$54,2,0))=TRUE,0,VLOOKUP(B479,[1]Sheet10!$B$1:$D$54,2,0))</f>
        <v>3</v>
      </c>
    </row>
    <row r="480" spans="1:4" x14ac:dyDescent="0.3">
      <c r="A480" s="5">
        <v>44084</v>
      </c>
      <c r="B480" s="3" t="s">
        <v>35</v>
      </c>
      <c r="C480" s="4">
        <v>45</v>
      </c>
      <c r="D480">
        <f>IF(ISNA(VLOOKUP(B480,[1]Sheet10!$B$1:$D$54,2,0))=TRUE,0,VLOOKUP(B480,[1]Sheet10!$B$1:$D$54,2,0))</f>
        <v>5</v>
      </c>
    </row>
    <row r="481" spans="1:4" x14ac:dyDescent="0.3">
      <c r="A481" s="5">
        <v>44084</v>
      </c>
      <c r="B481" s="3" t="s">
        <v>53</v>
      </c>
      <c r="C481" s="4">
        <v>120</v>
      </c>
      <c r="D481">
        <f>IF(ISNA(VLOOKUP(B481,[1]Sheet10!$B$1:$D$54,2,0))=TRUE,0,VLOOKUP(B481,[1]Sheet10!$B$1:$D$54,2,0))</f>
        <v>0</v>
      </c>
    </row>
    <row r="482" spans="1:4" x14ac:dyDescent="0.3">
      <c r="A482" s="5">
        <v>44084</v>
      </c>
      <c r="B482" s="3" t="s">
        <v>61</v>
      </c>
      <c r="C482" s="4">
        <v>150</v>
      </c>
      <c r="D482">
        <f>IF(ISNA(VLOOKUP(B482,[1]Sheet10!$B$1:$D$54,2,0))=TRUE,0,VLOOKUP(B482,[1]Sheet10!$B$1:$D$54,2,0))</f>
        <v>1</v>
      </c>
    </row>
    <row r="483" spans="1:4" x14ac:dyDescent="0.3">
      <c r="A483" s="5">
        <v>44084</v>
      </c>
      <c r="B483" s="3" t="s">
        <v>15</v>
      </c>
      <c r="C483" s="4">
        <v>150</v>
      </c>
      <c r="D483">
        <f>IF(ISNA(VLOOKUP(B483,[1]Sheet10!$B$1:$D$54,2,0))=TRUE,0,VLOOKUP(B483,[1]Sheet10!$B$1:$D$54,2,0))</f>
        <v>3</v>
      </c>
    </row>
    <row r="484" spans="1:4" x14ac:dyDescent="0.3">
      <c r="A484" s="5">
        <v>44084</v>
      </c>
      <c r="B484" s="3" t="s">
        <v>31</v>
      </c>
      <c r="C484" s="4">
        <v>200</v>
      </c>
      <c r="D484">
        <f>IF(ISNA(VLOOKUP(B484,[1]Sheet10!$B$1:$D$54,2,0))=TRUE,0,VLOOKUP(B484,[1]Sheet10!$B$1:$D$54,2,0))</f>
        <v>2</v>
      </c>
    </row>
    <row r="485" spans="1:4" x14ac:dyDescent="0.3">
      <c r="A485" s="5">
        <v>44084</v>
      </c>
      <c r="B485" s="3" t="s">
        <v>43</v>
      </c>
      <c r="C485" s="4">
        <v>200</v>
      </c>
      <c r="D485">
        <f>IF(ISNA(VLOOKUP(B485,[1]Sheet10!$B$1:$D$54,2,0))=TRUE,0,VLOOKUP(B485,[1]Sheet10!$B$1:$D$54,2,0))</f>
        <v>2</v>
      </c>
    </row>
    <row r="486" spans="1:4" x14ac:dyDescent="0.3">
      <c r="A486" s="5">
        <v>44084</v>
      </c>
      <c r="B486" s="3" t="s">
        <v>22</v>
      </c>
      <c r="C486" s="4">
        <v>120</v>
      </c>
      <c r="D486">
        <f>IF(ISNA(VLOOKUP(B486,[1]Sheet10!$B$1:$D$54,2,0))=TRUE,0,VLOOKUP(B486,[1]Sheet10!$B$1:$D$54,2,0))</f>
        <v>1</v>
      </c>
    </row>
    <row r="487" spans="1:4" x14ac:dyDescent="0.3">
      <c r="A487" s="5">
        <v>44084</v>
      </c>
      <c r="B487" s="3" t="s">
        <v>46</v>
      </c>
      <c r="C487" s="4">
        <v>150</v>
      </c>
      <c r="D487">
        <f>IF(ISNA(VLOOKUP(B487,[1]Sheet10!$B$1:$D$54,2,0))=TRUE,0,VLOOKUP(B487,[1]Sheet10!$B$1:$D$54,2,0))</f>
        <v>1</v>
      </c>
    </row>
    <row r="488" spans="1:4" x14ac:dyDescent="0.3">
      <c r="A488" s="5">
        <v>44084</v>
      </c>
      <c r="B488" s="3" t="s">
        <v>39</v>
      </c>
      <c r="C488" s="4">
        <v>170</v>
      </c>
      <c r="D488">
        <f>IF(ISNA(VLOOKUP(B488,[1]Sheet10!$B$1:$D$54,2,0))=TRUE,0,VLOOKUP(B488,[1]Sheet10!$B$1:$D$54,2,0))</f>
        <v>0</v>
      </c>
    </row>
    <row r="489" spans="1:4" x14ac:dyDescent="0.3">
      <c r="A489" s="5">
        <v>44084</v>
      </c>
      <c r="B489" s="3" t="s">
        <v>50</v>
      </c>
      <c r="C489" s="4">
        <v>200</v>
      </c>
      <c r="D489">
        <f>IF(ISNA(VLOOKUP(B489,[1]Sheet10!$B$1:$D$54,2,0))=TRUE,0,VLOOKUP(B489,[1]Sheet10!$B$1:$D$54,2,0))</f>
        <v>0</v>
      </c>
    </row>
    <row r="490" spans="1:4" x14ac:dyDescent="0.3">
      <c r="A490" s="5">
        <v>44084</v>
      </c>
      <c r="B490" s="3" t="s">
        <v>55</v>
      </c>
      <c r="C490" s="4">
        <v>160</v>
      </c>
      <c r="D490">
        <f>IF(ISNA(VLOOKUP(B490,[1]Sheet10!$B$1:$D$54,2,0))=TRUE,0,VLOOKUP(B490,[1]Sheet10!$B$1:$D$54,2,0))</f>
        <v>1</v>
      </c>
    </row>
    <row r="491" spans="1:4" x14ac:dyDescent="0.3">
      <c r="A491" s="5">
        <v>44084</v>
      </c>
      <c r="B491" s="3" t="s">
        <v>59</v>
      </c>
      <c r="C491" s="4">
        <v>90</v>
      </c>
      <c r="D491">
        <f>IF(ISNA(VLOOKUP(B491,[1]Sheet10!$B$1:$D$54,2,0))=TRUE,0,VLOOKUP(B491,[1]Sheet10!$B$1:$D$54,2,0))</f>
        <v>1</v>
      </c>
    </row>
    <row r="492" spans="1:4" x14ac:dyDescent="0.3">
      <c r="A492" s="5">
        <v>44084</v>
      </c>
      <c r="B492" s="3" t="s">
        <v>79</v>
      </c>
      <c r="C492" s="4">
        <v>40</v>
      </c>
      <c r="D492">
        <f>IF(ISNA(VLOOKUP(B492,[1]Sheet10!$B$1:$D$54,2,0))=TRUE,0,VLOOKUP(B492,[1]Sheet10!$B$1:$D$54,2,0))</f>
        <v>6</v>
      </c>
    </row>
    <row r="493" spans="1:4" x14ac:dyDescent="0.3">
      <c r="A493" s="5">
        <v>44084</v>
      </c>
      <c r="B493" s="3" t="s">
        <v>30</v>
      </c>
      <c r="C493" s="4">
        <v>350</v>
      </c>
      <c r="D493">
        <f>IF(ISNA(VLOOKUP(B493,[1]Sheet10!$B$1:$D$54,2,0))=TRUE,0,VLOOKUP(B493,[1]Sheet10!$B$1:$D$54,2,0))</f>
        <v>3</v>
      </c>
    </row>
    <row r="494" spans="1:4" x14ac:dyDescent="0.3">
      <c r="A494" s="5">
        <v>44084</v>
      </c>
      <c r="B494" s="3" t="s">
        <v>86</v>
      </c>
      <c r="C494" s="4">
        <v>110</v>
      </c>
      <c r="D494">
        <f>IF(ISNA(VLOOKUP(B494,[1]Sheet10!$B$1:$D$54,2,0))=TRUE,0,VLOOKUP(B494,[1]Sheet10!$B$1:$D$54,2,0))</f>
        <v>4</v>
      </c>
    </row>
    <row r="495" spans="1:4" x14ac:dyDescent="0.3">
      <c r="A495" s="5">
        <v>44084</v>
      </c>
      <c r="B495" s="3" t="s">
        <v>3</v>
      </c>
      <c r="C495" s="4">
        <v>150</v>
      </c>
      <c r="D495">
        <f>IF(ISNA(VLOOKUP(B495,[1]Sheet10!$B$1:$D$54,2,0))=TRUE,0,VLOOKUP(B495,[1]Sheet10!$B$1:$D$54,2,0))</f>
        <v>1</v>
      </c>
    </row>
    <row r="496" spans="1:4" x14ac:dyDescent="0.3">
      <c r="A496" s="5">
        <v>44084</v>
      </c>
      <c r="B496" s="3" t="s">
        <v>11</v>
      </c>
      <c r="C496" s="4">
        <v>160</v>
      </c>
      <c r="D496">
        <f>IF(ISNA(VLOOKUP(B496,[1]Sheet10!$B$1:$D$54,2,0))=TRUE,0,VLOOKUP(B496,[1]Sheet10!$B$1:$D$54,2,0))</f>
        <v>0</v>
      </c>
    </row>
    <row r="497" spans="1:4" x14ac:dyDescent="0.3">
      <c r="A497" s="5">
        <v>44084</v>
      </c>
      <c r="B497" s="3" t="s">
        <v>44</v>
      </c>
      <c r="C497" s="4">
        <v>150</v>
      </c>
      <c r="D497">
        <f>IF(ISNA(VLOOKUP(B497,[1]Sheet10!$B$1:$D$54,2,0))=TRUE,0,VLOOKUP(B497,[1]Sheet10!$B$1:$D$54,2,0))</f>
        <v>1</v>
      </c>
    </row>
    <row r="498" spans="1:4" x14ac:dyDescent="0.3">
      <c r="A498" s="5">
        <v>44084</v>
      </c>
      <c r="B498" s="3" t="s">
        <v>23</v>
      </c>
      <c r="C498" s="4">
        <v>70</v>
      </c>
      <c r="D498">
        <f>IF(ISNA(VLOOKUP(B498,[1]Sheet10!$B$1:$D$54,2,0))=TRUE,0,VLOOKUP(B498,[1]Sheet10!$B$1:$D$54,2,0))</f>
        <v>1</v>
      </c>
    </row>
    <row r="499" spans="1:4" x14ac:dyDescent="0.3">
      <c r="A499" s="5">
        <v>44084</v>
      </c>
      <c r="B499" s="3" t="s">
        <v>6</v>
      </c>
      <c r="C499" s="4">
        <v>140</v>
      </c>
      <c r="D499">
        <f>IF(ISNA(VLOOKUP(B499,[1]Sheet10!$B$1:$D$54,2,0))=TRUE,0,VLOOKUP(B499,[1]Sheet10!$B$1:$D$54,2,0))</f>
        <v>0</v>
      </c>
    </row>
    <row r="500" spans="1:4" x14ac:dyDescent="0.3">
      <c r="A500" s="5">
        <v>44084</v>
      </c>
      <c r="B500" s="3" t="s">
        <v>52</v>
      </c>
      <c r="C500" s="4">
        <v>220</v>
      </c>
      <c r="D500">
        <f>IF(ISNA(VLOOKUP(B500,[1]Sheet10!$B$1:$D$54,2,0))=TRUE,0,VLOOKUP(B500,[1]Sheet10!$B$1:$D$54,2,0))</f>
        <v>1</v>
      </c>
    </row>
    <row r="501" spans="1:4" x14ac:dyDescent="0.3">
      <c r="A501" s="5">
        <v>44084</v>
      </c>
      <c r="B501" s="3" t="s">
        <v>51</v>
      </c>
      <c r="C501" s="4">
        <v>220</v>
      </c>
      <c r="D501">
        <f>IF(ISNA(VLOOKUP(B501,[1]Sheet10!$B$1:$D$54,2,0))=TRUE,0,VLOOKUP(B501,[1]Sheet10!$B$1:$D$54,2,0))</f>
        <v>0</v>
      </c>
    </row>
    <row r="502" spans="1:4" x14ac:dyDescent="0.3">
      <c r="A502" s="5">
        <v>44085</v>
      </c>
      <c r="B502" s="3" t="s">
        <v>67</v>
      </c>
      <c r="C502" s="4">
        <v>15</v>
      </c>
      <c r="D502">
        <f>IF(ISNA(VLOOKUP(B502,[1]Sheet11!$B$1:$D$43,2,0))=TRUE,0,VLOOKUP(B502,[1]Sheet11!$B$1:$D$43,2,0))</f>
        <v>226</v>
      </c>
    </row>
    <row r="503" spans="1:4" x14ac:dyDescent="0.3">
      <c r="A503" s="5">
        <v>44085</v>
      </c>
      <c r="B503" s="3" t="s">
        <v>32</v>
      </c>
      <c r="C503" s="4">
        <v>12</v>
      </c>
      <c r="D503">
        <f>IF(ISNA(VLOOKUP(B503,[1]Sheet11!$B$1:$D$43,2,0))=TRUE,0,VLOOKUP(B503,[1]Sheet11!$B$1:$D$43,2,0))</f>
        <v>37</v>
      </c>
    </row>
    <row r="504" spans="1:4" x14ac:dyDescent="0.3">
      <c r="A504" s="5">
        <v>44085</v>
      </c>
      <c r="B504" s="3" t="s">
        <v>8</v>
      </c>
      <c r="C504" s="4">
        <v>25</v>
      </c>
      <c r="D504">
        <f>IF(ISNA(VLOOKUP(B504,[1]Sheet11!$B$1:$D$43,2,0))=TRUE,0,VLOOKUP(B504,[1]Sheet11!$B$1:$D$43,2,0))</f>
        <v>33</v>
      </c>
    </row>
    <row r="505" spans="1:4" x14ac:dyDescent="0.3">
      <c r="A505" s="5">
        <v>44085</v>
      </c>
      <c r="B505" s="3" t="s">
        <v>2</v>
      </c>
      <c r="C505" s="4">
        <v>10</v>
      </c>
      <c r="D505">
        <f>IF(ISNA(VLOOKUP(B505,[1]Sheet11!$B$1:$D$43,2,0))=TRUE,0,VLOOKUP(B505,[1]Sheet11!$B$1:$D$43,2,0))</f>
        <v>0</v>
      </c>
    </row>
    <row r="506" spans="1:4" x14ac:dyDescent="0.3">
      <c r="A506" s="5">
        <v>44085</v>
      </c>
      <c r="B506" s="3" t="s">
        <v>57</v>
      </c>
      <c r="C506" s="4">
        <v>15</v>
      </c>
      <c r="D506">
        <f>IF(ISNA(VLOOKUP(B506,[1]Sheet11!$B$1:$D$43,2,0))=TRUE,0,VLOOKUP(B506,[1]Sheet11!$B$1:$D$43,2,0))</f>
        <v>26</v>
      </c>
    </row>
    <row r="507" spans="1:4" x14ac:dyDescent="0.3">
      <c r="A507" s="5">
        <v>44085</v>
      </c>
      <c r="B507" s="3" t="s">
        <v>72</v>
      </c>
      <c r="C507" s="4">
        <v>50</v>
      </c>
      <c r="D507">
        <f>IF(ISNA(VLOOKUP(B507,[1]Sheet11!$B$1:$D$43,2,0))=TRUE,0,VLOOKUP(B507,[1]Sheet11!$B$1:$D$43,2,0))</f>
        <v>40</v>
      </c>
    </row>
    <row r="508" spans="1:4" x14ac:dyDescent="0.3">
      <c r="A508" s="5">
        <v>44085</v>
      </c>
      <c r="B508" s="3" t="s">
        <v>14</v>
      </c>
      <c r="C508" s="4">
        <v>130</v>
      </c>
      <c r="D508">
        <f>IF(ISNA(VLOOKUP(B508,[1]Sheet11!$B$1:$D$43,2,0))=TRUE,0,VLOOKUP(B508,[1]Sheet11!$B$1:$D$43,2,0))</f>
        <v>29</v>
      </c>
    </row>
    <row r="509" spans="1:4" x14ac:dyDescent="0.3">
      <c r="A509" s="5">
        <v>44085</v>
      </c>
      <c r="B509" s="3" t="s">
        <v>36</v>
      </c>
      <c r="C509" s="4">
        <v>80</v>
      </c>
      <c r="D509">
        <f>IF(ISNA(VLOOKUP(B509,[1]Sheet11!$B$1:$D$43,2,0))=TRUE,0,VLOOKUP(B509,[1]Sheet11!$B$1:$D$43,2,0))</f>
        <v>15</v>
      </c>
    </row>
    <row r="510" spans="1:4" x14ac:dyDescent="0.3">
      <c r="A510" s="5">
        <v>44085</v>
      </c>
      <c r="B510" s="3" t="s">
        <v>16</v>
      </c>
      <c r="C510" s="4">
        <v>90</v>
      </c>
      <c r="D510">
        <f>IF(ISNA(VLOOKUP(B510,[1]Sheet11!$B$1:$D$43,2,0))=TRUE,0,VLOOKUP(B510,[1]Sheet11!$B$1:$D$43,2,0))</f>
        <v>8</v>
      </c>
    </row>
    <row r="511" spans="1:4" x14ac:dyDescent="0.3">
      <c r="A511" s="5">
        <v>44085</v>
      </c>
      <c r="B511" s="3" t="s">
        <v>18</v>
      </c>
      <c r="C511" s="4">
        <v>35</v>
      </c>
      <c r="D511">
        <f>IF(ISNA(VLOOKUP(B511,[1]Sheet11!$B$1:$D$43,2,0))=TRUE,0,VLOOKUP(B511,[1]Sheet11!$B$1:$D$43,2,0))</f>
        <v>6</v>
      </c>
    </row>
    <row r="512" spans="1:4" x14ac:dyDescent="0.3">
      <c r="A512" s="5">
        <v>44085</v>
      </c>
      <c r="B512" s="3" t="s">
        <v>4</v>
      </c>
      <c r="C512" s="4">
        <v>140</v>
      </c>
      <c r="D512">
        <f>IF(ISNA(VLOOKUP(B512,[1]Sheet11!$B$1:$D$43,2,0))=TRUE,0,VLOOKUP(B512,[1]Sheet11!$B$1:$D$43,2,0))</f>
        <v>10</v>
      </c>
    </row>
    <row r="513" spans="1:4" x14ac:dyDescent="0.3">
      <c r="A513" s="5">
        <v>44085</v>
      </c>
      <c r="B513" s="3" t="s">
        <v>56</v>
      </c>
      <c r="C513" s="4">
        <v>40</v>
      </c>
      <c r="D513">
        <f>IF(ISNA(VLOOKUP(B513,[1]Sheet11!$B$1:$D$43,2,0))=TRUE,0,VLOOKUP(B513,[1]Sheet11!$B$1:$D$43,2,0))</f>
        <v>3</v>
      </c>
    </row>
    <row r="514" spans="1:4" x14ac:dyDescent="0.3">
      <c r="A514" s="5">
        <v>44085</v>
      </c>
      <c r="B514" s="3" t="s">
        <v>9</v>
      </c>
      <c r="C514" s="4">
        <v>150</v>
      </c>
      <c r="D514">
        <f>IF(ISNA(VLOOKUP(B514,[1]Sheet11!$B$1:$D$43,2,0))=TRUE,0,VLOOKUP(B514,[1]Sheet11!$B$1:$D$43,2,0))</f>
        <v>6</v>
      </c>
    </row>
    <row r="515" spans="1:4" x14ac:dyDescent="0.3">
      <c r="A515" s="5">
        <v>44085</v>
      </c>
      <c r="B515" s="3" t="s">
        <v>85</v>
      </c>
      <c r="C515" s="4">
        <v>18</v>
      </c>
      <c r="D515">
        <f>IF(ISNA(VLOOKUP(B515,[1]Sheet11!$B$1:$D$43,2,0))=TRUE,0,VLOOKUP(B515,[1]Sheet11!$B$1:$D$43,2,0))</f>
        <v>4</v>
      </c>
    </row>
    <row r="516" spans="1:4" x14ac:dyDescent="0.3">
      <c r="A516" s="5">
        <v>44085</v>
      </c>
      <c r="B516" s="3" t="s">
        <v>38</v>
      </c>
      <c r="C516" s="4">
        <v>35</v>
      </c>
      <c r="D516">
        <f>IF(ISNA(VLOOKUP(B516,[1]Sheet11!$B$1:$D$43,2,0))=TRUE,0,VLOOKUP(B516,[1]Sheet11!$B$1:$D$43,2,0))</f>
        <v>0</v>
      </c>
    </row>
    <row r="517" spans="1:4" x14ac:dyDescent="0.3">
      <c r="A517" s="5">
        <v>44085</v>
      </c>
      <c r="B517" s="3" t="s">
        <v>73</v>
      </c>
      <c r="C517" s="4">
        <v>150</v>
      </c>
      <c r="D517">
        <f>IF(ISNA(VLOOKUP(B517,[1]Sheet11!$B$1:$D$43,2,0))=TRUE,0,VLOOKUP(B517,[1]Sheet11!$B$1:$D$43,2,0))</f>
        <v>7</v>
      </c>
    </row>
    <row r="518" spans="1:4" x14ac:dyDescent="0.3">
      <c r="A518" s="5">
        <v>44085</v>
      </c>
      <c r="B518" s="3" t="s">
        <v>12</v>
      </c>
      <c r="C518" s="4">
        <v>130</v>
      </c>
      <c r="D518">
        <f>IF(ISNA(VLOOKUP(B518,[1]Sheet11!$B$1:$D$43,2,0))=TRUE,0,VLOOKUP(B518,[1]Sheet11!$B$1:$D$43,2,0))</f>
        <v>7</v>
      </c>
    </row>
    <row r="519" spans="1:4" x14ac:dyDescent="0.3">
      <c r="A519" s="5">
        <v>44085</v>
      </c>
      <c r="B519" s="3" t="s">
        <v>37</v>
      </c>
      <c r="C519" s="4">
        <v>60</v>
      </c>
      <c r="D519">
        <f>IF(ISNA(VLOOKUP(B519,[1]Sheet11!$B$1:$D$43,2,0))=TRUE,0,VLOOKUP(B519,[1]Sheet11!$B$1:$D$43,2,0))</f>
        <v>0</v>
      </c>
    </row>
    <row r="520" spans="1:4" x14ac:dyDescent="0.3">
      <c r="A520" s="5">
        <v>44085</v>
      </c>
      <c r="B520" s="3" t="s">
        <v>41</v>
      </c>
      <c r="C520" s="4">
        <v>190</v>
      </c>
      <c r="D520">
        <f>IF(ISNA(VLOOKUP(B520,[1]Sheet11!$B$1:$D$43,2,0))=TRUE,0,VLOOKUP(B520,[1]Sheet11!$B$1:$D$43,2,0))</f>
        <v>2</v>
      </c>
    </row>
    <row r="521" spans="1:4" x14ac:dyDescent="0.3">
      <c r="A521" s="5">
        <v>44085</v>
      </c>
      <c r="B521" s="3" t="s">
        <v>80</v>
      </c>
      <c r="C521" s="4">
        <v>20</v>
      </c>
      <c r="D521">
        <f>IF(ISNA(VLOOKUP(B521,[1]Sheet11!$B$1:$D$43,2,0))=TRUE,0,VLOOKUP(B521,[1]Sheet11!$B$1:$D$43,2,0))</f>
        <v>9</v>
      </c>
    </row>
    <row r="522" spans="1:4" x14ac:dyDescent="0.3">
      <c r="A522" s="5">
        <v>44085</v>
      </c>
      <c r="B522" s="3" t="s">
        <v>58</v>
      </c>
      <c r="C522" s="4">
        <v>70</v>
      </c>
      <c r="D522">
        <f>IF(ISNA(VLOOKUP(B522,[1]Sheet11!$B$1:$D$43,2,0))=TRUE,0,VLOOKUP(B522,[1]Sheet11!$B$1:$D$43,2,0))</f>
        <v>0</v>
      </c>
    </row>
    <row r="523" spans="1:4" x14ac:dyDescent="0.3">
      <c r="A523" s="5">
        <v>44085</v>
      </c>
      <c r="B523" s="3" t="s">
        <v>5</v>
      </c>
      <c r="C523" s="4">
        <v>130</v>
      </c>
      <c r="D523">
        <f>IF(ISNA(VLOOKUP(B523,[1]Sheet11!$B$1:$D$43,2,0))=TRUE,0,VLOOKUP(B523,[1]Sheet11!$B$1:$D$43,2,0))</f>
        <v>2</v>
      </c>
    </row>
    <row r="524" spans="1:4" x14ac:dyDescent="0.3">
      <c r="A524" s="5">
        <v>44085</v>
      </c>
      <c r="B524" s="3" t="s">
        <v>26</v>
      </c>
      <c r="C524" s="4">
        <v>70</v>
      </c>
      <c r="D524">
        <f>IF(ISNA(VLOOKUP(B524,[1]Sheet11!$B$1:$D$43,2,0))=TRUE,0,VLOOKUP(B524,[1]Sheet11!$B$1:$D$43,2,0))</f>
        <v>0</v>
      </c>
    </row>
    <row r="525" spans="1:4" x14ac:dyDescent="0.3">
      <c r="A525" s="5">
        <v>44085</v>
      </c>
      <c r="B525" s="3" t="s">
        <v>68</v>
      </c>
      <c r="C525" s="4">
        <v>150</v>
      </c>
      <c r="D525">
        <f>IF(ISNA(VLOOKUP(B525,[1]Sheet11!$B$1:$D$43,2,0))=TRUE,0,VLOOKUP(B525,[1]Sheet11!$B$1:$D$43,2,0))</f>
        <v>4</v>
      </c>
    </row>
    <row r="526" spans="1:4" x14ac:dyDescent="0.3">
      <c r="A526" s="5">
        <v>44085</v>
      </c>
      <c r="B526" s="3" t="s">
        <v>81</v>
      </c>
      <c r="C526" s="4">
        <v>18</v>
      </c>
      <c r="D526">
        <f>IF(ISNA(VLOOKUP(B526,[1]Sheet11!$B$1:$D$43,2,0))=TRUE,0,VLOOKUP(B526,[1]Sheet11!$B$1:$D$43,2,0))</f>
        <v>2</v>
      </c>
    </row>
    <row r="527" spans="1:4" x14ac:dyDescent="0.3">
      <c r="A527" s="5">
        <v>44085</v>
      </c>
      <c r="B527" s="3" t="s">
        <v>21</v>
      </c>
      <c r="C527" s="4">
        <v>90</v>
      </c>
      <c r="D527">
        <f>IF(ISNA(VLOOKUP(B527,[1]Sheet11!$B$1:$D$43,2,0))=TRUE,0,VLOOKUP(B527,[1]Sheet11!$B$1:$D$43,2,0))</f>
        <v>2</v>
      </c>
    </row>
    <row r="528" spans="1:4" x14ac:dyDescent="0.3">
      <c r="A528" s="5">
        <v>44085</v>
      </c>
      <c r="B528" s="3" t="s">
        <v>70</v>
      </c>
      <c r="C528" s="4">
        <v>20</v>
      </c>
      <c r="D528">
        <f>IF(ISNA(VLOOKUP(B528,[1]Sheet11!$B$1:$D$43,2,0))=TRUE,0,VLOOKUP(B528,[1]Sheet11!$B$1:$D$43,2,0))</f>
        <v>1</v>
      </c>
    </row>
    <row r="529" spans="1:4" x14ac:dyDescent="0.3">
      <c r="A529" s="5">
        <v>44085</v>
      </c>
      <c r="B529" s="3" t="s">
        <v>13</v>
      </c>
      <c r="C529" s="4">
        <v>200</v>
      </c>
      <c r="D529">
        <f>IF(ISNA(VLOOKUP(B529,[1]Sheet11!$B$1:$D$43,2,0))=TRUE,0,VLOOKUP(B529,[1]Sheet11!$B$1:$D$43,2,0))</f>
        <v>2</v>
      </c>
    </row>
    <row r="530" spans="1:4" x14ac:dyDescent="0.3">
      <c r="A530" s="5">
        <v>44085</v>
      </c>
      <c r="B530" s="3" t="s">
        <v>35</v>
      </c>
      <c r="C530" s="4">
        <v>45</v>
      </c>
      <c r="D530">
        <f>IF(ISNA(VLOOKUP(B530,[1]Sheet11!$B$1:$D$43,2,0))=TRUE,0,VLOOKUP(B530,[1]Sheet11!$B$1:$D$43,2,0))</f>
        <v>0</v>
      </c>
    </row>
    <row r="531" spans="1:4" x14ac:dyDescent="0.3">
      <c r="A531" s="5">
        <v>44085</v>
      </c>
      <c r="B531" s="3" t="s">
        <v>53</v>
      </c>
      <c r="C531" s="4">
        <v>120</v>
      </c>
      <c r="D531">
        <f>IF(ISNA(VLOOKUP(B531,[1]Sheet11!$B$1:$D$43,2,0))=TRUE,0,VLOOKUP(B531,[1]Sheet11!$B$1:$D$43,2,0))</f>
        <v>0</v>
      </c>
    </row>
    <row r="532" spans="1:4" x14ac:dyDescent="0.3">
      <c r="A532" s="5">
        <v>44085</v>
      </c>
      <c r="B532" s="3" t="s">
        <v>61</v>
      </c>
      <c r="C532" s="4">
        <v>150</v>
      </c>
      <c r="D532">
        <f>IF(ISNA(VLOOKUP(B532,[1]Sheet11!$B$1:$D$43,2,0))=TRUE,0,VLOOKUP(B532,[1]Sheet11!$B$1:$D$43,2,0))</f>
        <v>2</v>
      </c>
    </row>
    <row r="533" spans="1:4" x14ac:dyDescent="0.3">
      <c r="A533" s="5">
        <v>44085</v>
      </c>
      <c r="B533" s="3" t="s">
        <v>15</v>
      </c>
      <c r="C533" s="4">
        <v>150</v>
      </c>
      <c r="D533">
        <f>IF(ISNA(VLOOKUP(B533,[1]Sheet11!$B$1:$D$43,2,0))=TRUE,0,VLOOKUP(B533,[1]Sheet11!$B$1:$D$43,2,0))</f>
        <v>0</v>
      </c>
    </row>
    <row r="534" spans="1:4" x14ac:dyDescent="0.3">
      <c r="A534" s="5">
        <v>44085</v>
      </c>
      <c r="B534" s="3" t="s">
        <v>31</v>
      </c>
      <c r="C534" s="4">
        <v>200</v>
      </c>
      <c r="D534">
        <f>IF(ISNA(VLOOKUP(B534,[1]Sheet11!$B$1:$D$43,2,0))=TRUE,0,VLOOKUP(B534,[1]Sheet11!$B$1:$D$43,2,0))</f>
        <v>5</v>
      </c>
    </row>
    <row r="535" spans="1:4" x14ac:dyDescent="0.3">
      <c r="A535" s="5">
        <v>44085</v>
      </c>
      <c r="B535" s="3" t="s">
        <v>43</v>
      </c>
      <c r="C535" s="4">
        <v>200</v>
      </c>
      <c r="D535">
        <f>IF(ISNA(VLOOKUP(B535,[1]Sheet11!$B$1:$D$43,2,0))=TRUE,0,VLOOKUP(B535,[1]Sheet11!$B$1:$D$43,2,0))</f>
        <v>1</v>
      </c>
    </row>
    <row r="536" spans="1:4" x14ac:dyDescent="0.3">
      <c r="A536" s="5">
        <v>44085</v>
      </c>
      <c r="B536" s="3" t="s">
        <v>22</v>
      </c>
      <c r="C536" s="4">
        <v>120</v>
      </c>
      <c r="D536">
        <f>IF(ISNA(VLOOKUP(B536,[1]Sheet11!$B$1:$D$43,2,0))=TRUE,0,VLOOKUP(B536,[1]Sheet11!$B$1:$D$43,2,0))</f>
        <v>1</v>
      </c>
    </row>
    <row r="537" spans="1:4" x14ac:dyDescent="0.3">
      <c r="A537" s="5">
        <v>44085</v>
      </c>
      <c r="B537" s="3" t="s">
        <v>46</v>
      </c>
      <c r="C537" s="4">
        <v>150</v>
      </c>
      <c r="D537">
        <f>IF(ISNA(VLOOKUP(B537,[1]Sheet11!$B$1:$D$43,2,0))=TRUE,0,VLOOKUP(B537,[1]Sheet11!$B$1:$D$43,2,0))</f>
        <v>2</v>
      </c>
    </row>
    <row r="538" spans="1:4" x14ac:dyDescent="0.3">
      <c r="A538" s="5">
        <v>44085</v>
      </c>
      <c r="B538" s="3" t="s">
        <v>39</v>
      </c>
      <c r="C538" s="4">
        <v>170</v>
      </c>
      <c r="D538">
        <f>IF(ISNA(VLOOKUP(B538,[1]Sheet11!$B$1:$D$43,2,0))=TRUE,0,VLOOKUP(B538,[1]Sheet11!$B$1:$D$43,2,0))</f>
        <v>0</v>
      </c>
    </row>
    <row r="539" spans="1:4" x14ac:dyDescent="0.3">
      <c r="A539" s="5">
        <v>44085</v>
      </c>
      <c r="B539" s="3" t="s">
        <v>50</v>
      </c>
      <c r="C539" s="4">
        <v>200</v>
      </c>
      <c r="D539">
        <f>IF(ISNA(VLOOKUP(B539,[1]Sheet11!$B$1:$D$43,2,0))=TRUE,0,VLOOKUP(B539,[1]Sheet11!$B$1:$D$43,2,0))</f>
        <v>5</v>
      </c>
    </row>
    <row r="540" spans="1:4" x14ac:dyDescent="0.3">
      <c r="A540" s="5">
        <v>44085</v>
      </c>
      <c r="B540" s="3" t="s">
        <v>55</v>
      </c>
      <c r="C540" s="4">
        <v>160</v>
      </c>
      <c r="D540">
        <f>IF(ISNA(VLOOKUP(B540,[1]Sheet11!$B$1:$D$43,2,0))=TRUE,0,VLOOKUP(B540,[1]Sheet11!$B$1:$D$43,2,0))</f>
        <v>0</v>
      </c>
    </row>
    <row r="541" spans="1:4" x14ac:dyDescent="0.3">
      <c r="A541" s="5">
        <v>44085</v>
      </c>
      <c r="B541" s="3" t="s">
        <v>59</v>
      </c>
      <c r="C541" s="4">
        <v>90</v>
      </c>
      <c r="D541">
        <f>IF(ISNA(VLOOKUP(B541,[1]Sheet11!$B$1:$D$43,2,0))=TRUE,0,VLOOKUP(B541,[1]Sheet11!$B$1:$D$43,2,0))</f>
        <v>1</v>
      </c>
    </row>
    <row r="542" spans="1:4" x14ac:dyDescent="0.3">
      <c r="A542" s="5">
        <v>44085</v>
      </c>
      <c r="B542" s="3" t="s">
        <v>79</v>
      </c>
      <c r="C542" s="4">
        <v>40</v>
      </c>
      <c r="D542">
        <f>IF(ISNA(VLOOKUP(B542,[1]Sheet11!$B$1:$D$43,2,0))=TRUE,0,VLOOKUP(B542,[1]Sheet11!$B$1:$D$43,2,0))</f>
        <v>3</v>
      </c>
    </row>
    <row r="543" spans="1:4" x14ac:dyDescent="0.3">
      <c r="A543" s="5">
        <v>44085</v>
      </c>
      <c r="B543" s="3" t="s">
        <v>30</v>
      </c>
      <c r="C543" s="4">
        <v>350</v>
      </c>
      <c r="D543">
        <f>IF(ISNA(VLOOKUP(B543,[1]Sheet11!$B$1:$D$43,2,0))=TRUE,0,VLOOKUP(B543,[1]Sheet11!$B$1:$D$43,2,0))</f>
        <v>1</v>
      </c>
    </row>
    <row r="544" spans="1:4" x14ac:dyDescent="0.3">
      <c r="A544" s="5">
        <v>44085</v>
      </c>
      <c r="B544" s="3" t="s">
        <v>86</v>
      </c>
      <c r="C544" s="4">
        <v>110</v>
      </c>
      <c r="D544">
        <f>IF(ISNA(VLOOKUP(B544,[1]Sheet11!$B$1:$D$43,2,0))=TRUE,0,VLOOKUP(B544,[1]Sheet11!$B$1:$D$43,2,0))</f>
        <v>2</v>
      </c>
    </row>
    <row r="545" spans="1:4" x14ac:dyDescent="0.3">
      <c r="A545" s="5">
        <v>44085</v>
      </c>
      <c r="B545" s="3" t="s">
        <v>3</v>
      </c>
      <c r="C545" s="4">
        <v>150</v>
      </c>
      <c r="D545">
        <f>IF(ISNA(VLOOKUP(B545,[1]Sheet11!$B$1:$D$43,2,0))=TRUE,0,VLOOKUP(B545,[1]Sheet11!$B$1:$D$43,2,0))</f>
        <v>0</v>
      </c>
    </row>
    <row r="546" spans="1:4" x14ac:dyDescent="0.3">
      <c r="A546" s="5">
        <v>44085</v>
      </c>
      <c r="B546" s="3" t="s">
        <v>11</v>
      </c>
      <c r="C546" s="4">
        <v>160</v>
      </c>
      <c r="D546">
        <f>IF(ISNA(VLOOKUP(B546,[1]Sheet11!$B$1:$D$43,2,0))=TRUE,0,VLOOKUP(B546,[1]Sheet11!$B$1:$D$43,2,0))</f>
        <v>0</v>
      </c>
    </row>
    <row r="547" spans="1:4" x14ac:dyDescent="0.3">
      <c r="A547" s="5">
        <v>44085</v>
      </c>
      <c r="B547" s="3" t="s">
        <v>44</v>
      </c>
      <c r="C547" s="4">
        <v>150</v>
      </c>
      <c r="D547">
        <f>IF(ISNA(VLOOKUP(B547,[1]Sheet11!$B$1:$D$43,2,0))=TRUE,0,VLOOKUP(B547,[1]Sheet11!$B$1:$D$43,2,0))</f>
        <v>1</v>
      </c>
    </row>
    <row r="548" spans="1:4" x14ac:dyDescent="0.3">
      <c r="A548" s="5">
        <v>44085</v>
      </c>
      <c r="B548" s="3" t="s">
        <v>23</v>
      </c>
      <c r="C548" s="4">
        <v>70</v>
      </c>
      <c r="D548">
        <f>IF(ISNA(VLOOKUP(B548,[1]Sheet11!$B$1:$D$43,2,0))=TRUE,0,VLOOKUP(B548,[1]Sheet11!$B$1:$D$43,2,0))</f>
        <v>0</v>
      </c>
    </row>
    <row r="549" spans="1:4" x14ac:dyDescent="0.3">
      <c r="A549" s="5">
        <v>44085</v>
      </c>
      <c r="B549" s="3" t="s">
        <v>6</v>
      </c>
      <c r="C549" s="4">
        <v>140</v>
      </c>
      <c r="D549">
        <f>IF(ISNA(VLOOKUP(B549,[1]Sheet11!$B$1:$D$43,2,0))=TRUE,0,VLOOKUP(B549,[1]Sheet11!$B$1:$D$43,2,0))</f>
        <v>0</v>
      </c>
    </row>
    <row r="550" spans="1:4" x14ac:dyDescent="0.3">
      <c r="A550" s="5">
        <v>44085</v>
      </c>
      <c r="B550" s="3" t="s">
        <v>52</v>
      </c>
      <c r="C550" s="4">
        <v>220</v>
      </c>
      <c r="D550">
        <f>IF(ISNA(VLOOKUP(B550,[1]Sheet11!$B$1:$D$43,2,0))=TRUE,0,VLOOKUP(B550,[1]Sheet11!$B$1:$D$43,2,0))</f>
        <v>0</v>
      </c>
    </row>
    <row r="551" spans="1:4" x14ac:dyDescent="0.3">
      <c r="A551" s="5">
        <v>44085</v>
      </c>
      <c r="B551" s="3" t="s">
        <v>51</v>
      </c>
      <c r="C551" s="4">
        <v>220</v>
      </c>
      <c r="D551">
        <f>IF(ISNA(VLOOKUP(B551,[1]Sheet11!$B$1:$D$43,2,0))=TRUE,0,VLOOKUP(B551,[1]Sheet11!$B$1:$D$43,2,0))</f>
        <v>0</v>
      </c>
    </row>
    <row r="552" spans="1:4" x14ac:dyDescent="0.3">
      <c r="A552" s="5">
        <v>44086</v>
      </c>
      <c r="B552" s="3" t="s">
        <v>67</v>
      </c>
      <c r="C552" s="4">
        <v>15</v>
      </c>
      <c r="D552">
        <f>IF(ISNA(VLOOKUP(B552,[1]Sheet12!$B$1:$D$43,2,0))=TRUE,0,VLOOKUP(B552,[1]Sheet12!$B$1:$D$43,2,0))</f>
        <v>230</v>
      </c>
    </row>
    <row r="553" spans="1:4" x14ac:dyDescent="0.3">
      <c r="A553" s="5">
        <v>44086</v>
      </c>
      <c r="B553" s="3" t="s">
        <v>32</v>
      </c>
      <c r="C553" s="4">
        <v>12</v>
      </c>
      <c r="D553">
        <f>IF(ISNA(VLOOKUP(B553,[1]Sheet12!$B$1:$D$43,2,0))=TRUE,0,VLOOKUP(B553,[1]Sheet12!$B$1:$D$43,2,0))</f>
        <v>45</v>
      </c>
    </row>
    <row r="554" spans="1:4" x14ac:dyDescent="0.3">
      <c r="A554" s="5">
        <v>44086</v>
      </c>
      <c r="B554" s="3" t="s">
        <v>8</v>
      </c>
      <c r="C554" s="4">
        <v>25</v>
      </c>
      <c r="D554">
        <f>IF(ISNA(VLOOKUP(B554,[1]Sheet12!$B$1:$D$43,2,0))=TRUE,0,VLOOKUP(B554,[1]Sheet12!$B$1:$D$43,2,0))</f>
        <v>36</v>
      </c>
    </row>
    <row r="555" spans="1:4" x14ac:dyDescent="0.3">
      <c r="A555" s="5">
        <v>44086</v>
      </c>
      <c r="B555" s="3" t="s">
        <v>2</v>
      </c>
      <c r="C555" s="4">
        <v>10</v>
      </c>
      <c r="D555">
        <f>IF(ISNA(VLOOKUP(B555,[1]Sheet12!$B$1:$D$43,2,0))=TRUE,0,VLOOKUP(B555,[1]Sheet12!$B$1:$D$43,2,0))</f>
        <v>0</v>
      </c>
    </row>
    <row r="556" spans="1:4" x14ac:dyDescent="0.3">
      <c r="A556" s="5">
        <v>44086</v>
      </c>
      <c r="B556" s="3" t="s">
        <v>57</v>
      </c>
      <c r="C556" s="4">
        <v>15</v>
      </c>
      <c r="D556">
        <f>IF(ISNA(VLOOKUP(B556,[1]Sheet12!$B$1:$D$43,2,0))=TRUE,0,VLOOKUP(B556,[1]Sheet12!$B$1:$D$43,2,0))</f>
        <v>10</v>
      </c>
    </row>
    <row r="557" spans="1:4" x14ac:dyDescent="0.3">
      <c r="A557" s="5">
        <v>44086</v>
      </c>
      <c r="B557" s="3" t="s">
        <v>72</v>
      </c>
      <c r="C557" s="4">
        <v>50</v>
      </c>
      <c r="D557">
        <f>IF(ISNA(VLOOKUP(B557,[1]Sheet12!$B$1:$D$43,2,0))=TRUE,0,VLOOKUP(B557,[1]Sheet12!$B$1:$D$43,2,0))</f>
        <v>27</v>
      </c>
    </row>
    <row r="558" spans="1:4" x14ac:dyDescent="0.3">
      <c r="A558" s="5">
        <v>44086</v>
      </c>
      <c r="B558" s="3" t="s">
        <v>14</v>
      </c>
      <c r="C558" s="4">
        <v>130</v>
      </c>
      <c r="D558">
        <f>IF(ISNA(VLOOKUP(B558,[1]Sheet12!$B$1:$D$43,2,0))=TRUE,0,VLOOKUP(B558,[1]Sheet12!$B$1:$D$43,2,0))</f>
        <v>17</v>
      </c>
    </row>
    <row r="559" spans="1:4" x14ac:dyDescent="0.3">
      <c r="A559" s="5">
        <v>44086</v>
      </c>
      <c r="B559" s="3" t="s">
        <v>36</v>
      </c>
      <c r="C559" s="4">
        <v>80</v>
      </c>
      <c r="D559">
        <f>IF(ISNA(VLOOKUP(B559,[1]Sheet12!$B$1:$D$43,2,0))=TRUE,0,VLOOKUP(B559,[1]Sheet12!$B$1:$D$43,2,0))</f>
        <v>15</v>
      </c>
    </row>
    <row r="560" spans="1:4" x14ac:dyDescent="0.3">
      <c r="A560" s="5">
        <v>44086</v>
      </c>
      <c r="B560" s="3" t="s">
        <v>16</v>
      </c>
      <c r="C560" s="4">
        <v>90</v>
      </c>
      <c r="D560">
        <f>IF(ISNA(VLOOKUP(B560,[1]Sheet12!$B$1:$D$43,2,0))=TRUE,0,VLOOKUP(B560,[1]Sheet12!$B$1:$D$43,2,0))</f>
        <v>7</v>
      </c>
    </row>
    <row r="561" spans="1:4" x14ac:dyDescent="0.3">
      <c r="A561" s="5">
        <v>44086</v>
      </c>
      <c r="B561" s="3" t="s">
        <v>18</v>
      </c>
      <c r="C561" s="4">
        <v>35</v>
      </c>
      <c r="D561">
        <f>IF(ISNA(VLOOKUP(B561,[1]Sheet12!$B$1:$D$43,2,0))=TRUE,0,VLOOKUP(B561,[1]Sheet12!$B$1:$D$43,2,0))</f>
        <v>11</v>
      </c>
    </row>
    <row r="562" spans="1:4" x14ac:dyDescent="0.3">
      <c r="A562" s="5">
        <v>44086</v>
      </c>
      <c r="B562" s="3" t="s">
        <v>4</v>
      </c>
      <c r="C562" s="4">
        <v>140</v>
      </c>
      <c r="D562">
        <f>IF(ISNA(VLOOKUP(B562,[1]Sheet12!$B$1:$D$43,2,0))=TRUE,0,VLOOKUP(B562,[1]Sheet12!$B$1:$D$43,2,0))</f>
        <v>11</v>
      </c>
    </row>
    <row r="563" spans="1:4" x14ac:dyDescent="0.3">
      <c r="A563" s="5">
        <v>44086</v>
      </c>
      <c r="B563" s="3" t="s">
        <v>56</v>
      </c>
      <c r="C563" s="4">
        <v>40</v>
      </c>
      <c r="D563">
        <f>IF(ISNA(VLOOKUP(B563,[1]Sheet12!$B$1:$D$43,2,0))=TRUE,0,VLOOKUP(B563,[1]Sheet12!$B$1:$D$43,2,0))</f>
        <v>6</v>
      </c>
    </row>
    <row r="564" spans="1:4" x14ac:dyDescent="0.3">
      <c r="A564" s="5">
        <v>44086</v>
      </c>
      <c r="B564" s="3" t="s">
        <v>9</v>
      </c>
      <c r="C564" s="4">
        <v>150</v>
      </c>
      <c r="D564">
        <f>IF(ISNA(VLOOKUP(B564,[1]Sheet12!$B$1:$D$43,2,0))=TRUE,0,VLOOKUP(B564,[1]Sheet12!$B$1:$D$43,2,0))</f>
        <v>4</v>
      </c>
    </row>
    <row r="565" spans="1:4" x14ac:dyDescent="0.3">
      <c r="A565" s="5">
        <v>44086</v>
      </c>
      <c r="B565" s="3" t="s">
        <v>85</v>
      </c>
      <c r="C565" s="4">
        <v>18</v>
      </c>
      <c r="D565">
        <f>IF(ISNA(VLOOKUP(B565,[1]Sheet12!$B$1:$D$43,2,0))=TRUE,0,VLOOKUP(B565,[1]Sheet12!$B$1:$D$43,2,0))</f>
        <v>12</v>
      </c>
    </row>
    <row r="566" spans="1:4" x14ac:dyDescent="0.3">
      <c r="A566" s="5">
        <v>44086</v>
      </c>
      <c r="B566" s="3" t="s">
        <v>38</v>
      </c>
      <c r="C566" s="4">
        <v>35</v>
      </c>
      <c r="D566">
        <f>IF(ISNA(VLOOKUP(B566,[1]Sheet12!$B$1:$D$43,2,0))=TRUE,0,VLOOKUP(B566,[1]Sheet12!$B$1:$D$43,2,0))</f>
        <v>1</v>
      </c>
    </row>
    <row r="567" spans="1:4" x14ac:dyDescent="0.3">
      <c r="A567" s="5">
        <v>44086</v>
      </c>
      <c r="B567" s="3" t="s">
        <v>73</v>
      </c>
      <c r="C567" s="4">
        <v>150</v>
      </c>
      <c r="D567">
        <f>IF(ISNA(VLOOKUP(B567,[1]Sheet12!$B$1:$D$43,2,0))=TRUE,0,VLOOKUP(B567,[1]Sheet12!$B$1:$D$43,2,0))</f>
        <v>2</v>
      </c>
    </row>
    <row r="568" spans="1:4" x14ac:dyDescent="0.3">
      <c r="A568" s="5">
        <v>44086</v>
      </c>
      <c r="B568" s="3" t="s">
        <v>12</v>
      </c>
      <c r="C568" s="4">
        <v>130</v>
      </c>
      <c r="D568">
        <f>IF(ISNA(VLOOKUP(B568,[1]Sheet12!$B$1:$D$43,2,0))=TRUE,0,VLOOKUP(B568,[1]Sheet12!$B$1:$D$43,2,0))</f>
        <v>3</v>
      </c>
    </row>
    <row r="569" spans="1:4" x14ac:dyDescent="0.3">
      <c r="A569" s="5">
        <v>44086</v>
      </c>
      <c r="B569" s="3" t="s">
        <v>37</v>
      </c>
      <c r="C569" s="4">
        <v>60</v>
      </c>
      <c r="D569">
        <f>IF(ISNA(VLOOKUP(B569,[1]Sheet12!$B$1:$D$43,2,0))=TRUE,0,VLOOKUP(B569,[1]Sheet12!$B$1:$D$43,2,0))</f>
        <v>0</v>
      </c>
    </row>
    <row r="570" spans="1:4" x14ac:dyDescent="0.3">
      <c r="A570" s="5">
        <v>44086</v>
      </c>
      <c r="B570" s="3" t="s">
        <v>41</v>
      </c>
      <c r="C570" s="4">
        <v>190</v>
      </c>
      <c r="D570">
        <f>IF(ISNA(VLOOKUP(B570,[1]Sheet12!$B$1:$D$43,2,0))=TRUE,0,VLOOKUP(B570,[1]Sheet12!$B$1:$D$43,2,0))</f>
        <v>0</v>
      </c>
    </row>
    <row r="571" spans="1:4" x14ac:dyDescent="0.3">
      <c r="A571" s="5">
        <v>44086</v>
      </c>
      <c r="B571" s="3" t="s">
        <v>80</v>
      </c>
      <c r="C571" s="4">
        <v>20</v>
      </c>
      <c r="D571">
        <f>IF(ISNA(VLOOKUP(B571,[1]Sheet12!$B$1:$D$43,2,0))=TRUE,0,VLOOKUP(B571,[1]Sheet12!$B$1:$D$43,2,0))</f>
        <v>14</v>
      </c>
    </row>
    <row r="572" spans="1:4" x14ac:dyDescent="0.3">
      <c r="A572" s="5">
        <v>44086</v>
      </c>
      <c r="B572" s="3" t="s">
        <v>58</v>
      </c>
      <c r="C572" s="4">
        <v>70</v>
      </c>
      <c r="D572">
        <f>IF(ISNA(VLOOKUP(B572,[1]Sheet12!$B$1:$D$43,2,0))=TRUE,0,VLOOKUP(B572,[1]Sheet12!$B$1:$D$43,2,0))</f>
        <v>1</v>
      </c>
    </row>
    <row r="573" spans="1:4" x14ac:dyDescent="0.3">
      <c r="A573" s="5">
        <v>44086</v>
      </c>
      <c r="B573" s="3" t="s">
        <v>5</v>
      </c>
      <c r="C573" s="4">
        <v>130</v>
      </c>
      <c r="D573">
        <f>IF(ISNA(VLOOKUP(B573,[1]Sheet12!$B$1:$D$43,2,0))=TRUE,0,VLOOKUP(B573,[1]Sheet12!$B$1:$D$43,2,0))</f>
        <v>1</v>
      </c>
    </row>
    <row r="574" spans="1:4" x14ac:dyDescent="0.3">
      <c r="A574" s="5">
        <v>44086</v>
      </c>
      <c r="B574" s="3" t="s">
        <v>26</v>
      </c>
      <c r="C574" s="4">
        <v>70</v>
      </c>
      <c r="D574">
        <f>IF(ISNA(VLOOKUP(B574,[1]Sheet12!$B$1:$D$43,2,0))=TRUE,0,VLOOKUP(B574,[1]Sheet12!$B$1:$D$43,2,0))</f>
        <v>1</v>
      </c>
    </row>
    <row r="575" spans="1:4" x14ac:dyDescent="0.3">
      <c r="A575" s="5">
        <v>44086</v>
      </c>
      <c r="B575" s="3" t="s">
        <v>68</v>
      </c>
      <c r="C575" s="4">
        <v>150</v>
      </c>
      <c r="D575">
        <f>IF(ISNA(VLOOKUP(B575,[1]Sheet12!$B$1:$D$43,2,0))=TRUE,0,VLOOKUP(B575,[1]Sheet12!$B$1:$D$43,2,0))</f>
        <v>1</v>
      </c>
    </row>
    <row r="576" spans="1:4" x14ac:dyDescent="0.3">
      <c r="A576" s="5">
        <v>44086</v>
      </c>
      <c r="B576" s="3" t="s">
        <v>81</v>
      </c>
      <c r="C576" s="4">
        <v>18</v>
      </c>
      <c r="D576">
        <f>IF(ISNA(VLOOKUP(B576,[1]Sheet12!$B$1:$D$43,2,0))=TRUE,0,VLOOKUP(B576,[1]Sheet12!$B$1:$D$43,2,0))</f>
        <v>0</v>
      </c>
    </row>
    <row r="577" spans="1:4" x14ac:dyDescent="0.3">
      <c r="A577" s="5">
        <v>44086</v>
      </c>
      <c r="B577" s="3" t="s">
        <v>21</v>
      </c>
      <c r="C577" s="4">
        <v>90</v>
      </c>
      <c r="D577">
        <f>IF(ISNA(VLOOKUP(B577,[1]Sheet12!$B$1:$D$43,2,0))=TRUE,0,VLOOKUP(B577,[1]Sheet12!$B$1:$D$43,2,0))</f>
        <v>4</v>
      </c>
    </row>
    <row r="578" spans="1:4" x14ac:dyDescent="0.3">
      <c r="A578" s="5">
        <v>44086</v>
      </c>
      <c r="B578" s="3" t="s">
        <v>70</v>
      </c>
      <c r="C578" s="4">
        <v>20</v>
      </c>
      <c r="D578">
        <f>IF(ISNA(VLOOKUP(B578,[1]Sheet12!$B$1:$D$43,2,0))=TRUE,0,VLOOKUP(B578,[1]Sheet12!$B$1:$D$43,2,0))</f>
        <v>1</v>
      </c>
    </row>
    <row r="579" spans="1:4" x14ac:dyDescent="0.3">
      <c r="A579" s="5">
        <v>44086</v>
      </c>
      <c r="B579" s="3" t="s">
        <v>13</v>
      </c>
      <c r="C579" s="4">
        <v>200</v>
      </c>
      <c r="D579">
        <f>IF(ISNA(VLOOKUP(B579,[1]Sheet12!$B$1:$D$43,2,0))=TRUE,0,VLOOKUP(B579,[1]Sheet12!$B$1:$D$43,2,0))</f>
        <v>2</v>
      </c>
    </row>
    <row r="580" spans="1:4" x14ac:dyDescent="0.3">
      <c r="A580" s="5">
        <v>44086</v>
      </c>
      <c r="B580" s="3" t="s">
        <v>35</v>
      </c>
      <c r="C580" s="4">
        <v>45</v>
      </c>
      <c r="D580">
        <f>IF(ISNA(VLOOKUP(B580,[1]Sheet12!$B$1:$D$43,2,0))=TRUE,0,VLOOKUP(B580,[1]Sheet12!$B$1:$D$43,2,0))</f>
        <v>1</v>
      </c>
    </row>
    <row r="581" spans="1:4" x14ac:dyDescent="0.3">
      <c r="A581" s="5">
        <v>44086</v>
      </c>
      <c r="B581" s="3" t="s">
        <v>53</v>
      </c>
      <c r="C581" s="4">
        <v>120</v>
      </c>
      <c r="D581">
        <f>IF(ISNA(VLOOKUP(B581,[1]Sheet12!$B$1:$D$43,2,0))=TRUE,0,VLOOKUP(B581,[1]Sheet12!$B$1:$D$43,2,0))</f>
        <v>0</v>
      </c>
    </row>
    <row r="582" spans="1:4" x14ac:dyDescent="0.3">
      <c r="A582" s="5">
        <v>44086</v>
      </c>
      <c r="B582" s="3" t="s">
        <v>61</v>
      </c>
      <c r="C582" s="4">
        <v>150</v>
      </c>
      <c r="D582">
        <f>IF(ISNA(VLOOKUP(B582,[1]Sheet12!$B$1:$D$43,2,0))=TRUE,0,VLOOKUP(B582,[1]Sheet12!$B$1:$D$43,2,0))</f>
        <v>2</v>
      </c>
    </row>
    <row r="583" spans="1:4" x14ac:dyDescent="0.3">
      <c r="A583" s="5">
        <v>44086</v>
      </c>
      <c r="B583" s="3" t="s">
        <v>15</v>
      </c>
      <c r="C583" s="4">
        <v>150</v>
      </c>
      <c r="D583">
        <f>IF(ISNA(VLOOKUP(B583,[1]Sheet12!$B$1:$D$43,2,0))=TRUE,0,VLOOKUP(B583,[1]Sheet12!$B$1:$D$43,2,0))</f>
        <v>2</v>
      </c>
    </row>
    <row r="584" spans="1:4" x14ac:dyDescent="0.3">
      <c r="A584" s="5">
        <v>44086</v>
      </c>
      <c r="B584" s="3" t="s">
        <v>31</v>
      </c>
      <c r="C584" s="4">
        <v>200</v>
      </c>
      <c r="D584">
        <f>IF(ISNA(VLOOKUP(B584,[1]Sheet12!$B$1:$D$43,2,0))=TRUE,0,VLOOKUP(B584,[1]Sheet12!$B$1:$D$43,2,0))</f>
        <v>4</v>
      </c>
    </row>
    <row r="585" spans="1:4" x14ac:dyDescent="0.3">
      <c r="A585" s="5">
        <v>44086</v>
      </c>
      <c r="B585" s="3" t="s">
        <v>43</v>
      </c>
      <c r="C585" s="4">
        <v>200</v>
      </c>
      <c r="D585">
        <f>IF(ISNA(VLOOKUP(B585,[1]Sheet12!$B$1:$D$43,2,0))=TRUE,0,VLOOKUP(B585,[1]Sheet12!$B$1:$D$43,2,0))</f>
        <v>0</v>
      </c>
    </row>
    <row r="586" spans="1:4" x14ac:dyDescent="0.3">
      <c r="A586" s="5">
        <v>44086</v>
      </c>
      <c r="B586" s="3" t="s">
        <v>22</v>
      </c>
      <c r="C586" s="4">
        <v>120</v>
      </c>
      <c r="D586">
        <f>IF(ISNA(VLOOKUP(B586,[1]Sheet12!$B$1:$D$43,2,0))=TRUE,0,VLOOKUP(B586,[1]Sheet12!$B$1:$D$43,2,0))</f>
        <v>1</v>
      </c>
    </row>
    <row r="587" spans="1:4" x14ac:dyDescent="0.3">
      <c r="A587" s="5">
        <v>44086</v>
      </c>
      <c r="B587" s="3" t="s">
        <v>46</v>
      </c>
      <c r="C587" s="4">
        <v>150</v>
      </c>
      <c r="D587">
        <f>IF(ISNA(VLOOKUP(B587,[1]Sheet12!$B$1:$D$43,2,0))=TRUE,0,VLOOKUP(B587,[1]Sheet12!$B$1:$D$43,2,0))</f>
        <v>1</v>
      </c>
    </row>
    <row r="588" spans="1:4" x14ac:dyDescent="0.3">
      <c r="A588" s="5">
        <v>44086</v>
      </c>
      <c r="B588" s="3" t="s">
        <v>39</v>
      </c>
      <c r="C588" s="4">
        <v>170</v>
      </c>
      <c r="D588">
        <f>IF(ISNA(VLOOKUP(B588,[1]Sheet12!$B$1:$D$43,2,0))=TRUE,0,VLOOKUP(B588,[1]Sheet12!$B$1:$D$43,2,0))</f>
        <v>0</v>
      </c>
    </row>
    <row r="589" spans="1:4" x14ac:dyDescent="0.3">
      <c r="A589" s="5">
        <v>44086</v>
      </c>
      <c r="B589" s="3" t="s">
        <v>50</v>
      </c>
      <c r="C589" s="4">
        <v>200</v>
      </c>
      <c r="D589">
        <f>IF(ISNA(VLOOKUP(B589,[1]Sheet12!$B$1:$D$43,2,0))=TRUE,0,VLOOKUP(B589,[1]Sheet12!$B$1:$D$43,2,0))</f>
        <v>0</v>
      </c>
    </row>
    <row r="590" spans="1:4" x14ac:dyDescent="0.3">
      <c r="A590" s="5">
        <v>44086</v>
      </c>
      <c r="B590" s="3" t="s">
        <v>55</v>
      </c>
      <c r="C590" s="4">
        <v>160</v>
      </c>
      <c r="D590">
        <f>IF(ISNA(VLOOKUP(B590,[1]Sheet12!$B$1:$D$43,2,0))=TRUE,0,VLOOKUP(B590,[1]Sheet12!$B$1:$D$43,2,0))</f>
        <v>1</v>
      </c>
    </row>
    <row r="591" spans="1:4" x14ac:dyDescent="0.3">
      <c r="A591" s="5">
        <v>44086</v>
      </c>
      <c r="B591" s="3" t="s">
        <v>59</v>
      </c>
      <c r="C591" s="4">
        <v>90</v>
      </c>
      <c r="D591">
        <f>IF(ISNA(VLOOKUP(B591,[1]Sheet12!$B$1:$D$43,2,0))=TRUE,0,VLOOKUP(B591,[1]Sheet12!$B$1:$D$43,2,0))</f>
        <v>0</v>
      </c>
    </row>
    <row r="592" spans="1:4" x14ac:dyDescent="0.3">
      <c r="A592" s="5">
        <v>44086</v>
      </c>
      <c r="B592" s="3" t="s">
        <v>79</v>
      </c>
      <c r="C592" s="4">
        <v>40</v>
      </c>
      <c r="D592">
        <f>IF(ISNA(VLOOKUP(B592,[1]Sheet12!$B$1:$D$43,2,0))=TRUE,0,VLOOKUP(B592,[1]Sheet12!$B$1:$D$43,2,0))</f>
        <v>2</v>
      </c>
    </row>
    <row r="593" spans="1:4" x14ac:dyDescent="0.3">
      <c r="A593" s="5">
        <v>44086</v>
      </c>
      <c r="B593" s="3" t="s">
        <v>30</v>
      </c>
      <c r="C593" s="4">
        <v>350</v>
      </c>
      <c r="D593">
        <f>IF(ISNA(VLOOKUP(B593,[1]Sheet12!$B$1:$D$43,2,0))=TRUE,0,VLOOKUP(B593,[1]Sheet12!$B$1:$D$43,2,0))</f>
        <v>0</v>
      </c>
    </row>
    <row r="594" spans="1:4" x14ac:dyDescent="0.3">
      <c r="A594" s="5">
        <v>44086</v>
      </c>
      <c r="B594" s="3" t="s">
        <v>86</v>
      </c>
      <c r="C594" s="4">
        <v>110</v>
      </c>
      <c r="D594">
        <f>IF(ISNA(VLOOKUP(B594,[1]Sheet12!$B$1:$D$43,2,0))=TRUE,0,VLOOKUP(B594,[1]Sheet12!$B$1:$D$43,2,0))</f>
        <v>1</v>
      </c>
    </row>
    <row r="595" spans="1:4" x14ac:dyDescent="0.3">
      <c r="A595" s="5">
        <v>44086</v>
      </c>
      <c r="B595" s="3" t="s">
        <v>3</v>
      </c>
      <c r="C595" s="4">
        <v>150</v>
      </c>
      <c r="D595">
        <f>IF(ISNA(VLOOKUP(B595,[1]Sheet12!$B$1:$D$43,2,0))=TRUE,0,VLOOKUP(B595,[1]Sheet12!$B$1:$D$43,2,0))</f>
        <v>0</v>
      </c>
    </row>
    <row r="596" spans="1:4" x14ac:dyDescent="0.3">
      <c r="A596" s="5">
        <v>44086</v>
      </c>
      <c r="B596" s="3" t="s">
        <v>11</v>
      </c>
      <c r="C596" s="4">
        <v>160</v>
      </c>
      <c r="D596">
        <f>IF(ISNA(VLOOKUP(B596,[1]Sheet12!$B$1:$D$43,2,0))=TRUE,0,VLOOKUP(B596,[1]Sheet12!$B$1:$D$43,2,0))</f>
        <v>1</v>
      </c>
    </row>
    <row r="597" spans="1:4" x14ac:dyDescent="0.3">
      <c r="A597" s="5">
        <v>44086</v>
      </c>
      <c r="B597" s="3" t="s">
        <v>44</v>
      </c>
      <c r="C597" s="4">
        <v>150</v>
      </c>
      <c r="D597">
        <f>IF(ISNA(VLOOKUP(B597,[1]Sheet12!$B$1:$D$43,2,0))=TRUE,0,VLOOKUP(B597,[1]Sheet12!$B$1:$D$43,2,0))</f>
        <v>0</v>
      </c>
    </row>
    <row r="598" spans="1:4" x14ac:dyDescent="0.3">
      <c r="A598" s="5">
        <v>44086</v>
      </c>
      <c r="B598" s="3" t="s">
        <v>23</v>
      </c>
      <c r="C598" s="4">
        <v>70</v>
      </c>
      <c r="D598">
        <f>IF(ISNA(VLOOKUP(B598,[1]Sheet12!$B$1:$D$43,2,0))=TRUE,0,VLOOKUP(B598,[1]Sheet12!$B$1:$D$43,2,0))</f>
        <v>2</v>
      </c>
    </row>
    <row r="599" spans="1:4" x14ac:dyDescent="0.3">
      <c r="A599" s="5">
        <v>44086</v>
      </c>
      <c r="B599" s="3" t="s">
        <v>6</v>
      </c>
      <c r="C599" s="4">
        <v>140</v>
      </c>
      <c r="D599">
        <f>IF(ISNA(VLOOKUP(B599,[1]Sheet12!$B$1:$D$43,2,0))=TRUE,0,VLOOKUP(B599,[1]Sheet12!$B$1:$D$43,2,0))</f>
        <v>0</v>
      </c>
    </row>
    <row r="600" spans="1:4" x14ac:dyDescent="0.3">
      <c r="A600" s="5">
        <v>44086</v>
      </c>
      <c r="B600" s="3" t="s">
        <v>52</v>
      </c>
      <c r="C600" s="4">
        <v>220</v>
      </c>
      <c r="D600">
        <f>IF(ISNA(VLOOKUP(B600,[1]Sheet12!$B$1:$D$43,2,0))=TRUE,0,VLOOKUP(B600,[1]Sheet12!$B$1:$D$43,2,0))</f>
        <v>0</v>
      </c>
    </row>
    <row r="601" spans="1:4" x14ac:dyDescent="0.3">
      <c r="A601" s="5">
        <v>44086</v>
      </c>
      <c r="B601" s="3" t="s">
        <v>51</v>
      </c>
      <c r="C601" s="4">
        <v>220</v>
      </c>
      <c r="D601">
        <f>IF(ISNA(VLOOKUP(B601,[1]Sheet12!$B$1:$D$43,2,0))=TRUE,0,VLOOKUP(B601,[1]Sheet12!$B$1:$D$43,2,0))</f>
        <v>2</v>
      </c>
    </row>
    <row r="602" spans="1:4" x14ac:dyDescent="0.3">
      <c r="A602" s="5">
        <v>44087</v>
      </c>
      <c r="B602" s="3" t="s">
        <v>67</v>
      </c>
      <c r="C602" s="4">
        <v>15</v>
      </c>
      <c r="D602">
        <f>IF(ISNA(VLOOKUP(B602,[1]Sheet13!$B$1:$D$42,2,0))=TRUE,0,VLOOKUP(B602,[1]Sheet13!$B$1:$D$42,2,0))</f>
        <v>184</v>
      </c>
    </row>
    <row r="603" spans="1:4" x14ac:dyDescent="0.3">
      <c r="A603" s="5">
        <v>44087</v>
      </c>
      <c r="B603" s="3" t="s">
        <v>32</v>
      </c>
      <c r="C603" s="4">
        <v>12</v>
      </c>
      <c r="D603">
        <f>IF(ISNA(VLOOKUP(B603,[1]Sheet13!$B$1:$D$42,2,0))=TRUE,0,VLOOKUP(B603,[1]Sheet13!$B$1:$D$42,2,0))</f>
        <v>48</v>
      </c>
    </row>
    <row r="604" spans="1:4" x14ac:dyDescent="0.3">
      <c r="A604" s="5">
        <v>44087</v>
      </c>
      <c r="B604" s="3" t="s">
        <v>8</v>
      </c>
      <c r="C604" s="4">
        <v>25</v>
      </c>
      <c r="D604">
        <f>IF(ISNA(VLOOKUP(B604,[1]Sheet13!$B$1:$D$42,2,0))=TRUE,0,VLOOKUP(B604,[1]Sheet13!$B$1:$D$42,2,0))</f>
        <v>34</v>
      </c>
    </row>
    <row r="605" spans="1:4" x14ac:dyDescent="0.3">
      <c r="A605" s="5">
        <v>44087</v>
      </c>
      <c r="B605" s="3" t="s">
        <v>2</v>
      </c>
      <c r="C605" s="4">
        <v>10</v>
      </c>
      <c r="D605">
        <f>IF(ISNA(VLOOKUP(B605,[1]Sheet13!$B$1:$D$42,2,0))=TRUE,0,VLOOKUP(B605,[1]Sheet13!$B$1:$D$42,2,0))</f>
        <v>20</v>
      </c>
    </row>
    <row r="606" spans="1:4" x14ac:dyDescent="0.3">
      <c r="A606" s="5">
        <v>44087</v>
      </c>
      <c r="B606" s="3" t="s">
        <v>57</v>
      </c>
      <c r="C606" s="4">
        <v>15</v>
      </c>
      <c r="D606">
        <f>IF(ISNA(VLOOKUP(B606,[1]Sheet13!$B$1:$D$42,2,0))=TRUE,0,VLOOKUP(B606,[1]Sheet13!$B$1:$D$42,2,0))</f>
        <v>21</v>
      </c>
    </row>
    <row r="607" spans="1:4" x14ac:dyDescent="0.3">
      <c r="A607" s="5">
        <v>44087</v>
      </c>
      <c r="B607" s="3" t="s">
        <v>72</v>
      </c>
      <c r="C607" s="4">
        <v>50</v>
      </c>
      <c r="D607">
        <f>IF(ISNA(VLOOKUP(B607,[1]Sheet13!$B$1:$D$42,2,0))=TRUE,0,VLOOKUP(B607,[1]Sheet13!$B$1:$D$42,2,0))</f>
        <v>33</v>
      </c>
    </row>
    <row r="608" spans="1:4" x14ac:dyDescent="0.3">
      <c r="A608" s="5">
        <v>44087</v>
      </c>
      <c r="B608" s="3" t="s">
        <v>14</v>
      </c>
      <c r="C608" s="4">
        <v>130</v>
      </c>
      <c r="D608">
        <f>IF(ISNA(VLOOKUP(B608,[1]Sheet13!$B$1:$D$42,2,0))=TRUE,0,VLOOKUP(B608,[1]Sheet13!$B$1:$D$42,2,0))</f>
        <v>4</v>
      </c>
    </row>
    <row r="609" spans="1:4" x14ac:dyDescent="0.3">
      <c r="A609" s="5">
        <v>44087</v>
      </c>
      <c r="B609" s="3" t="s">
        <v>36</v>
      </c>
      <c r="C609" s="4">
        <v>80</v>
      </c>
      <c r="D609">
        <f>IF(ISNA(VLOOKUP(B609,[1]Sheet13!$B$1:$D$42,2,0))=TRUE,0,VLOOKUP(B609,[1]Sheet13!$B$1:$D$42,2,0))</f>
        <v>9</v>
      </c>
    </row>
    <row r="610" spans="1:4" x14ac:dyDescent="0.3">
      <c r="A610" s="5">
        <v>44087</v>
      </c>
      <c r="B610" s="3" t="s">
        <v>16</v>
      </c>
      <c r="C610" s="4">
        <v>90</v>
      </c>
      <c r="D610">
        <f>IF(ISNA(VLOOKUP(B610,[1]Sheet13!$B$1:$D$42,2,0))=TRUE,0,VLOOKUP(B610,[1]Sheet13!$B$1:$D$42,2,0))</f>
        <v>5</v>
      </c>
    </row>
    <row r="611" spans="1:4" x14ac:dyDescent="0.3">
      <c r="A611" s="5">
        <v>44087</v>
      </c>
      <c r="B611" s="3" t="s">
        <v>18</v>
      </c>
      <c r="C611" s="4">
        <v>35</v>
      </c>
      <c r="D611">
        <f>IF(ISNA(VLOOKUP(B611,[1]Sheet13!$B$1:$D$42,2,0))=TRUE,0,VLOOKUP(B611,[1]Sheet13!$B$1:$D$42,2,0))</f>
        <v>3</v>
      </c>
    </row>
    <row r="612" spans="1:4" x14ac:dyDescent="0.3">
      <c r="A612" s="5">
        <v>44087</v>
      </c>
      <c r="B612" s="3" t="s">
        <v>4</v>
      </c>
      <c r="C612" s="4">
        <v>140</v>
      </c>
      <c r="D612">
        <f>IF(ISNA(VLOOKUP(B612,[1]Sheet13!$B$1:$D$42,2,0))=TRUE,0,VLOOKUP(B612,[1]Sheet13!$B$1:$D$42,2,0))</f>
        <v>4</v>
      </c>
    </row>
    <row r="613" spans="1:4" x14ac:dyDescent="0.3">
      <c r="A613" s="5">
        <v>44087</v>
      </c>
      <c r="B613" s="3" t="s">
        <v>56</v>
      </c>
      <c r="C613" s="4">
        <v>40</v>
      </c>
      <c r="D613">
        <f>IF(ISNA(VLOOKUP(B613,[1]Sheet13!$B$1:$D$42,2,0))=TRUE,0,VLOOKUP(B613,[1]Sheet13!$B$1:$D$42,2,0))</f>
        <v>4</v>
      </c>
    </row>
    <row r="614" spans="1:4" x14ac:dyDescent="0.3">
      <c r="A614" s="5">
        <v>44087</v>
      </c>
      <c r="B614" s="3" t="s">
        <v>9</v>
      </c>
      <c r="C614" s="4">
        <v>150</v>
      </c>
      <c r="D614">
        <f>IF(ISNA(VLOOKUP(B614,[1]Sheet13!$B$1:$D$42,2,0))=TRUE,0,VLOOKUP(B614,[1]Sheet13!$B$1:$D$42,2,0))</f>
        <v>1</v>
      </c>
    </row>
    <row r="615" spans="1:4" x14ac:dyDescent="0.3">
      <c r="A615" s="5">
        <v>44087</v>
      </c>
      <c r="B615" s="3" t="s">
        <v>85</v>
      </c>
      <c r="C615" s="4">
        <v>18</v>
      </c>
      <c r="D615">
        <f>IF(ISNA(VLOOKUP(B615,[1]Sheet13!$B$1:$D$42,2,0))=TRUE,0,VLOOKUP(B615,[1]Sheet13!$B$1:$D$42,2,0))</f>
        <v>13</v>
      </c>
    </row>
    <row r="616" spans="1:4" x14ac:dyDescent="0.3">
      <c r="A616" s="5">
        <v>44087</v>
      </c>
      <c r="B616" s="3" t="s">
        <v>38</v>
      </c>
      <c r="C616" s="4">
        <v>35</v>
      </c>
      <c r="D616">
        <f>IF(ISNA(VLOOKUP(B616,[1]Sheet13!$B$1:$D$42,2,0))=TRUE,0,VLOOKUP(B616,[1]Sheet13!$B$1:$D$42,2,0))</f>
        <v>4</v>
      </c>
    </row>
    <row r="617" spans="1:4" x14ac:dyDescent="0.3">
      <c r="A617" s="5">
        <v>44087</v>
      </c>
      <c r="B617" s="3" t="s">
        <v>73</v>
      </c>
      <c r="C617" s="4">
        <v>150</v>
      </c>
      <c r="D617">
        <f>IF(ISNA(VLOOKUP(B617,[1]Sheet13!$B$1:$D$42,2,0))=TRUE,0,VLOOKUP(B617,[1]Sheet13!$B$1:$D$42,2,0))</f>
        <v>7</v>
      </c>
    </row>
    <row r="618" spans="1:4" x14ac:dyDescent="0.3">
      <c r="A618" s="5">
        <v>44087</v>
      </c>
      <c r="B618" s="3" t="s">
        <v>12</v>
      </c>
      <c r="C618" s="4">
        <v>130</v>
      </c>
      <c r="D618">
        <f>IF(ISNA(VLOOKUP(B618,[1]Sheet13!$B$1:$D$42,2,0))=TRUE,0,VLOOKUP(B618,[1]Sheet13!$B$1:$D$42,2,0))</f>
        <v>3</v>
      </c>
    </row>
    <row r="619" spans="1:4" x14ac:dyDescent="0.3">
      <c r="A619" s="5">
        <v>44087</v>
      </c>
      <c r="B619" s="3" t="s">
        <v>37</v>
      </c>
      <c r="C619" s="4">
        <v>60</v>
      </c>
      <c r="D619">
        <f>IF(ISNA(VLOOKUP(B619,[1]Sheet13!$B$1:$D$42,2,0))=TRUE,0,VLOOKUP(B619,[1]Sheet13!$B$1:$D$42,2,0))</f>
        <v>2</v>
      </c>
    </row>
    <row r="620" spans="1:4" x14ac:dyDescent="0.3">
      <c r="A620" s="5">
        <v>44087</v>
      </c>
      <c r="B620" s="3" t="s">
        <v>41</v>
      </c>
      <c r="C620" s="4">
        <v>190</v>
      </c>
      <c r="D620">
        <f>IF(ISNA(VLOOKUP(B620,[1]Sheet13!$B$1:$D$42,2,0))=TRUE,0,VLOOKUP(B620,[1]Sheet13!$B$1:$D$42,2,0))</f>
        <v>2</v>
      </c>
    </row>
    <row r="621" spans="1:4" x14ac:dyDescent="0.3">
      <c r="A621" s="5">
        <v>44087</v>
      </c>
      <c r="B621" s="3" t="s">
        <v>80</v>
      </c>
      <c r="C621" s="4">
        <v>20</v>
      </c>
      <c r="D621">
        <f>IF(ISNA(VLOOKUP(B621,[1]Sheet13!$B$1:$D$42,2,0))=TRUE,0,VLOOKUP(B621,[1]Sheet13!$B$1:$D$42,2,0))</f>
        <v>2</v>
      </c>
    </row>
    <row r="622" spans="1:4" x14ac:dyDescent="0.3">
      <c r="A622" s="5">
        <v>44087</v>
      </c>
      <c r="B622" s="3" t="s">
        <v>58</v>
      </c>
      <c r="C622" s="4">
        <v>70</v>
      </c>
      <c r="D622">
        <f>IF(ISNA(VLOOKUP(B622,[1]Sheet13!$B$1:$D$42,2,0))=TRUE,0,VLOOKUP(B622,[1]Sheet13!$B$1:$D$42,2,0))</f>
        <v>1</v>
      </c>
    </row>
    <row r="623" spans="1:4" x14ac:dyDescent="0.3">
      <c r="A623" s="5">
        <v>44087</v>
      </c>
      <c r="B623" s="3" t="s">
        <v>5</v>
      </c>
      <c r="C623" s="4">
        <v>130</v>
      </c>
      <c r="D623">
        <f>IF(ISNA(VLOOKUP(B623,[1]Sheet13!$B$1:$D$42,2,0))=TRUE,0,VLOOKUP(B623,[1]Sheet13!$B$1:$D$42,2,0))</f>
        <v>1</v>
      </c>
    </row>
    <row r="624" spans="1:4" x14ac:dyDescent="0.3">
      <c r="A624" s="5">
        <v>44087</v>
      </c>
      <c r="B624" s="3" t="s">
        <v>26</v>
      </c>
      <c r="C624" s="4">
        <v>70</v>
      </c>
      <c r="D624">
        <f>IF(ISNA(VLOOKUP(B624,[1]Sheet13!$B$1:$D$42,2,0))=TRUE,0,VLOOKUP(B624,[1]Sheet13!$B$1:$D$42,2,0))</f>
        <v>2</v>
      </c>
    </row>
    <row r="625" spans="1:4" x14ac:dyDescent="0.3">
      <c r="A625" s="5">
        <v>44087</v>
      </c>
      <c r="B625" s="3" t="s">
        <v>68</v>
      </c>
      <c r="C625" s="4">
        <v>150</v>
      </c>
      <c r="D625">
        <f>IF(ISNA(VLOOKUP(B625,[1]Sheet13!$B$1:$D$42,2,0))=TRUE,0,VLOOKUP(B625,[1]Sheet13!$B$1:$D$42,2,0))</f>
        <v>0</v>
      </c>
    </row>
    <row r="626" spans="1:4" x14ac:dyDescent="0.3">
      <c r="A626" s="5">
        <v>44087</v>
      </c>
      <c r="B626" s="3" t="s">
        <v>81</v>
      </c>
      <c r="C626" s="4">
        <v>18</v>
      </c>
      <c r="D626">
        <f>IF(ISNA(VLOOKUP(B626,[1]Sheet13!$B$1:$D$42,2,0))=TRUE,0,VLOOKUP(B626,[1]Sheet13!$B$1:$D$42,2,0))</f>
        <v>0</v>
      </c>
    </row>
    <row r="627" spans="1:4" x14ac:dyDescent="0.3">
      <c r="A627" s="5">
        <v>44087</v>
      </c>
      <c r="B627" s="3" t="s">
        <v>21</v>
      </c>
      <c r="C627" s="4">
        <v>90</v>
      </c>
      <c r="D627">
        <f>IF(ISNA(VLOOKUP(B627,[1]Sheet13!$B$1:$D$42,2,0))=TRUE,0,VLOOKUP(B627,[1]Sheet13!$B$1:$D$42,2,0))</f>
        <v>0</v>
      </c>
    </row>
    <row r="628" spans="1:4" x14ac:dyDescent="0.3">
      <c r="A628" s="5">
        <v>44087</v>
      </c>
      <c r="B628" s="3" t="s">
        <v>70</v>
      </c>
      <c r="C628" s="4">
        <v>20</v>
      </c>
      <c r="D628">
        <f>IF(ISNA(VLOOKUP(B628,[1]Sheet13!$B$1:$D$42,2,0))=TRUE,0,VLOOKUP(B628,[1]Sheet13!$B$1:$D$42,2,0))</f>
        <v>0</v>
      </c>
    </row>
    <row r="629" spans="1:4" x14ac:dyDescent="0.3">
      <c r="A629" s="5">
        <v>44087</v>
      </c>
      <c r="B629" s="3" t="s">
        <v>13</v>
      </c>
      <c r="C629" s="4">
        <v>200</v>
      </c>
      <c r="D629">
        <f>IF(ISNA(VLOOKUP(B629,[1]Sheet13!$B$1:$D$42,2,0))=TRUE,0,VLOOKUP(B629,[1]Sheet13!$B$1:$D$42,2,0))</f>
        <v>1</v>
      </c>
    </row>
    <row r="630" spans="1:4" x14ac:dyDescent="0.3">
      <c r="A630" s="5">
        <v>44087</v>
      </c>
      <c r="B630" s="3" t="s">
        <v>35</v>
      </c>
      <c r="C630" s="4">
        <v>45</v>
      </c>
      <c r="D630">
        <f>IF(ISNA(VLOOKUP(B630,[1]Sheet13!$B$1:$D$42,2,0))=TRUE,0,VLOOKUP(B630,[1]Sheet13!$B$1:$D$42,2,0))</f>
        <v>5</v>
      </c>
    </row>
    <row r="631" spans="1:4" x14ac:dyDescent="0.3">
      <c r="A631" s="5">
        <v>44087</v>
      </c>
      <c r="B631" s="3" t="s">
        <v>53</v>
      </c>
      <c r="C631" s="4">
        <v>120</v>
      </c>
      <c r="D631">
        <f>IF(ISNA(VLOOKUP(B631,[1]Sheet13!$B$1:$D$42,2,0))=TRUE,0,VLOOKUP(B631,[1]Sheet13!$B$1:$D$42,2,0))</f>
        <v>1</v>
      </c>
    </row>
    <row r="632" spans="1:4" x14ac:dyDescent="0.3">
      <c r="A632" s="5">
        <v>44087</v>
      </c>
      <c r="B632" s="3" t="s">
        <v>61</v>
      </c>
      <c r="C632" s="4">
        <v>150</v>
      </c>
      <c r="D632">
        <f>IF(ISNA(VLOOKUP(B632,[1]Sheet13!$B$1:$D$42,2,0))=TRUE,0,VLOOKUP(B632,[1]Sheet13!$B$1:$D$42,2,0))</f>
        <v>1</v>
      </c>
    </row>
    <row r="633" spans="1:4" x14ac:dyDescent="0.3">
      <c r="A633" s="5">
        <v>44087</v>
      </c>
      <c r="B633" s="3" t="s">
        <v>15</v>
      </c>
      <c r="C633" s="4">
        <v>150</v>
      </c>
      <c r="D633">
        <f>IF(ISNA(VLOOKUP(B633,[1]Sheet13!$B$1:$D$42,2,0))=TRUE,0,VLOOKUP(B633,[1]Sheet13!$B$1:$D$42,2,0))</f>
        <v>1</v>
      </c>
    </row>
    <row r="634" spans="1:4" x14ac:dyDescent="0.3">
      <c r="A634" s="5">
        <v>44087</v>
      </c>
      <c r="B634" s="3" t="s">
        <v>31</v>
      </c>
      <c r="C634" s="4">
        <v>200</v>
      </c>
      <c r="D634">
        <f>IF(ISNA(VLOOKUP(B634,[1]Sheet13!$B$1:$D$42,2,0))=TRUE,0,VLOOKUP(B634,[1]Sheet13!$B$1:$D$42,2,0))</f>
        <v>2</v>
      </c>
    </row>
    <row r="635" spans="1:4" x14ac:dyDescent="0.3">
      <c r="A635" s="5">
        <v>44087</v>
      </c>
      <c r="B635" s="3" t="s">
        <v>43</v>
      </c>
      <c r="C635" s="4">
        <v>200</v>
      </c>
      <c r="D635">
        <f>IF(ISNA(VLOOKUP(B635,[1]Sheet13!$B$1:$D$42,2,0))=TRUE,0,VLOOKUP(B635,[1]Sheet13!$B$1:$D$42,2,0))</f>
        <v>1</v>
      </c>
    </row>
    <row r="636" spans="1:4" x14ac:dyDescent="0.3">
      <c r="A636" s="5">
        <v>44087</v>
      </c>
      <c r="B636" s="3" t="s">
        <v>22</v>
      </c>
      <c r="C636" s="4">
        <v>120</v>
      </c>
      <c r="D636">
        <f>IF(ISNA(VLOOKUP(B636,[1]Sheet13!$B$1:$D$42,2,0))=TRUE,0,VLOOKUP(B636,[1]Sheet13!$B$1:$D$42,2,0))</f>
        <v>3</v>
      </c>
    </row>
    <row r="637" spans="1:4" x14ac:dyDescent="0.3">
      <c r="A637" s="5">
        <v>44087</v>
      </c>
      <c r="B637" s="3" t="s">
        <v>46</v>
      </c>
      <c r="C637" s="4">
        <v>150</v>
      </c>
      <c r="D637">
        <f>IF(ISNA(VLOOKUP(B637,[1]Sheet13!$B$1:$D$42,2,0))=TRUE,0,VLOOKUP(B637,[1]Sheet13!$B$1:$D$42,2,0))</f>
        <v>1</v>
      </c>
    </row>
    <row r="638" spans="1:4" x14ac:dyDescent="0.3">
      <c r="A638" s="5">
        <v>44087</v>
      </c>
      <c r="B638" s="3" t="s">
        <v>39</v>
      </c>
      <c r="C638" s="4">
        <v>170</v>
      </c>
      <c r="D638">
        <f>IF(ISNA(VLOOKUP(B638,[1]Sheet13!$B$1:$D$42,2,0))=TRUE,0,VLOOKUP(B638,[1]Sheet13!$B$1:$D$42,2,0))</f>
        <v>3</v>
      </c>
    </row>
    <row r="639" spans="1:4" x14ac:dyDescent="0.3">
      <c r="A639" s="5">
        <v>44087</v>
      </c>
      <c r="B639" s="3" t="s">
        <v>50</v>
      </c>
      <c r="C639" s="4">
        <v>200</v>
      </c>
      <c r="D639">
        <f>IF(ISNA(VLOOKUP(B639,[1]Sheet13!$B$1:$D$42,2,0))=TRUE,0,VLOOKUP(B639,[1]Sheet13!$B$1:$D$42,2,0))</f>
        <v>1</v>
      </c>
    </row>
    <row r="640" spans="1:4" x14ac:dyDescent="0.3">
      <c r="A640" s="5">
        <v>44087</v>
      </c>
      <c r="B640" s="3" t="s">
        <v>55</v>
      </c>
      <c r="C640" s="4">
        <v>160</v>
      </c>
      <c r="D640">
        <f>IF(ISNA(VLOOKUP(B640,[1]Sheet13!$B$1:$D$42,2,0))=TRUE,0,VLOOKUP(B640,[1]Sheet13!$B$1:$D$42,2,0))</f>
        <v>1</v>
      </c>
    </row>
    <row r="641" spans="1:4" x14ac:dyDescent="0.3">
      <c r="A641" s="5">
        <v>44087</v>
      </c>
      <c r="B641" s="3" t="s">
        <v>59</v>
      </c>
      <c r="C641" s="4">
        <v>90</v>
      </c>
      <c r="D641">
        <f>IF(ISNA(VLOOKUP(B641,[1]Sheet13!$B$1:$D$42,2,0))=TRUE,0,VLOOKUP(B641,[1]Sheet13!$B$1:$D$42,2,0))</f>
        <v>0</v>
      </c>
    </row>
    <row r="642" spans="1:4" x14ac:dyDescent="0.3">
      <c r="A642" s="5">
        <v>44087</v>
      </c>
      <c r="B642" s="3" t="s">
        <v>79</v>
      </c>
      <c r="C642" s="4">
        <v>40</v>
      </c>
      <c r="D642">
        <f>IF(ISNA(VLOOKUP(B642,[1]Sheet13!$B$1:$D$42,2,0))=TRUE,0,VLOOKUP(B642,[1]Sheet13!$B$1:$D$42,2,0))</f>
        <v>0</v>
      </c>
    </row>
    <row r="643" spans="1:4" x14ac:dyDescent="0.3">
      <c r="A643" s="5">
        <v>44087</v>
      </c>
      <c r="B643" s="3" t="s">
        <v>30</v>
      </c>
      <c r="C643" s="4">
        <v>350</v>
      </c>
      <c r="D643">
        <f>IF(ISNA(VLOOKUP(B643,[1]Sheet13!$B$1:$D$42,2,0))=TRUE,0,VLOOKUP(B643,[1]Sheet13!$B$1:$D$42,2,0))</f>
        <v>0</v>
      </c>
    </row>
    <row r="644" spans="1:4" x14ac:dyDescent="0.3">
      <c r="A644" s="5">
        <v>44087</v>
      </c>
      <c r="B644" s="3" t="s">
        <v>86</v>
      </c>
      <c r="C644" s="4">
        <v>110</v>
      </c>
      <c r="D644">
        <f>IF(ISNA(VLOOKUP(B644,[1]Sheet13!$B$1:$D$42,2,0))=TRUE,0,VLOOKUP(B644,[1]Sheet13!$B$1:$D$42,2,0))</f>
        <v>0</v>
      </c>
    </row>
    <row r="645" spans="1:4" x14ac:dyDescent="0.3">
      <c r="A645" s="5">
        <v>44087</v>
      </c>
      <c r="B645" s="3" t="s">
        <v>3</v>
      </c>
      <c r="C645" s="4">
        <v>150</v>
      </c>
      <c r="D645">
        <f>IF(ISNA(VLOOKUP(B645,[1]Sheet13!$B$1:$D$42,2,0))=TRUE,0,VLOOKUP(B645,[1]Sheet13!$B$1:$D$42,2,0))</f>
        <v>0</v>
      </c>
    </row>
    <row r="646" spans="1:4" x14ac:dyDescent="0.3">
      <c r="A646" s="5">
        <v>44087</v>
      </c>
      <c r="B646" s="3" t="s">
        <v>11</v>
      </c>
      <c r="C646" s="4">
        <v>160</v>
      </c>
      <c r="D646">
        <f>IF(ISNA(VLOOKUP(B646,[1]Sheet13!$B$1:$D$42,2,0))=TRUE,0,VLOOKUP(B646,[1]Sheet13!$B$1:$D$42,2,0))</f>
        <v>0</v>
      </c>
    </row>
    <row r="647" spans="1:4" x14ac:dyDescent="0.3">
      <c r="A647" s="5">
        <v>44087</v>
      </c>
      <c r="B647" s="3" t="s">
        <v>44</v>
      </c>
      <c r="C647" s="4">
        <v>150</v>
      </c>
      <c r="D647">
        <f>IF(ISNA(VLOOKUP(B647,[1]Sheet13!$B$1:$D$42,2,0))=TRUE,0,VLOOKUP(B647,[1]Sheet13!$B$1:$D$42,2,0))</f>
        <v>0</v>
      </c>
    </row>
    <row r="648" spans="1:4" x14ac:dyDescent="0.3">
      <c r="A648" s="5">
        <v>44087</v>
      </c>
      <c r="B648" s="3" t="s">
        <v>23</v>
      </c>
      <c r="C648" s="4">
        <v>70</v>
      </c>
      <c r="D648">
        <f>IF(ISNA(VLOOKUP(B648,[1]Sheet13!$B$1:$D$42,2,0))=TRUE,0,VLOOKUP(B648,[1]Sheet13!$B$1:$D$42,2,0))</f>
        <v>1</v>
      </c>
    </row>
    <row r="649" spans="1:4" x14ac:dyDescent="0.3">
      <c r="A649" s="5">
        <v>44087</v>
      </c>
      <c r="B649" s="3" t="s">
        <v>6</v>
      </c>
      <c r="C649" s="4">
        <v>140</v>
      </c>
      <c r="D649">
        <f>IF(ISNA(VLOOKUP(B649,[1]Sheet13!$B$1:$D$42,2,0))=TRUE,0,VLOOKUP(B649,[1]Sheet13!$B$1:$D$42,2,0))</f>
        <v>0</v>
      </c>
    </row>
    <row r="650" spans="1:4" x14ac:dyDescent="0.3">
      <c r="A650" s="5">
        <v>44087</v>
      </c>
      <c r="B650" s="3" t="s">
        <v>52</v>
      </c>
      <c r="C650" s="4">
        <v>220</v>
      </c>
      <c r="D650">
        <f>IF(ISNA(VLOOKUP(B650,[1]Sheet13!$B$1:$D$42,2,0))=TRUE,0,VLOOKUP(B650,[1]Sheet13!$B$1:$D$42,2,0))</f>
        <v>0</v>
      </c>
    </row>
    <row r="651" spans="1:4" x14ac:dyDescent="0.3">
      <c r="A651" s="5">
        <v>44087</v>
      </c>
      <c r="B651" s="3" t="s">
        <v>51</v>
      </c>
      <c r="C651" s="4">
        <v>220</v>
      </c>
      <c r="D651">
        <f>IF(ISNA(VLOOKUP(B651,[1]Sheet13!$B$1:$D$42,2,0))=TRUE,0,VLOOKUP(B651,[1]Sheet13!$B$1:$D$42,2,0))</f>
        <v>0</v>
      </c>
    </row>
    <row r="652" spans="1:4" x14ac:dyDescent="0.3">
      <c r="A652" s="5">
        <v>44088</v>
      </c>
      <c r="B652" s="3" t="s">
        <v>67</v>
      </c>
      <c r="C652" s="4">
        <v>15</v>
      </c>
      <c r="D652">
        <f>IF(ISNA(VLOOKUP(B652,[1]Sheet14!$B$1:$D$49,2,0))=TRUE,0,VLOOKUP(B652,[1]Sheet14!$B$1:$D$49,2,0))</f>
        <v>155</v>
      </c>
    </row>
    <row r="653" spans="1:4" x14ac:dyDescent="0.3">
      <c r="A653" s="5">
        <v>44088</v>
      </c>
      <c r="B653" s="3" t="s">
        <v>32</v>
      </c>
      <c r="C653" s="4">
        <v>12</v>
      </c>
      <c r="D653">
        <f>IF(ISNA(VLOOKUP(B653,[1]Sheet14!$B$1:$D$49,2,0))=TRUE,0,VLOOKUP(B653,[1]Sheet14!$B$1:$D$49,2,0))</f>
        <v>34</v>
      </c>
    </row>
    <row r="654" spans="1:4" x14ac:dyDescent="0.3">
      <c r="A654" s="5">
        <v>44088</v>
      </c>
      <c r="B654" s="3" t="s">
        <v>8</v>
      </c>
      <c r="C654" s="4">
        <v>25</v>
      </c>
      <c r="D654">
        <f>IF(ISNA(VLOOKUP(B654,[1]Sheet14!$B$1:$D$49,2,0))=TRUE,0,VLOOKUP(B654,[1]Sheet14!$B$1:$D$49,2,0))</f>
        <v>35</v>
      </c>
    </row>
    <row r="655" spans="1:4" x14ac:dyDescent="0.3">
      <c r="A655" s="5">
        <v>44088</v>
      </c>
      <c r="B655" s="3" t="s">
        <v>2</v>
      </c>
      <c r="C655" s="4">
        <v>10</v>
      </c>
      <c r="D655">
        <f>IF(ISNA(VLOOKUP(B655,[1]Sheet14!$B$1:$D$49,2,0))=TRUE,0,VLOOKUP(B655,[1]Sheet14!$B$1:$D$49,2,0))</f>
        <v>61</v>
      </c>
    </row>
    <row r="656" spans="1:4" x14ac:dyDescent="0.3">
      <c r="A656" s="5">
        <v>44088</v>
      </c>
      <c r="B656" s="3" t="s">
        <v>57</v>
      </c>
      <c r="C656" s="4">
        <v>15</v>
      </c>
      <c r="D656">
        <f>IF(ISNA(VLOOKUP(B656,[1]Sheet14!$B$1:$D$49,2,0))=TRUE,0,VLOOKUP(B656,[1]Sheet14!$B$1:$D$49,2,0))</f>
        <v>11</v>
      </c>
    </row>
    <row r="657" spans="1:4" x14ac:dyDescent="0.3">
      <c r="A657" s="5">
        <v>44088</v>
      </c>
      <c r="B657" s="3" t="s">
        <v>72</v>
      </c>
      <c r="C657" s="4">
        <v>50</v>
      </c>
      <c r="D657">
        <f>IF(ISNA(VLOOKUP(B657,[1]Sheet14!$B$1:$D$49,2,0))=TRUE,0,VLOOKUP(B657,[1]Sheet14!$B$1:$D$49,2,0))</f>
        <v>42</v>
      </c>
    </row>
    <row r="658" spans="1:4" x14ac:dyDescent="0.3">
      <c r="A658" s="5">
        <v>44088</v>
      </c>
      <c r="B658" s="3" t="s">
        <v>14</v>
      </c>
      <c r="C658" s="4">
        <v>130</v>
      </c>
      <c r="D658">
        <f>IF(ISNA(VLOOKUP(B658,[1]Sheet14!$B$1:$D$49,2,0))=TRUE,0,VLOOKUP(B658,[1]Sheet14!$B$1:$D$49,2,0))</f>
        <v>10</v>
      </c>
    </row>
    <row r="659" spans="1:4" x14ac:dyDescent="0.3">
      <c r="A659" s="5">
        <v>44088</v>
      </c>
      <c r="B659" s="3" t="s">
        <v>36</v>
      </c>
      <c r="C659" s="4">
        <v>80</v>
      </c>
      <c r="D659">
        <f>IF(ISNA(VLOOKUP(B659,[1]Sheet14!$B$1:$D$49,2,0))=TRUE,0,VLOOKUP(B659,[1]Sheet14!$B$1:$D$49,2,0))</f>
        <v>5</v>
      </c>
    </row>
    <row r="660" spans="1:4" x14ac:dyDescent="0.3">
      <c r="A660" s="5">
        <v>44088</v>
      </c>
      <c r="B660" s="3" t="s">
        <v>16</v>
      </c>
      <c r="C660" s="4">
        <v>90</v>
      </c>
      <c r="D660">
        <f>IF(ISNA(VLOOKUP(B660,[1]Sheet14!$B$1:$D$49,2,0))=TRUE,0,VLOOKUP(B660,[1]Sheet14!$B$1:$D$49,2,0))</f>
        <v>21</v>
      </c>
    </row>
    <row r="661" spans="1:4" x14ac:dyDescent="0.3">
      <c r="A661" s="5">
        <v>44088</v>
      </c>
      <c r="B661" s="3" t="s">
        <v>18</v>
      </c>
      <c r="C661" s="4">
        <v>35</v>
      </c>
      <c r="D661">
        <f>IF(ISNA(VLOOKUP(B661,[1]Sheet14!$B$1:$D$49,2,0))=TRUE,0,VLOOKUP(B661,[1]Sheet14!$B$1:$D$49,2,0))</f>
        <v>2</v>
      </c>
    </row>
    <row r="662" spans="1:4" x14ac:dyDescent="0.3">
      <c r="A662" s="5">
        <v>44088</v>
      </c>
      <c r="B662" s="3" t="s">
        <v>4</v>
      </c>
      <c r="C662" s="4">
        <v>140</v>
      </c>
      <c r="D662">
        <f>IF(ISNA(VLOOKUP(B662,[1]Sheet14!$B$1:$D$49,2,0))=TRUE,0,VLOOKUP(B662,[1]Sheet14!$B$1:$D$49,2,0))</f>
        <v>9</v>
      </c>
    </row>
    <row r="663" spans="1:4" x14ac:dyDescent="0.3">
      <c r="A663" s="5">
        <v>44088</v>
      </c>
      <c r="B663" s="3" t="s">
        <v>56</v>
      </c>
      <c r="C663" s="4">
        <v>40</v>
      </c>
      <c r="D663">
        <f>IF(ISNA(VLOOKUP(B663,[1]Sheet14!$B$1:$D$49,2,0))=TRUE,0,VLOOKUP(B663,[1]Sheet14!$B$1:$D$49,2,0))</f>
        <v>1</v>
      </c>
    </row>
    <row r="664" spans="1:4" x14ac:dyDescent="0.3">
      <c r="A664" s="5">
        <v>44088</v>
      </c>
      <c r="B664" s="3" t="s">
        <v>9</v>
      </c>
      <c r="C664" s="4">
        <v>150</v>
      </c>
      <c r="D664">
        <f>IF(ISNA(VLOOKUP(B664,[1]Sheet14!$B$1:$D$49,2,0))=TRUE,0,VLOOKUP(B664,[1]Sheet14!$B$1:$D$49,2,0))</f>
        <v>3</v>
      </c>
    </row>
    <row r="665" spans="1:4" x14ac:dyDescent="0.3">
      <c r="A665" s="5">
        <v>44088</v>
      </c>
      <c r="B665" s="3" t="s">
        <v>85</v>
      </c>
      <c r="C665" s="4">
        <v>18</v>
      </c>
      <c r="D665">
        <f>IF(ISNA(VLOOKUP(B665,[1]Sheet14!$B$1:$D$49,2,0))=TRUE,0,VLOOKUP(B665,[1]Sheet14!$B$1:$D$49,2,0))</f>
        <v>6</v>
      </c>
    </row>
    <row r="666" spans="1:4" x14ac:dyDescent="0.3">
      <c r="A666" s="5">
        <v>44088</v>
      </c>
      <c r="B666" s="3" t="s">
        <v>38</v>
      </c>
      <c r="C666" s="4">
        <v>35</v>
      </c>
      <c r="D666">
        <f>IF(ISNA(VLOOKUP(B666,[1]Sheet14!$B$1:$D$49,2,0))=TRUE,0,VLOOKUP(B666,[1]Sheet14!$B$1:$D$49,2,0))</f>
        <v>14</v>
      </c>
    </row>
    <row r="667" spans="1:4" x14ac:dyDescent="0.3">
      <c r="A667" s="5">
        <v>44088</v>
      </c>
      <c r="B667" s="3" t="s">
        <v>73</v>
      </c>
      <c r="C667" s="4">
        <v>150</v>
      </c>
      <c r="D667">
        <f>IF(ISNA(VLOOKUP(B667,[1]Sheet14!$B$1:$D$49,2,0))=TRUE,0,VLOOKUP(B667,[1]Sheet14!$B$1:$D$49,2,0))</f>
        <v>7</v>
      </c>
    </row>
    <row r="668" spans="1:4" x14ac:dyDescent="0.3">
      <c r="A668" s="5">
        <v>44088</v>
      </c>
      <c r="B668" s="3" t="s">
        <v>12</v>
      </c>
      <c r="C668" s="4">
        <v>130</v>
      </c>
      <c r="D668">
        <f>IF(ISNA(VLOOKUP(B668,[1]Sheet14!$B$1:$D$49,2,0))=TRUE,0,VLOOKUP(B668,[1]Sheet14!$B$1:$D$49,2,0))</f>
        <v>2</v>
      </c>
    </row>
    <row r="669" spans="1:4" x14ac:dyDescent="0.3">
      <c r="A669" s="5">
        <v>44088</v>
      </c>
      <c r="B669" s="3" t="s">
        <v>37</v>
      </c>
      <c r="C669" s="4">
        <v>60</v>
      </c>
      <c r="D669">
        <f>IF(ISNA(VLOOKUP(B669,[1]Sheet14!$B$1:$D$49,2,0))=TRUE,0,VLOOKUP(B669,[1]Sheet14!$B$1:$D$49,2,0))</f>
        <v>0</v>
      </c>
    </row>
    <row r="670" spans="1:4" x14ac:dyDescent="0.3">
      <c r="A670" s="5">
        <v>44088</v>
      </c>
      <c r="B670" s="3" t="s">
        <v>41</v>
      </c>
      <c r="C670" s="4">
        <v>190</v>
      </c>
      <c r="D670">
        <f>IF(ISNA(VLOOKUP(B670,[1]Sheet14!$B$1:$D$49,2,0))=TRUE,0,VLOOKUP(B670,[1]Sheet14!$B$1:$D$49,2,0))</f>
        <v>4</v>
      </c>
    </row>
    <row r="671" spans="1:4" x14ac:dyDescent="0.3">
      <c r="A671" s="5">
        <v>44088</v>
      </c>
      <c r="B671" s="3" t="s">
        <v>80</v>
      </c>
      <c r="C671" s="4">
        <v>20</v>
      </c>
      <c r="D671">
        <f>IF(ISNA(VLOOKUP(B671,[1]Sheet14!$B$1:$D$49,2,0))=TRUE,0,VLOOKUP(B671,[1]Sheet14!$B$1:$D$49,2,0))</f>
        <v>6</v>
      </c>
    </row>
    <row r="672" spans="1:4" x14ac:dyDescent="0.3">
      <c r="A672" s="5">
        <v>44088</v>
      </c>
      <c r="B672" s="3" t="s">
        <v>58</v>
      </c>
      <c r="C672" s="4">
        <v>70</v>
      </c>
      <c r="D672">
        <f>IF(ISNA(VLOOKUP(B672,[1]Sheet14!$B$1:$D$49,2,0))=TRUE,0,VLOOKUP(B672,[1]Sheet14!$B$1:$D$49,2,0))</f>
        <v>2</v>
      </c>
    </row>
    <row r="673" spans="1:4" x14ac:dyDescent="0.3">
      <c r="A673" s="5">
        <v>44088</v>
      </c>
      <c r="B673" s="3" t="s">
        <v>5</v>
      </c>
      <c r="C673" s="4">
        <v>130</v>
      </c>
      <c r="D673">
        <f>IF(ISNA(VLOOKUP(B673,[1]Sheet14!$B$1:$D$49,2,0))=TRUE,0,VLOOKUP(B673,[1]Sheet14!$B$1:$D$49,2,0))</f>
        <v>3</v>
      </c>
    </row>
    <row r="674" spans="1:4" x14ac:dyDescent="0.3">
      <c r="A674" s="5">
        <v>44088</v>
      </c>
      <c r="B674" s="3" t="s">
        <v>26</v>
      </c>
      <c r="C674" s="4">
        <v>70</v>
      </c>
      <c r="D674">
        <f>IF(ISNA(VLOOKUP(B674,[1]Sheet14!$B$1:$D$49,2,0))=TRUE,0,VLOOKUP(B674,[1]Sheet14!$B$1:$D$49,2,0))</f>
        <v>1</v>
      </c>
    </row>
    <row r="675" spans="1:4" x14ac:dyDescent="0.3">
      <c r="A675" s="5">
        <v>44088</v>
      </c>
      <c r="B675" s="3" t="s">
        <v>68</v>
      </c>
      <c r="C675" s="4">
        <v>150</v>
      </c>
      <c r="D675">
        <f>IF(ISNA(VLOOKUP(B675,[1]Sheet14!$B$1:$D$49,2,0))=TRUE,0,VLOOKUP(B675,[1]Sheet14!$B$1:$D$49,2,0))</f>
        <v>4</v>
      </c>
    </row>
    <row r="676" spans="1:4" x14ac:dyDescent="0.3">
      <c r="A676" s="5">
        <v>44088</v>
      </c>
      <c r="B676" s="3" t="s">
        <v>81</v>
      </c>
      <c r="C676" s="4">
        <v>18</v>
      </c>
      <c r="D676">
        <f>IF(ISNA(VLOOKUP(B676,[1]Sheet14!$B$1:$D$49,2,0))=TRUE,0,VLOOKUP(B676,[1]Sheet14!$B$1:$D$49,2,0))</f>
        <v>0</v>
      </c>
    </row>
    <row r="677" spans="1:4" x14ac:dyDescent="0.3">
      <c r="A677" s="5">
        <v>44088</v>
      </c>
      <c r="B677" s="3" t="s">
        <v>21</v>
      </c>
      <c r="C677" s="4">
        <v>90</v>
      </c>
      <c r="D677">
        <f>IF(ISNA(VLOOKUP(B677,[1]Sheet14!$B$1:$D$49,2,0))=TRUE,0,VLOOKUP(B677,[1]Sheet14!$B$1:$D$49,2,0))</f>
        <v>2</v>
      </c>
    </row>
    <row r="678" spans="1:4" x14ac:dyDescent="0.3">
      <c r="A678" s="5">
        <v>44088</v>
      </c>
      <c r="B678" s="3" t="s">
        <v>70</v>
      </c>
      <c r="C678" s="4">
        <v>20</v>
      </c>
      <c r="D678">
        <f>IF(ISNA(VLOOKUP(B678,[1]Sheet14!$B$1:$D$49,2,0))=TRUE,0,VLOOKUP(B678,[1]Sheet14!$B$1:$D$49,2,0))</f>
        <v>0</v>
      </c>
    </row>
    <row r="679" spans="1:4" x14ac:dyDescent="0.3">
      <c r="A679" s="5">
        <v>44088</v>
      </c>
      <c r="B679" s="3" t="s">
        <v>13</v>
      </c>
      <c r="C679" s="4">
        <v>200</v>
      </c>
      <c r="D679">
        <f>IF(ISNA(VLOOKUP(B679,[1]Sheet14!$B$1:$D$49,2,0))=TRUE,0,VLOOKUP(B679,[1]Sheet14!$B$1:$D$49,2,0))</f>
        <v>4</v>
      </c>
    </row>
    <row r="680" spans="1:4" x14ac:dyDescent="0.3">
      <c r="A680" s="5">
        <v>44088</v>
      </c>
      <c r="B680" s="3" t="s">
        <v>35</v>
      </c>
      <c r="C680" s="4">
        <v>45</v>
      </c>
      <c r="D680">
        <f>IF(ISNA(VLOOKUP(B680,[1]Sheet14!$B$1:$D$49,2,0))=TRUE,0,VLOOKUP(B680,[1]Sheet14!$B$1:$D$49,2,0))</f>
        <v>7</v>
      </c>
    </row>
    <row r="681" spans="1:4" x14ac:dyDescent="0.3">
      <c r="A681" s="5">
        <v>44088</v>
      </c>
      <c r="B681" s="3" t="s">
        <v>53</v>
      </c>
      <c r="C681" s="4">
        <v>120</v>
      </c>
      <c r="D681">
        <f>IF(ISNA(VLOOKUP(B681,[1]Sheet14!$B$1:$D$49,2,0))=TRUE,0,VLOOKUP(B681,[1]Sheet14!$B$1:$D$49,2,0))</f>
        <v>0</v>
      </c>
    </row>
    <row r="682" spans="1:4" x14ac:dyDescent="0.3">
      <c r="A682" s="5">
        <v>44088</v>
      </c>
      <c r="B682" s="3" t="s">
        <v>61</v>
      </c>
      <c r="C682" s="4">
        <v>150</v>
      </c>
      <c r="D682">
        <f>IF(ISNA(VLOOKUP(B682,[1]Sheet14!$B$1:$D$49,2,0))=TRUE,0,VLOOKUP(B682,[1]Sheet14!$B$1:$D$49,2,0))</f>
        <v>3</v>
      </c>
    </row>
    <row r="683" spans="1:4" x14ac:dyDescent="0.3">
      <c r="A683" s="5">
        <v>44088</v>
      </c>
      <c r="B683" s="3" t="s">
        <v>15</v>
      </c>
      <c r="C683" s="4">
        <v>150</v>
      </c>
      <c r="D683">
        <f>IF(ISNA(VLOOKUP(B683,[1]Sheet14!$B$1:$D$49,2,0))=TRUE,0,VLOOKUP(B683,[1]Sheet14!$B$1:$D$49,2,0))</f>
        <v>2</v>
      </c>
    </row>
    <row r="684" spans="1:4" x14ac:dyDescent="0.3">
      <c r="A684" s="5">
        <v>44088</v>
      </c>
      <c r="B684" s="3" t="s">
        <v>31</v>
      </c>
      <c r="C684" s="4">
        <v>200</v>
      </c>
      <c r="D684">
        <f>IF(ISNA(VLOOKUP(B684,[1]Sheet14!$B$1:$D$49,2,0))=TRUE,0,VLOOKUP(B684,[1]Sheet14!$B$1:$D$49,2,0))</f>
        <v>0</v>
      </c>
    </row>
    <row r="685" spans="1:4" x14ac:dyDescent="0.3">
      <c r="A685" s="5">
        <v>44088</v>
      </c>
      <c r="B685" s="3" t="s">
        <v>43</v>
      </c>
      <c r="C685" s="4">
        <v>200</v>
      </c>
      <c r="D685">
        <f>IF(ISNA(VLOOKUP(B685,[1]Sheet14!$B$1:$D$49,2,0))=TRUE,0,VLOOKUP(B685,[1]Sheet14!$B$1:$D$49,2,0))</f>
        <v>3</v>
      </c>
    </row>
    <row r="686" spans="1:4" x14ac:dyDescent="0.3">
      <c r="A686" s="5">
        <v>44088</v>
      </c>
      <c r="B686" s="3" t="s">
        <v>22</v>
      </c>
      <c r="C686" s="4">
        <v>120</v>
      </c>
      <c r="D686">
        <f>IF(ISNA(VLOOKUP(B686,[1]Sheet14!$B$1:$D$49,2,0))=TRUE,0,VLOOKUP(B686,[1]Sheet14!$B$1:$D$49,2,0))</f>
        <v>1</v>
      </c>
    </row>
    <row r="687" spans="1:4" x14ac:dyDescent="0.3">
      <c r="A687" s="5">
        <v>44088</v>
      </c>
      <c r="B687" s="3" t="s">
        <v>46</v>
      </c>
      <c r="C687" s="4">
        <v>150</v>
      </c>
      <c r="D687">
        <f>IF(ISNA(VLOOKUP(B687,[1]Sheet14!$B$1:$D$49,2,0))=TRUE,0,VLOOKUP(B687,[1]Sheet14!$B$1:$D$49,2,0))</f>
        <v>1</v>
      </c>
    </row>
    <row r="688" spans="1:4" x14ac:dyDescent="0.3">
      <c r="A688" s="5">
        <v>44088</v>
      </c>
      <c r="B688" s="3" t="s">
        <v>39</v>
      </c>
      <c r="C688" s="4">
        <v>170</v>
      </c>
      <c r="D688">
        <f>IF(ISNA(VLOOKUP(B688,[1]Sheet14!$B$1:$D$49,2,0))=TRUE,0,VLOOKUP(B688,[1]Sheet14!$B$1:$D$49,2,0))</f>
        <v>3</v>
      </c>
    </row>
    <row r="689" spans="1:4" x14ac:dyDescent="0.3">
      <c r="A689" s="5">
        <v>44088</v>
      </c>
      <c r="B689" s="3" t="s">
        <v>50</v>
      </c>
      <c r="C689" s="4">
        <v>200</v>
      </c>
      <c r="D689">
        <f>IF(ISNA(VLOOKUP(B689,[1]Sheet14!$B$1:$D$49,2,0))=TRUE,0,VLOOKUP(B689,[1]Sheet14!$B$1:$D$49,2,0))</f>
        <v>4</v>
      </c>
    </row>
    <row r="690" spans="1:4" x14ac:dyDescent="0.3">
      <c r="A690" s="5">
        <v>44088</v>
      </c>
      <c r="B690" s="3" t="s">
        <v>55</v>
      </c>
      <c r="C690" s="4">
        <v>160</v>
      </c>
      <c r="D690">
        <f>IF(ISNA(VLOOKUP(B690,[1]Sheet14!$B$1:$D$49,2,0))=TRUE,0,VLOOKUP(B690,[1]Sheet14!$B$1:$D$49,2,0))</f>
        <v>0</v>
      </c>
    </row>
    <row r="691" spans="1:4" x14ac:dyDescent="0.3">
      <c r="A691" s="5">
        <v>44088</v>
      </c>
      <c r="B691" s="3" t="s">
        <v>59</v>
      </c>
      <c r="C691" s="4">
        <v>90</v>
      </c>
      <c r="D691">
        <f>IF(ISNA(VLOOKUP(B691,[1]Sheet14!$B$1:$D$49,2,0))=TRUE,0,VLOOKUP(B691,[1]Sheet14!$B$1:$D$49,2,0))</f>
        <v>1</v>
      </c>
    </row>
    <row r="692" spans="1:4" x14ac:dyDescent="0.3">
      <c r="A692" s="5">
        <v>44088</v>
      </c>
      <c r="B692" s="3" t="s">
        <v>79</v>
      </c>
      <c r="C692" s="4">
        <v>40</v>
      </c>
      <c r="D692">
        <f>IF(ISNA(VLOOKUP(B692,[1]Sheet14!$B$1:$D$49,2,0))=TRUE,0,VLOOKUP(B692,[1]Sheet14!$B$1:$D$49,2,0))</f>
        <v>5</v>
      </c>
    </row>
    <row r="693" spans="1:4" x14ac:dyDescent="0.3">
      <c r="A693" s="5">
        <v>44088</v>
      </c>
      <c r="B693" s="3" t="s">
        <v>30</v>
      </c>
      <c r="C693" s="4">
        <v>350</v>
      </c>
      <c r="D693">
        <f>IF(ISNA(VLOOKUP(B693,[1]Sheet14!$B$1:$D$49,2,0))=TRUE,0,VLOOKUP(B693,[1]Sheet14!$B$1:$D$49,2,0))</f>
        <v>0</v>
      </c>
    </row>
    <row r="694" spans="1:4" x14ac:dyDescent="0.3">
      <c r="A694" s="5">
        <v>44088</v>
      </c>
      <c r="B694" s="3" t="s">
        <v>86</v>
      </c>
      <c r="C694" s="4">
        <v>110</v>
      </c>
      <c r="D694">
        <f>IF(ISNA(VLOOKUP(B694,[1]Sheet14!$B$1:$D$49,2,0))=TRUE,0,VLOOKUP(B694,[1]Sheet14!$B$1:$D$49,2,0))</f>
        <v>1</v>
      </c>
    </row>
    <row r="695" spans="1:4" x14ac:dyDescent="0.3">
      <c r="A695" s="5">
        <v>44088</v>
      </c>
      <c r="B695" s="3" t="s">
        <v>3</v>
      </c>
      <c r="C695" s="4">
        <v>150</v>
      </c>
      <c r="D695">
        <f>IF(ISNA(VLOOKUP(B695,[1]Sheet14!$B$1:$D$49,2,0))=TRUE,0,VLOOKUP(B695,[1]Sheet14!$B$1:$D$49,2,0))</f>
        <v>1</v>
      </c>
    </row>
    <row r="696" spans="1:4" x14ac:dyDescent="0.3">
      <c r="A696" s="5">
        <v>44088</v>
      </c>
      <c r="B696" s="3" t="s">
        <v>11</v>
      </c>
      <c r="C696" s="4">
        <v>160</v>
      </c>
      <c r="D696">
        <f>IF(ISNA(VLOOKUP(B696,[1]Sheet14!$B$1:$D$49,2,0))=TRUE,0,VLOOKUP(B696,[1]Sheet14!$B$1:$D$49,2,0))</f>
        <v>3</v>
      </c>
    </row>
    <row r="697" spans="1:4" x14ac:dyDescent="0.3">
      <c r="A697" s="5">
        <v>44088</v>
      </c>
      <c r="B697" s="3" t="s">
        <v>44</v>
      </c>
      <c r="C697" s="4">
        <v>150</v>
      </c>
      <c r="D697">
        <f>IF(ISNA(VLOOKUP(B697,[1]Sheet14!$B$1:$D$49,2,0))=TRUE,0,VLOOKUP(B697,[1]Sheet14!$B$1:$D$49,2,0))</f>
        <v>2</v>
      </c>
    </row>
    <row r="698" spans="1:4" x14ac:dyDescent="0.3">
      <c r="A698" s="5">
        <v>44088</v>
      </c>
      <c r="B698" s="3" t="s">
        <v>23</v>
      </c>
      <c r="C698" s="4">
        <v>70</v>
      </c>
      <c r="D698">
        <f>IF(ISNA(VLOOKUP(B698,[1]Sheet14!$B$1:$D$49,2,0))=TRUE,0,VLOOKUP(B698,[1]Sheet14!$B$1:$D$49,2,0))</f>
        <v>0</v>
      </c>
    </row>
    <row r="699" spans="1:4" x14ac:dyDescent="0.3">
      <c r="A699" s="5">
        <v>44088</v>
      </c>
      <c r="B699" s="3" t="s">
        <v>6</v>
      </c>
      <c r="C699" s="4">
        <v>140</v>
      </c>
      <c r="D699">
        <f>IF(ISNA(VLOOKUP(B699,[1]Sheet14!$B$1:$D$49,2,0))=TRUE,0,VLOOKUP(B699,[1]Sheet14!$B$1:$D$49,2,0))</f>
        <v>0</v>
      </c>
    </row>
    <row r="700" spans="1:4" x14ac:dyDescent="0.3">
      <c r="A700" s="5">
        <v>44088</v>
      </c>
      <c r="B700" s="3" t="s">
        <v>52</v>
      </c>
      <c r="C700" s="4">
        <v>220</v>
      </c>
      <c r="D700">
        <f>IF(ISNA(VLOOKUP(B700,[1]Sheet14!$B$1:$D$49,2,0))=TRUE,0,VLOOKUP(B700,[1]Sheet14!$B$1:$D$49,2,0))</f>
        <v>2</v>
      </c>
    </row>
    <row r="701" spans="1:4" x14ac:dyDescent="0.3">
      <c r="A701" s="5">
        <v>44088</v>
      </c>
      <c r="B701" s="3" t="s">
        <v>51</v>
      </c>
      <c r="C701" s="4">
        <v>220</v>
      </c>
      <c r="D701">
        <f>IF(ISNA(VLOOKUP(B701,[1]Sheet14!$B$1:$D$49,2,0))=TRUE,0,VLOOKUP(B701,[1]Sheet14!$B$1:$D$49,2,0))</f>
        <v>0</v>
      </c>
    </row>
    <row r="702" spans="1:4" x14ac:dyDescent="0.3">
      <c r="A702" s="5">
        <v>44089</v>
      </c>
      <c r="B702" s="3" t="s">
        <v>67</v>
      </c>
      <c r="C702" s="4">
        <v>15</v>
      </c>
      <c r="D702">
        <f>IF(ISNA(VLOOKUP(B702,[1]Sheet15!$B$1:$D$42,2,0))=TRUE,0,VLOOKUP(B702,[1]Sheet15!$B$1:$D$42,2,0))</f>
        <v>167</v>
      </c>
    </row>
    <row r="703" spans="1:4" x14ac:dyDescent="0.3">
      <c r="A703" s="5">
        <v>44089</v>
      </c>
      <c r="B703" s="3" t="s">
        <v>32</v>
      </c>
      <c r="C703" s="4">
        <v>12</v>
      </c>
      <c r="D703">
        <f>IF(ISNA(VLOOKUP(B703,[1]Sheet15!$B$1:$D$42,2,0))=TRUE,0,VLOOKUP(B703,[1]Sheet15!$B$1:$D$42,2,0))</f>
        <v>48</v>
      </c>
    </row>
    <row r="704" spans="1:4" x14ac:dyDescent="0.3">
      <c r="A704" s="5">
        <v>44089</v>
      </c>
      <c r="B704" s="3" t="s">
        <v>8</v>
      </c>
      <c r="C704" s="4">
        <v>25</v>
      </c>
      <c r="D704">
        <f>IF(ISNA(VLOOKUP(B704,[1]Sheet15!$B$1:$D$42,2,0))=TRUE,0,VLOOKUP(B704,[1]Sheet15!$B$1:$D$42,2,0))</f>
        <v>34</v>
      </c>
    </row>
    <row r="705" spans="1:4" x14ac:dyDescent="0.3">
      <c r="A705" s="5">
        <v>44089</v>
      </c>
      <c r="B705" s="3" t="s">
        <v>2</v>
      </c>
      <c r="C705" s="4">
        <v>10</v>
      </c>
      <c r="D705">
        <f>IF(ISNA(VLOOKUP(B705,[1]Sheet15!$B$1:$D$42,2,0))=TRUE,0,VLOOKUP(B705,[1]Sheet15!$B$1:$D$42,2,0))</f>
        <v>22</v>
      </c>
    </row>
    <row r="706" spans="1:4" x14ac:dyDescent="0.3">
      <c r="A706" s="5">
        <v>44089</v>
      </c>
      <c r="B706" s="3" t="s">
        <v>57</v>
      </c>
      <c r="C706" s="4">
        <v>15</v>
      </c>
      <c r="D706">
        <f>IF(ISNA(VLOOKUP(B706,[1]Sheet15!$B$1:$D$42,2,0))=TRUE,0,VLOOKUP(B706,[1]Sheet15!$B$1:$D$42,2,0))</f>
        <v>17</v>
      </c>
    </row>
    <row r="707" spans="1:4" x14ac:dyDescent="0.3">
      <c r="A707" s="5">
        <v>44089</v>
      </c>
      <c r="B707" s="3" t="s">
        <v>72</v>
      </c>
      <c r="C707" s="4">
        <v>50</v>
      </c>
      <c r="D707">
        <f>IF(ISNA(VLOOKUP(B707,[1]Sheet15!$B$1:$D$42,2,0))=TRUE,0,VLOOKUP(B707,[1]Sheet15!$B$1:$D$42,2,0))</f>
        <v>28</v>
      </c>
    </row>
    <row r="708" spans="1:4" x14ac:dyDescent="0.3">
      <c r="A708" s="5">
        <v>44089</v>
      </c>
      <c r="B708" s="3" t="s">
        <v>14</v>
      </c>
      <c r="C708" s="4">
        <v>130</v>
      </c>
      <c r="D708">
        <f>IF(ISNA(VLOOKUP(B708,[1]Sheet15!$B$1:$D$42,2,0))=TRUE,0,VLOOKUP(B708,[1]Sheet15!$B$1:$D$42,2,0))</f>
        <v>10</v>
      </c>
    </row>
    <row r="709" spans="1:4" x14ac:dyDescent="0.3">
      <c r="A709" s="5">
        <v>44089</v>
      </c>
      <c r="B709" s="3" t="s">
        <v>36</v>
      </c>
      <c r="C709" s="4">
        <v>80</v>
      </c>
      <c r="D709">
        <f>IF(ISNA(VLOOKUP(B709,[1]Sheet15!$B$1:$D$42,2,0))=TRUE,0,VLOOKUP(B709,[1]Sheet15!$B$1:$D$42,2,0))</f>
        <v>7</v>
      </c>
    </row>
    <row r="710" spans="1:4" x14ac:dyDescent="0.3">
      <c r="A710" s="5">
        <v>44089</v>
      </c>
      <c r="B710" s="3" t="s">
        <v>16</v>
      </c>
      <c r="C710" s="4">
        <v>90</v>
      </c>
      <c r="D710">
        <f>IF(ISNA(VLOOKUP(B710,[1]Sheet15!$B$1:$D$42,2,0))=TRUE,0,VLOOKUP(B710,[1]Sheet15!$B$1:$D$42,2,0))</f>
        <v>12</v>
      </c>
    </row>
    <row r="711" spans="1:4" x14ac:dyDescent="0.3">
      <c r="A711" s="5">
        <v>44089</v>
      </c>
      <c r="B711" s="3" t="s">
        <v>18</v>
      </c>
      <c r="C711" s="4">
        <v>35</v>
      </c>
      <c r="D711">
        <f>IF(ISNA(VLOOKUP(B711,[1]Sheet15!$B$1:$D$42,2,0))=TRUE,0,VLOOKUP(B711,[1]Sheet15!$B$1:$D$42,2,0))</f>
        <v>4</v>
      </c>
    </row>
    <row r="712" spans="1:4" x14ac:dyDescent="0.3">
      <c r="A712" s="5">
        <v>44089</v>
      </c>
      <c r="B712" s="3" t="s">
        <v>4</v>
      </c>
      <c r="C712" s="4">
        <v>140</v>
      </c>
      <c r="D712">
        <f>IF(ISNA(VLOOKUP(B712,[1]Sheet15!$B$1:$D$42,2,0))=TRUE,0,VLOOKUP(B712,[1]Sheet15!$B$1:$D$42,2,0))</f>
        <v>5</v>
      </c>
    </row>
    <row r="713" spans="1:4" x14ac:dyDescent="0.3">
      <c r="A713" s="5">
        <v>44089</v>
      </c>
      <c r="B713" s="3" t="s">
        <v>56</v>
      </c>
      <c r="C713" s="4">
        <v>40</v>
      </c>
      <c r="D713">
        <f>IF(ISNA(VLOOKUP(B713,[1]Sheet15!$B$1:$D$42,2,0))=TRUE,0,VLOOKUP(B713,[1]Sheet15!$B$1:$D$42,2,0))</f>
        <v>21</v>
      </c>
    </row>
    <row r="714" spans="1:4" x14ac:dyDescent="0.3">
      <c r="A714" s="5">
        <v>44089</v>
      </c>
      <c r="B714" s="3" t="s">
        <v>9</v>
      </c>
      <c r="C714" s="4">
        <v>150</v>
      </c>
      <c r="D714">
        <f>IF(ISNA(VLOOKUP(B714,[1]Sheet15!$B$1:$D$42,2,0))=TRUE,0,VLOOKUP(B714,[1]Sheet15!$B$1:$D$42,2,0))</f>
        <v>2</v>
      </c>
    </row>
    <row r="715" spans="1:4" x14ac:dyDescent="0.3">
      <c r="A715" s="5">
        <v>44089</v>
      </c>
      <c r="B715" s="3" t="s">
        <v>85</v>
      </c>
      <c r="C715" s="4">
        <v>18</v>
      </c>
      <c r="D715">
        <f>IF(ISNA(VLOOKUP(B715,[1]Sheet15!$B$1:$D$42,2,0))=TRUE,0,VLOOKUP(B715,[1]Sheet15!$B$1:$D$42,2,0))</f>
        <v>0</v>
      </c>
    </row>
    <row r="716" spans="1:4" x14ac:dyDescent="0.3">
      <c r="A716" s="5">
        <v>44089</v>
      </c>
      <c r="B716" s="3" t="s">
        <v>38</v>
      </c>
      <c r="C716" s="4">
        <v>35</v>
      </c>
      <c r="D716">
        <f>IF(ISNA(VLOOKUP(B716,[1]Sheet15!$B$1:$D$42,2,0))=TRUE,0,VLOOKUP(B716,[1]Sheet15!$B$1:$D$42,2,0))</f>
        <v>3</v>
      </c>
    </row>
    <row r="717" spans="1:4" x14ac:dyDescent="0.3">
      <c r="A717" s="5">
        <v>44089</v>
      </c>
      <c r="B717" s="3" t="s">
        <v>73</v>
      </c>
      <c r="C717" s="4">
        <v>150</v>
      </c>
      <c r="D717">
        <f>IF(ISNA(VLOOKUP(B717,[1]Sheet15!$B$1:$D$42,2,0))=TRUE,0,VLOOKUP(B717,[1]Sheet15!$B$1:$D$42,2,0))</f>
        <v>5</v>
      </c>
    </row>
    <row r="718" spans="1:4" x14ac:dyDescent="0.3">
      <c r="A718" s="5">
        <v>44089</v>
      </c>
      <c r="B718" s="3" t="s">
        <v>12</v>
      </c>
      <c r="C718" s="4">
        <v>130</v>
      </c>
      <c r="D718">
        <f>IF(ISNA(VLOOKUP(B718,[1]Sheet15!$B$1:$D$42,2,0))=TRUE,0,VLOOKUP(B718,[1]Sheet15!$B$1:$D$42,2,0))</f>
        <v>2</v>
      </c>
    </row>
    <row r="719" spans="1:4" x14ac:dyDescent="0.3">
      <c r="A719" s="5">
        <v>44089</v>
      </c>
      <c r="B719" s="3" t="s">
        <v>37</v>
      </c>
      <c r="C719" s="4">
        <v>60</v>
      </c>
      <c r="D719">
        <f>IF(ISNA(VLOOKUP(B719,[1]Sheet15!$B$1:$D$42,2,0))=TRUE,0,VLOOKUP(B719,[1]Sheet15!$B$1:$D$42,2,0))</f>
        <v>7</v>
      </c>
    </row>
    <row r="720" spans="1:4" x14ac:dyDescent="0.3">
      <c r="A720" s="5">
        <v>44089</v>
      </c>
      <c r="B720" s="3" t="s">
        <v>41</v>
      </c>
      <c r="C720" s="4">
        <v>190</v>
      </c>
      <c r="D720">
        <f>IF(ISNA(VLOOKUP(B720,[1]Sheet15!$B$1:$D$42,2,0))=TRUE,0,VLOOKUP(B720,[1]Sheet15!$B$1:$D$42,2,0))</f>
        <v>2</v>
      </c>
    </row>
    <row r="721" spans="1:4" x14ac:dyDescent="0.3">
      <c r="A721" s="5">
        <v>44089</v>
      </c>
      <c r="B721" s="3" t="s">
        <v>80</v>
      </c>
      <c r="C721" s="4">
        <v>20</v>
      </c>
      <c r="D721">
        <f>IF(ISNA(VLOOKUP(B721,[1]Sheet15!$B$1:$D$42,2,0))=TRUE,0,VLOOKUP(B721,[1]Sheet15!$B$1:$D$42,2,0))</f>
        <v>4</v>
      </c>
    </row>
    <row r="722" spans="1:4" x14ac:dyDescent="0.3">
      <c r="A722" s="5">
        <v>44089</v>
      </c>
      <c r="B722" s="3" t="s">
        <v>58</v>
      </c>
      <c r="C722" s="4">
        <v>70</v>
      </c>
      <c r="D722">
        <f>IF(ISNA(VLOOKUP(B722,[1]Sheet15!$B$1:$D$42,2,0))=TRUE,0,VLOOKUP(B722,[1]Sheet15!$B$1:$D$42,2,0))</f>
        <v>0</v>
      </c>
    </row>
    <row r="723" spans="1:4" x14ac:dyDescent="0.3">
      <c r="A723" s="5">
        <v>44089</v>
      </c>
      <c r="B723" s="3" t="s">
        <v>5</v>
      </c>
      <c r="C723" s="4">
        <v>130</v>
      </c>
      <c r="D723">
        <f>IF(ISNA(VLOOKUP(B723,[1]Sheet15!$B$1:$D$42,2,0))=TRUE,0,VLOOKUP(B723,[1]Sheet15!$B$1:$D$42,2,0))</f>
        <v>1</v>
      </c>
    </row>
    <row r="724" spans="1:4" x14ac:dyDescent="0.3">
      <c r="A724" s="5">
        <v>44089</v>
      </c>
      <c r="B724" s="3" t="s">
        <v>26</v>
      </c>
      <c r="C724" s="4">
        <v>70</v>
      </c>
      <c r="D724">
        <f>IF(ISNA(VLOOKUP(B724,[1]Sheet15!$B$1:$D$42,2,0))=TRUE,0,VLOOKUP(B724,[1]Sheet15!$B$1:$D$42,2,0))</f>
        <v>0</v>
      </c>
    </row>
    <row r="725" spans="1:4" x14ac:dyDescent="0.3">
      <c r="A725" s="5">
        <v>44089</v>
      </c>
      <c r="B725" s="3" t="s">
        <v>68</v>
      </c>
      <c r="C725" s="4">
        <v>150</v>
      </c>
      <c r="D725">
        <f>IF(ISNA(VLOOKUP(B725,[1]Sheet15!$B$1:$D$42,2,0))=TRUE,0,VLOOKUP(B725,[1]Sheet15!$B$1:$D$42,2,0))</f>
        <v>4</v>
      </c>
    </row>
    <row r="726" spans="1:4" x14ac:dyDescent="0.3">
      <c r="A726" s="5">
        <v>44089</v>
      </c>
      <c r="B726" s="3" t="s">
        <v>81</v>
      </c>
      <c r="C726" s="4">
        <v>18</v>
      </c>
      <c r="D726">
        <f>IF(ISNA(VLOOKUP(B726,[1]Sheet15!$B$1:$D$42,2,0))=TRUE,0,VLOOKUP(B726,[1]Sheet15!$B$1:$D$42,2,0))</f>
        <v>4</v>
      </c>
    </row>
    <row r="727" spans="1:4" x14ac:dyDescent="0.3">
      <c r="A727" s="5">
        <v>44089</v>
      </c>
      <c r="B727" s="3" t="s">
        <v>21</v>
      </c>
      <c r="C727" s="4">
        <v>90</v>
      </c>
      <c r="D727">
        <f>IF(ISNA(VLOOKUP(B727,[1]Sheet15!$B$1:$D$42,2,0))=TRUE,0,VLOOKUP(B727,[1]Sheet15!$B$1:$D$42,2,0))</f>
        <v>2</v>
      </c>
    </row>
    <row r="728" spans="1:4" x14ac:dyDescent="0.3">
      <c r="A728" s="5">
        <v>44089</v>
      </c>
      <c r="B728" s="3" t="s">
        <v>70</v>
      </c>
      <c r="C728" s="4">
        <v>20</v>
      </c>
      <c r="D728">
        <f>IF(ISNA(VLOOKUP(B728,[1]Sheet15!$B$1:$D$42,2,0))=TRUE,0,VLOOKUP(B728,[1]Sheet15!$B$1:$D$42,2,0))</f>
        <v>2</v>
      </c>
    </row>
    <row r="729" spans="1:4" x14ac:dyDescent="0.3">
      <c r="A729" s="5">
        <v>44089</v>
      </c>
      <c r="B729" s="3" t="s">
        <v>13</v>
      </c>
      <c r="C729" s="4">
        <v>200</v>
      </c>
      <c r="D729">
        <f>IF(ISNA(VLOOKUP(B729,[1]Sheet15!$B$1:$D$42,2,0))=TRUE,0,VLOOKUP(B729,[1]Sheet15!$B$1:$D$42,2,0))</f>
        <v>2</v>
      </c>
    </row>
    <row r="730" spans="1:4" x14ac:dyDescent="0.3">
      <c r="A730" s="5">
        <v>44089</v>
      </c>
      <c r="B730" s="3" t="s">
        <v>35</v>
      </c>
      <c r="C730" s="4">
        <v>45</v>
      </c>
      <c r="D730">
        <f>IF(ISNA(VLOOKUP(B730,[1]Sheet15!$B$1:$D$42,2,0))=TRUE,0,VLOOKUP(B730,[1]Sheet15!$B$1:$D$42,2,0))</f>
        <v>0</v>
      </c>
    </row>
    <row r="731" spans="1:4" x14ac:dyDescent="0.3">
      <c r="A731" s="5">
        <v>44089</v>
      </c>
      <c r="B731" s="3" t="s">
        <v>53</v>
      </c>
      <c r="C731" s="4">
        <v>120</v>
      </c>
      <c r="D731">
        <f>IF(ISNA(VLOOKUP(B731,[1]Sheet15!$B$1:$D$42,2,0))=TRUE,0,VLOOKUP(B731,[1]Sheet15!$B$1:$D$42,2,0))</f>
        <v>1</v>
      </c>
    </row>
    <row r="732" spans="1:4" x14ac:dyDescent="0.3">
      <c r="A732" s="5">
        <v>44089</v>
      </c>
      <c r="B732" s="3" t="s">
        <v>61</v>
      </c>
      <c r="C732" s="4">
        <v>150</v>
      </c>
      <c r="D732">
        <f>IF(ISNA(VLOOKUP(B732,[1]Sheet15!$B$1:$D$42,2,0))=TRUE,0,VLOOKUP(B732,[1]Sheet15!$B$1:$D$42,2,0))</f>
        <v>1</v>
      </c>
    </row>
    <row r="733" spans="1:4" x14ac:dyDescent="0.3">
      <c r="A733" s="5">
        <v>44089</v>
      </c>
      <c r="B733" s="3" t="s">
        <v>15</v>
      </c>
      <c r="C733" s="4">
        <v>150</v>
      </c>
      <c r="D733">
        <f>IF(ISNA(VLOOKUP(B733,[1]Sheet15!$B$1:$D$42,2,0))=TRUE,0,VLOOKUP(B733,[1]Sheet15!$B$1:$D$42,2,0))</f>
        <v>1</v>
      </c>
    </row>
    <row r="734" spans="1:4" x14ac:dyDescent="0.3">
      <c r="A734" s="5">
        <v>44089</v>
      </c>
      <c r="B734" s="3" t="s">
        <v>31</v>
      </c>
      <c r="C734" s="4">
        <v>200</v>
      </c>
      <c r="D734">
        <f>IF(ISNA(VLOOKUP(B734,[1]Sheet15!$B$1:$D$42,2,0))=TRUE,0,VLOOKUP(B734,[1]Sheet15!$B$1:$D$42,2,0))</f>
        <v>0</v>
      </c>
    </row>
    <row r="735" spans="1:4" x14ac:dyDescent="0.3">
      <c r="A735" s="5">
        <v>44089</v>
      </c>
      <c r="B735" s="3" t="s">
        <v>43</v>
      </c>
      <c r="C735" s="4">
        <v>200</v>
      </c>
      <c r="D735">
        <f>IF(ISNA(VLOOKUP(B735,[1]Sheet15!$B$1:$D$42,2,0))=TRUE,0,VLOOKUP(B735,[1]Sheet15!$B$1:$D$42,2,0))</f>
        <v>0</v>
      </c>
    </row>
    <row r="736" spans="1:4" x14ac:dyDescent="0.3">
      <c r="A736" s="5">
        <v>44089</v>
      </c>
      <c r="B736" s="3" t="s">
        <v>22</v>
      </c>
      <c r="C736" s="4">
        <v>120</v>
      </c>
      <c r="D736">
        <f>IF(ISNA(VLOOKUP(B736,[1]Sheet15!$B$1:$D$42,2,0))=TRUE,0,VLOOKUP(B736,[1]Sheet15!$B$1:$D$42,2,0))</f>
        <v>0</v>
      </c>
    </row>
    <row r="737" spans="1:4" x14ac:dyDescent="0.3">
      <c r="A737" s="5">
        <v>44089</v>
      </c>
      <c r="B737" s="3" t="s">
        <v>46</v>
      </c>
      <c r="C737" s="4">
        <v>150</v>
      </c>
      <c r="D737">
        <f>IF(ISNA(VLOOKUP(B737,[1]Sheet15!$B$1:$D$42,2,0))=TRUE,0,VLOOKUP(B737,[1]Sheet15!$B$1:$D$42,2,0))</f>
        <v>0</v>
      </c>
    </row>
    <row r="738" spans="1:4" x14ac:dyDescent="0.3">
      <c r="A738" s="5">
        <v>44089</v>
      </c>
      <c r="B738" s="3" t="s">
        <v>39</v>
      </c>
      <c r="C738" s="4">
        <v>170</v>
      </c>
      <c r="D738">
        <f>IF(ISNA(VLOOKUP(B738,[1]Sheet15!$B$1:$D$42,2,0))=TRUE,0,VLOOKUP(B738,[1]Sheet15!$B$1:$D$42,2,0))</f>
        <v>0</v>
      </c>
    </row>
    <row r="739" spans="1:4" x14ac:dyDescent="0.3">
      <c r="A739" s="5">
        <v>44089</v>
      </c>
      <c r="B739" s="3" t="s">
        <v>50</v>
      </c>
      <c r="C739" s="4">
        <v>200</v>
      </c>
      <c r="D739">
        <f>IF(ISNA(VLOOKUP(B739,[1]Sheet15!$B$1:$D$42,2,0))=TRUE,0,VLOOKUP(B739,[1]Sheet15!$B$1:$D$42,2,0))</f>
        <v>0</v>
      </c>
    </row>
    <row r="740" spans="1:4" x14ac:dyDescent="0.3">
      <c r="A740" s="5">
        <v>44089</v>
      </c>
      <c r="B740" s="3" t="s">
        <v>55</v>
      </c>
      <c r="C740" s="4">
        <v>160</v>
      </c>
      <c r="D740">
        <f>IF(ISNA(VLOOKUP(B740,[1]Sheet15!$B$1:$D$42,2,0))=TRUE,0,VLOOKUP(B740,[1]Sheet15!$B$1:$D$42,2,0))</f>
        <v>0</v>
      </c>
    </row>
    <row r="741" spans="1:4" x14ac:dyDescent="0.3">
      <c r="A741" s="5">
        <v>44089</v>
      </c>
      <c r="B741" s="3" t="s">
        <v>59</v>
      </c>
      <c r="C741" s="4">
        <v>90</v>
      </c>
      <c r="D741">
        <f>IF(ISNA(VLOOKUP(B741,[1]Sheet15!$B$1:$D$42,2,0))=TRUE,0,VLOOKUP(B741,[1]Sheet15!$B$1:$D$42,2,0))</f>
        <v>2</v>
      </c>
    </row>
    <row r="742" spans="1:4" x14ac:dyDescent="0.3">
      <c r="A742" s="5">
        <v>44089</v>
      </c>
      <c r="B742" s="3" t="s">
        <v>79</v>
      </c>
      <c r="C742" s="4">
        <v>40</v>
      </c>
      <c r="D742">
        <f>IF(ISNA(VLOOKUP(B742,[1]Sheet15!$B$1:$D$42,2,0))=TRUE,0,VLOOKUP(B742,[1]Sheet15!$B$1:$D$42,2,0))</f>
        <v>0</v>
      </c>
    </row>
    <row r="743" spans="1:4" x14ac:dyDescent="0.3">
      <c r="A743" s="5">
        <v>44089</v>
      </c>
      <c r="B743" s="3" t="s">
        <v>30</v>
      </c>
      <c r="C743" s="4">
        <v>350</v>
      </c>
      <c r="D743">
        <f>IF(ISNA(VLOOKUP(B743,[1]Sheet15!$B$1:$D$42,2,0))=TRUE,0,VLOOKUP(B743,[1]Sheet15!$B$1:$D$42,2,0))</f>
        <v>0</v>
      </c>
    </row>
    <row r="744" spans="1:4" x14ac:dyDescent="0.3">
      <c r="A744" s="5">
        <v>44089</v>
      </c>
      <c r="B744" s="3" t="s">
        <v>86</v>
      </c>
      <c r="C744" s="4">
        <v>110</v>
      </c>
      <c r="D744">
        <f>IF(ISNA(VLOOKUP(B744,[1]Sheet15!$B$1:$D$42,2,0))=TRUE,0,VLOOKUP(B744,[1]Sheet15!$B$1:$D$42,2,0))</f>
        <v>0</v>
      </c>
    </row>
    <row r="745" spans="1:4" x14ac:dyDescent="0.3">
      <c r="A745" s="5">
        <v>44089</v>
      </c>
      <c r="B745" s="3" t="s">
        <v>3</v>
      </c>
      <c r="C745" s="4">
        <v>150</v>
      </c>
      <c r="D745">
        <f>IF(ISNA(VLOOKUP(B745,[1]Sheet15!$B$1:$D$42,2,0))=TRUE,0,VLOOKUP(B745,[1]Sheet15!$B$1:$D$42,2,0))</f>
        <v>0</v>
      </c>
    </row>
    <row r="746" spans="1:4" x14ac:dyDescent="0.3">
      <c r="A746" s="5">
        <v>44089</v>
      </c>
      <c r="B746" s="3" t="s">
        <v>11</v>
      </c>
      <c r="C746" s="4">
        <v>160</v>
      </c>
      <c r="D746">
        <f>IF(ISNA(VLOOKUP(B746,[1]Sheet15!$B$1:$D$42,2,0))=TRUE,0,VLOOKUP(B746,[1]Sheet15!$B$1:$D$42,2,0))</f>
        <v>0</v>
      </c>
    </row>
    <row r="747" spans="1:4" x14ac:dyDescent="0.3">
      <c r="A747" s="5">
        <v>44089</v>
      </c>
      <c r="B747" s="3" t="s">
        <v>44</v>
      </c>
      <c r="C747" s="4">
        <v>150</v>
      </c>
      <c r="D747">
        <f>IF(ISNA(VLOOKUP(B747,[1]Sheet15!$B$1:$D$42,2,0))=TRUE,0,VLOOKUP(B747,[1]Sheet15!$B$1:$D$42,2,0))</f>
        <v>1</v>
      </c>
    </row>
    <row r="748" spans="1:4" x14ac:dyDescent="0.3">
      <c r="A748" s="5">
        <v>44089</v>
      </c>
      <c r="B748" s="3" t="s">
        <v>23</v>
      </c>
      <c r="C748" s="4">
        <v>70</v>
      </c>
      <c r="D748">
        <f>IF(ISNA(VLOOKUP(B748,[1]Sheet15!$B$1:$D$42,2,0))=TRUE,0,VLOOKUP(B748,[1]Sheet15!$B$1:$D$42,2,0))</f>
        <v>0</v>
      </c>
    </row>
    <row r="749" spans="1:4" x14ac:dyDescent="0.3">
      <c r="A749" s="5">
        <v>44089</v>
      </c>
      <c r="B749" s="3" t="s">
        <v>6</v>
      </c>
      <c r="C749" s="4">
        <v>140</v>
      </c>
      <c r="D749">
        <f>IF(ISNA(VLOOKUP(B749,[1]Sheet15!$B$1:$D$42,2,0))=TRUE,0,VLOOKUP(B749,[1]Sheet15!$B$1:$D$42,2,0))</f>
        <v>0</v>
      </c>
    </row>
    <row r="750" spans="1:4" x14ac:dyDescent="0.3">
      <c r="A750" s="5">
        <v>44089</v>
      </c>
      <c r="B750" s="3" t="s">
        <v>52</v>
      </c>
      <c r="C750" s="4">
        <v>220</v>
      </c>
      <c r="D750">
        <f>IF(ISNA(VLOOKUP(B750,[1]Sheet15!$B$1:$D$42,2,0))=TRUE,0,VLOOKUP(B750,[1]Sheet15!$B$1:$D$42,2,0))</f>
        <v>0</v>
      </c>
    </row>
    <row r="751" spans="1:4" x14ac:dyDescent="0.3">
      <c r="A751" s="5">
        <v>44089</v>
      </c>
      <c r="B751" s="3" t="s">
        <v>51</v>
      </c>
      <c r="C751" s="4">
        <v>220</v>
      </c>
      <c r="D751">
        <f>IF(ISNA(VLOOKUP(B751,[1]Sheet15!$B$1:$D$42,2,0))=TRUE,0,VLOOKUP(B751,[1]Sheet15!$B$1:$D$42,2,0))</f>
        <v>1</v>
      </c>
    </row>
    <row r="752" spans="1:4" x14ac:dyDescent="0.3">
      <c r="A752" s="5">
        <v>44090</v>
      </c>
      <c r="B752" s="3" t="s">
        <v>67</v>
      </c>
      <c r="C752" s="4">
        <v>15</v>
      </c>
      <c r="D752">
        <f>IF(ISNA(VLOOKUP(B752,[1]Sheet16!$B$1:$D$44,2,0))=TRUE,0,VLOOKUP(B752,[1]Sheet16!$B$1:$D$44,2,0))</f>
        <v>188</v>
      </c>
    </row>
    <row r="753" spans="1:4" x14ac:dyDescent="0.3">
      <c r="A753" s="5">
        <v>44090</v>
      </c>
      <c r="B753" s="3" t="s">
        <v>32</v>
      </c>
      <c r="C753" s="4">
        <v>12</v>
      </c>
      <c r="D753">
        <f>IF(ISNA(VLOOKUP(B753,[1]Sheet16!$B$1:$D$44,2,0))=TRUE,0,VLOOKUP(B753,[1]Sheet16!$B$1:$D$44,2,0))</f>
        <v>34</v>
      </c>
    </row>
    <row r="754" spans="1:4" x14ac:dyDescent="0.3">
      <c r="A754" s="5">
        <v>44090</v>
      </c>
      <c r="B754" s="3" t="s">
        <v>8</v>
      </c>
      <c r="C754" s="4">
        <v>25</v>
      </c>
      <c r="D754">
        <f>IF(ISNA(VLOOKUP(B754,[1]Sheet16!$B$1:$D$44,2,0))=TRUE,0,VLOOKUP(B754,[1]Sheet16!$B$1:$D$44,2,0))</f>
        <v>20</v>
      </c>
    </row>
    <row r="755" spans="1:4" x14ac:dyDescent="0.3">
      <c r="A755" s="5">
        <v>44090</v>
      </c>
      <c r="B755" s="3" t="s">
        <v>2</v>
      </c>
      <c r="C755" s="4">
        <v>10</v>
      </c>
      <c r="D755">
        <f>IF(ISNA(VLOOKUP(B755,[1]Sheet16!$B$1:$D$44,2,0))=TRUE,0,VLOOKUP(B755,[1]Sheet16!$B$1:$D$44,2,0))</f>
        <v>37</v>
      </c>
    </row>
    <row r="756" spans="1:4" x14ac:dyDescent="0.3">
      <c r="A756" s="5">
        <v>44090</v>
      </c>
      <c r="B756" s="3" t="s">
        <v>57</v>
      </c>
      <c r="C756" s="4">
        <v>15</v>
      </c>
      <c r="D756">
        <f>IF(ISNA(VLOOKUP(B756,[1]Sheet16!$B$1:$D$44,2,0))=TRUE,0,VLOOKUP(B756,[1]Sheet16!$B$1:$D$44,2,0))</f>
        <v>22</v>
      </c>
    </row>
    <row r="757" spans="1:4" x14ac:dyDescent="0.3">
      <c r="A757" s="5">
        <v>44090</v>
      </c>
      <c r="B757" s="3" t="s">
        <v>72</v>
      </c>
      <c r="C757" s="4">
        <v>50</v>
      </c>
      <c r="D757">
        <f>IF(ISNA(VLOOKUP(B757,[1]Sheet16!$B$1:$D$44,2,0))=TRUE,0,VLOOKUP(B757,[1]Sheet16!$B$1:$D$44,2,0))</f>
        <v>41</v>
      </c>
    </row>
    <row r="758" spans="1:4" x14ac:dyDescent="0.3">
      <c r="A758" s="5">
        <v>44090</v>
      </c>
      <c r="B758" s="3" t="s">
        <v>14</v>
      </c>
      <c r="C758" s="4">
        <v>130</v>
      </c>
      <c r="D758">
        <f>IF(ISNA(VLOOKUP(B758,[1]Sheet16!$B$1:$D$44,2,0))=TRUE,0,VLOOKUP(B758,[1]Sheet16!$B$1:$D$44,2,0))</f>
        <v>15</v>
      </c>
    </row>
    <row r="759" spans="1:4" x14ac:dyDescent="0.3">
      <c r="A759" s="5">
        <v>44090</v>
      </c>
      <c r="B759" s="3" t="s">
        <v>36</v>
      </c>
      <c r="C759" s="4">
        <v>80</v>
      </c>
      <c r="D759">
        <f>IF(ISNA(VLOOKUP(B759,[1]Sheet16!$B$1:$D$44,2,0))=TRUE,0,VLOOKUP(B759,[1]Sheet16!$B$1:$D$44,2,0))</f>
        <v>8</v>
      </c>
    </row>
    <row r="760" spans="1:4" x14ac:dyDescent="0.3">
      <c r="A760" s="5">
        <v>44090</v>
      </c>
      <c r="B760" s="3" t="s">
        <v>16</v>
      </c>
      <c r="C760" s="4">
        <v>90</v>
      </c>
      <c r="D760">
        <f>IF(ISNA(VLOOKUP(B760,[1]Sheet16!$B$1:$D$44,2,0))=TRUE,0,VLOOKUP(B760,[1]Sheet16!$B$1:$D$44,2,0))</f>
        <v>7</v>
      </c>
    </row>
    <row r="761" spans="1:4" x14ac:dyDescent="0.3">
      <c r="A761" s="5">
        <v>44090</v>
      </c>
      <c r="B761" s="3" t="s">
        <v>18</v>
      </c>
      <c r="C761" s="4">
        <v>35</v>
      </c>
      <c r="D761">
        <f>IF(ISNA(VLOOKUP(B761,[1]Sheet16!$B$1:$D$44,2,0))=TRUE,0,VLOOKUP(B761,[1]Sheet16!$B$1:$D$44,2,0))</f>
        <v>1</v>
      </c>
    </row>
    <row r="762" spans="1:4" x14ac:dyDescent="0.3">
      <c r="A762" s="5">
        <v>44090</v>
      </c>
      <c r="B762" s="3" t="s">
        <v>4</v>
      </c>
      <c r="C762" s="4">
        <v>140</v>
      </c>
      <c r="D762">
        <f>IF(ISNA(VLOOKUP(B762,[1]Sheet16!$B$1:$D$44,2,0))=TRUE,0,VLOOKUP(B762,[1]Sheet16!$B$1:$D$44,2,0))</f>
        <v>10</v>
      </c>
    </row>
    <row r="763" spans="1:4" x14ac:dyDescent="0.3">
      <c r="A763" s="5">
        <v>44090</v>
      </c>
      <c r="B763" s="3" t="s">
        <v>56</v>
      </c>
      <c r="C763" s="4">
        <v>40</v>
      </c>
      <c r="D763">
        <f>IF(ISNA(VLOOKUP(B763,[1]Sheet16!$B$1:$D$44,2,0))=TRUE,0,VLOOKUP(B763,[1]Sheet16!$B$1:$D$44,2,0))</f>
        <v>1</v>
      </c>
    </row>
    <row r="764" spans="1:4" x14ac:dyDescent="0.3">
      <c r="A764" s="5">
        <v>44090</v>
      </c>
      <c r="B764" s="3" t="s">
        <v>9</v>
      </c>
      <c r="C764" s="4">
        <v>150</v>
      </c>
      <c r="D764">
        <f>IF(ISNA(VLOOKUP(B764,[1]Sheet16!$B$1:$D$44,2,0))=TRUE,0,VLOOKUP(B764,[1]Sheet16!$B$1:$D$44,2,0))</f>
        <v>11</v>
      </c>
    </row>
    <row r="765" spans="1:4" x14ac:dyDescent="0.3">
      <c r="A765" s="5">
        <v>44090</v>
      </c>
      <c r="B765" s="3" t="s">
        <v>85</v>
      </c>
      <c r="C765" s="4">
        <v>18</v>
      </c>
      <c r="D765">
        <f>IF(ISNA(VLOOKUP(B765,[1]Sheet16!$B$1:$D$44,2,0))=TRUE,0,VLOOKUP(B765,[1]Sheet16!$B$1:$D$44,2,0))</f>
        <v>3</v>
      </c>
    </row>
    <row r="766" spans="1:4" x14ac:dyDescent="0.3">
      <c r="A766" s="5">
        <v>44090</v>
      </c>
      <c r="B766" s="3" t="s">
        <v>38</v>
      </c>
      <c r="C766" s="4">
        <v>35</v>
      </c>
      <c r="D766">
        <f>IF(ISNA(VLOOKUP(B766,[1]Sheet16!$B$1:$D$44,2,0))=TRUE,0,VLOOKUP(B766,[1]Sheet16!$B$1:$D$44,2,0))</f>
        <v>0</v>
      </c>
    </row>
    <row r="767" spans="1:4" x14ac:dyDescent="0.3">
      <c r="A767" s="5">
        <v>44090</v>
      </c>
      <c r="B767" s="3" t="s">
        <v>73</v>
      </c>
      <c r="C767" s="4">
        <v>150</v>
      </c>
      <c r="D767">
        <f>IF(ISNA(VLOOKUP(B767,[1]Sheet16!$B$1:$D$44,2,0))=TRUE,0,VLOOKUP(B767,[1]Sheet16!$B$1:$D$44,2,0))</f>
        <v>7</v>
      </c>
    </row>
    <row r="768" spans="1:4" x14ac:dyDescent="0.3">
      <c r="A768" s="5">
        <v>44090</v>
      </c>
      <c r="B768" s="3" t="s">
        <v>12</v>
      </c>
      <c r="C768" s="4">
        <v>130</v>
      </c>
      <c r="D768">
        <f>IF(ISNA(VLOOKUP(B768,[1]Sheet16!$B$1:$D$44,2,0))=TRUE,0,VLOOKUP(B768,[1]Sheet16!$B$1:$D$44,2,0))</f>
        <v>3</v>
      </c>
    </row>
    <row r="769" spans="1:4" x14ac:dyDescent="0.3">
      <c r="A769" s="5">
        <v>44090</v>
      </c>
      <c r="B769" s="3" t="s">
        <v>37</v>
      </c>
      <c r="C769" s="4">
        <v>60</v>
      </c>
      <c r="D769">
        <f>IF(ISNA(VLOOKUP(B769,[1]Sheet16!$B$1:$D$44,2,0))=TRUE,0,VLOOKUP(B769,[1]Sheet16!$B$1:$D$44,2,0))</f>
        <v>3</v>
      </c>
    </row>
    <row r="770" spans="1:4" x14ac:dyDescent="0.3">
      <c r="A770" s="5">
        <v>44090</v>
      </c>
      <c r="B770" s="3" t="s">
        <v>41</v>
      </c>
      <c r="C770" s="4">
        <v>190</v>
      </c>
      <c r="D770">
        <f>IF(ISNA(VLOOKUP(B770,[1]Sheet16!$B$1:$D$44,2,0))=TRUE,0,VLOOKUP(B770,[1]Sheet16!$B$1:$D$44,2,0))</f>
        <v>3</v>
      </c>
    </row>
    <row r="771" spans="1:4" x14ac:dyDescent="0.3">
      <c r="A771" s="5">
        <v>44090</v>
      </c>
      <c r="B771" s="3" t="s">
        <v>80</v>
      </c>
      <c r="C771" s="4">
        <v>20</v>
      </c>
      <c r="D771">
        <f>IF(ISNA(VLOOKUP(B771,[1]Sheet16!$B$1:$D$44,2,0))=TRUE,0,VLOOKUP(B771,[1]Sheet16!$B$1:$D$44,2,0))</f>
        <v>1</v>
      </c>
    </row>
    <row r="772" spans="1:4" x14ac:dyDescent="0.3">
      <c r="A772" s="5">
        <v>44090</v>
      </c>
      <c r="B772" s="3" t="s">
        <v>58</v>
      </c>
      <c r="C772" s="4">
        <v>70</v>
      </c>
      <c r="D772">
        <f>IF(ISNA(VLOOKUP(B772,[1]Sheet16!$B$1:$D$44,2,0))=TRUE,0,VLOOKUP(B772,[1]Sheet16!$B$1:$D$44,2,0))</f>
        <v>0</v>
      </c>
    </row>
    <row r="773" spans="1:4" x14ac:dyDescent="0.3">
      <c r="A773" s="5">
        <v>44090</v>
      </c>
      <c r="B773" s="3" t="s">
        <v>5</v>
      </c>
      <c r="C773" s="4">
        <v>130</v>
      </c>
      <c r="D773">
        <f>IF(ISNA(VLOOKUP(B773,[1]Sheet16!$B$1:$D$44,2,0))=TRUE,0,VLOOKUP(B773,[1]Sheet16!$B$1:$D$44,2,0))</f>
        <v>0</v>
      </c>
    </row>
    <row r="774" spans="1:4" x14ac:dyDescent="0.3">
      <c r="A774" s="5">
        <v>44090</v>
      </c>
      <c r="B774" s="3" t="s">
        <v>26</v>
      </c>
      <c r="C774" s="4">
        <v>70</v>
      </c>
      <c r="D774">
        <f>IF(ISNA(VLOOKUP(B774,[1]Sheet16!$B$1:$D$44,2,0))=TRUE,0,VLOOKUP(B774,[1]Sheet16!$B$1:$D$44,2,0))</f>
        <v>2</v>
      </c>
    </row>
    <row r="775" spans="1:4" x14ac:dyDescent="0.3">
      <c r="A775" s="5">
        <v>44090</v>
      </c>
      <c r="B775" s="3" t="s">
        <v>68</v>
      </c>
      <c r="C775" s="4">
        <v>150</v>
      </c>
      <c r="D775">
        <f>IF(ISNA(VLOOKUP(B775,[1]Sheet16!$B$1:$D$44,2,0))=TRUE,0,VLOOKUP(B775,[1]Sheet16!$B$1:$D$44,2,0))</f>
        <v>4</v>
      </c>
    </row>
    <row r="776" spans="1:4" x14ac:dyDescent="0.3">
      <c r="A776" s="5">
        <v>44090</v>
      </c>
      <c r="B776" s="3" t="s">
        <v>81</v>
      </c>
      <c r="C776" s="4">
        <v>18</v>
      </c>
      <c r="D776">
        <f>IF(ISNA(VLOOKUP(B776,[1]Sheet16!$B$1:$D$44,2,0))=TRUE,0,VLOOKUP(B776,[1]Sheet16!$B$1:$D$44,2,0))</f>
        <v>4</v>
      </c>
    </row>
    <row r="777" spans="1:4" x14ac:dyDescent="0.3">
      <c r="A777" s="5">
        <v>44090</v>
      </c>
      <c r="B777" s="3" t="s">
        <v>21</v>
      </c>
      <c r="C777" s="4">
        <v>90</v>
      </c>
      <c r="D777">
        <f>IF(ISNA(VLOOKUP(B777,[1]Sheet16!$B$1:$D$44,2,0))=TRUE,0,VLOOKUP(B777,[1]Sheet16!$B$1:$D$44,2,0))</f>
        <v>0</v>
      </c>
    </row>
    <row r="778" spans="1:4" x14ac:dyDescent="0.3">
      <c r="A778" s="5">
        <v>44090</v>
      </c>
      <c r="B778" s="3" t="s">
        <v>70</v>
      </c>
      <c r="C778" s="4">
        <v>20</v>
      </c>
      <c r="D778">
        <f>IF(ISNA(VLOOKUP(B778,[1]Sheet16!$B$1:$D$44,2,0))=TRUE,0,VLOOKUP(B778,[1]Sheet16!$B$1:$D$44,2,0))</f>
        <v>1</v>
      </c>
    </row>
    <row r="779" spans="1:4" x14ac:dyDescent="0.3">
      <c r="A779" s="5">
        <v>44090</v>
      </c>
      <c r="B779" s="3" t="s">
        <v>13</v>
      </c>
      <c r="C779" s="4">
        <v>200</v>
      </c>
      <c r="D779">
        <f>IF(ISNA(VLOOKUP(B779,[1]Sheet16!$B$1:$D$44,2,0))=TRUE,0,VLOOKUP(B779,[1]Sheet16!$B$1:$D$44,2,0))</f>
        <v>0</v>
      </c>
    </row>
    <row r="780" spans="1:4" x14ac:dyDescent="0.3">
      <c r="A780" s="5">
        <v>44090</v>
      </c>
      <c r="B780" s="3" t="s">
        <v>35</v>
      </c>
      <c r="C780" s="4">
        <v>45</v>
      </c>
      <c r="D780">
        <f>IF(ISNA(VLOOKUP(B780,[1]Sheet16!$B$1:$D$44,2,0))=TRUE,0,VLOOKUP(B780,[1]Sheet16!$B$1:$D$44,2,0))</f>
        <v>0</v>
      </c>
    </row>
    <row r="781" spans="1:4" x14ac:dyDescent="0.3">
      <c r="A781" s="5">
        <v>44090</v>
      </c>
      <c r="B781" s="3" t="s">
        <v>53</v>
      </c>
      <c r="C781" s="4">
        <v>120</v>
      </c>
      <c r="D781">
        <f>IF(ISNA(VLOOKUP(B781,[1]Sheet16!$B$1:$D$44,2,0))=TRUE,0,VLOOKUP(B781,[1]Sheet16!$B$1:$D$44,2,0))</f>
        <v>1</v>
      </c>
    </row>
    <row r="782" spans="1:4" x14ac:dyDescent="0.3">
      <c r="A782" s="5">
        <v>44090</v>
      </c>
      <c r="B782" s="3" t="s">
        <v>61</v>
      </c>
      <c r="C782" s="4">
        <v>150</v>
      </c>
      <c r="D782">
        <f>IF(ISNA(VLOOKUP(B782,[1]Sheet16!$B$1:$D$44,2,0))=TRUE,0,VLOOKUP(B782,[1]Sheet16!$B$1:$D$44,2,0))</f>
        <v>2</v>
      </c>
    </row>
    <row r="783" spans="1:4" x14ac:dyDescent="0.3">
      <c r="A783" s="5">
        <v>44090</v>
      </c>
      <c r="B783" s="3" t="s">
        <v>15</v>
      </c>
      <c r="C783" s="4">
        <v>150</v>
      </c>
      <c r="D783">
        <f>IF(ISNA(VLOOKUP(B783,[1]Sheet16!$B$1:$D$44,2,0))=TRUE,0,VLOOKUP(B783,[1]Sheet16!$B$1:$D$44,2,0))</f>
        <v>2</v>
      </c>
    </row>
    <row r="784" spans="1:4" x14ac:dyDescent="0.3">
      <c r="A784" s="5">
        <v>44090</v>
      </c>
      <c r="B784" s="3" t="s">
        <v>31</v>
      </c>
      <c r="C784" s="4">
        <v>200</v>
      </c>
      <c r="D784">
        <f>IF(ISNA(VLOOKUP(B784,[1]Sheet16!$B$1:$D$44,2,0))=TRUE,0,VLOOKUP(B784,[1]Sheet16!$B$1:$D$44,2,0))</f>
        <v>0</v>
      </c>
    </row>
    <row r="785" spans="1:4" x14ac:dyDescent="0.3">
      <c r="A785" s="5">
        <v>44090</v>
      </c>
      <c r="B785" s="3" t="s">
        <v>43</v>
      </c>
      <c r="C785" s="4">
        <v>200</v>
      </c>
      <c r="D785">
        <f>IF(ISNA(VLOOKUP(B785,[1]Sheet16!$B$1:$D$44,2,0))=TRUE,0,VLOOKUP(B785,[1]Sheet16!$B$1:$D$44,2,0))</f>
        <v>0</v>
      </c>
    </row>
    <row r="786" spans="1:4" x14ac:dyDescent="0.3">
      <c r="A786" s="5">
        <v>44090</v>
      </c>
      <c r="B786" s="3" t="s">
        <v>22</v>
      </c>
      <c r="C786" s="4">
        <v>120</v>
      </c>
      <c r="D786">
        <f>IF(ISNA(VLOOKUP(B786,[1]Sheet16!$B$1:$D$44,2,0))=TRUE,0,VLOOKUP(B786,[1]Sheet16!$B$1:$D$44,2,0))</f>
        <v>1</v>
      </c>
    </row>
    <row r="787" spans="1:4" x14ac:dyDescent="0.3">
      <c r="A787" s="5">
        <v>44090</v>
      </c>
      <c r="B787" s="3" t="s">
        <v>46</v>
      </c>
      <c r="C787" s="4">
        <v>150</v>
      </c>
      <c r="D787">
        <f>IF(ISNA(VLOOKUP(B787,[1]Sheet16!$B$1:$D$44,2,0))=TRUE,0,VLOOKUP(B787,[1]Sheet16!$B$1:$D$44,2,0))</f>
        <v>0</v>
      </c>
    </row>
    <row r="788" spans="1:4" x14ac:dyDescent="0.3">
      <c r="A788" s="5">
        <v>44090</v>
      </c>
      <c r="B788" s="3" t="s">
        <v>39</v>
      </c>
      <c r="C788" s="4">
        <v>170</v>
      </c>
      <c r="D788">
        <f>IF(ISNA(VLOOKUP(B788,[1]Sheet16!$B$1:$D$44,2,0))=TRUE,0,VLOOKUP(B788,[1]Sheet16!$B$1:$D$44,2,0))</f>
        <v>0</v>
      </c>
    </row>
    <row r="789" spans="1:4" x14ac:dyDescent="0.3">
      <c r="A789" s="5">
        <v>44090</v>
      </c>
      <c r="B789" s="3" t="s">
        <v>50</v>
      </c>
      <c r="C789" s="4">
        <v>200</v>
      </c>
      <c r="D789">
        <f>IF(ISNA(VLOOKUP(B789,[1]Sheet16!$B$1:$D$44,2,0))=TRUE,0,VLOOKUP(B789,[1]Sheet16!$B$1:$D$44,2,0))</f>
        <v>0</v>
      </c>
    </row>
    <row r="790" spans="1:4" x14ac:dyDescent="0.3">
      <c r="A790" s="5">
        <v>44090</v>
      </c>
      <c r="B790" s="3" t="s">
        <v>55</v>
      </c>
      <c r="C790" s="4">
        <v>160</v>
      </c>
      <c r="D790">
        <f>IF(ISNA(VLOOKUP(B790,[1]Sheet16!$B$1:$D$44,2,0))=TRUE,0,VLOOKUP(B790,[1]Sheet16!$B$1:$D$44,2,0))</f>
        <v>2</v>
      </c>
    </row>
    <row r="791" spans="1:4" x14ac:dyDescent="0.3">
      <c r="A791" s="5">
        <v>44090</v>
      </c>
      <c r="B791" s="3" t="s">
        <v>59</v>
      </c>
      <c r="C791" s="4">
        <v>90</v>
      </c>
      <c r="D791">
        <f>IF(ISNA(VLOOKUP(B791,[1]Sheet16!$B$1:$D$44,2,0))=TRUE,0,VLOOKUP(B791,[1]Sheet16!$B$1:$D$44,2,0))</f>
        <v>0</v>
      </c>
    </row>
    <row r="792" spans="1:4" x14ac:dyDescent="0.3">
      <c r="A792" s="5">
        <v>44090</v>
      </c>
      <c r="B792" s="3" t="s">
        <v>79</v>
      </c>
      <c r="C792" s="4">
        <v>40</v>
      </c>
      <c r="D792">
        <f>IF(ISNA(VLOOKUP(B792,[1]Sheet16!$B$1:$D$44,2,0))=TRUE,0,VLOOKUP(B792,[1]Sheet16!$B$1:$D$44,2,0))</f>
        <v>5</v>
      </c>
    </row>
    <row r="793" spans="1:4" x14ac:dyDescent="0.3">
      <c r="A793" s="5">
        <v>44090</v>
      </c>
      <c r="B793" s="3" t="s">
        <v>30</v>
      </c>
      <c r="C793" s="4">
        <v>350</v>
      </c>
      <c r="D793">
        <f>IF(ISNA(VLOOKUP(B793,[1]Sheet16!$B$1:$D$44,2,0))=TRUE,0,VLOOKUP(B793,[1]Sheet16!$B$1:$D$44,2,0))</f>
        <v>0</v>
      </c>
    </row>
    <row r="794" spans="1:4" x14ac:dyDescent="0.3">
      <c r="A794" s="5">
        <v>44090</v>
      </c>
      <c r="B794" s="3" t="s">
        <v>86</v>
      </c>
      <c r="C794" s="4">
        <v>110</v>
      </c>
      <c r="D794">
        <f>IF(ISNA(VLOOKUP(B794,[1]Sheet16!$B$1:$D$44,2,0))=TRUE,0,VLOOKUP(B794,[1]Sheet16!$B$1:$D$44,2,0))</f>
        <v>2</v>
      </c>
    </row>
    <row r="795" spans="1:4" x14ac:dyDescent="0.3">
      <c r="A795" s="5">
        <v>44090</v>
      </c>
      <c r="B795" s="3" t="s">
        <v>3</v>
      </c>
      <c r="C795" s="4">
        <v>150</v>
      </c>
      <c r="D795">
        <f>IF(ISNA(VLOOKUP(B795,[1]Sheet16!$B$1:$D$44,2,0))=TRUE,0,VLOOKUP(B795,[1]Sheet16!$B$1:$D$44,2,0))</f>
        <v>0</v>
      </c>
    </row>
    <row r="796" spans="1:4" x14ac:dyDescent="0.3">
      <c r="A796" s="5">
        <v>44090</v>
      </c>
      <c r="B796" s="3" t="s">
        <v>11</v>
      </c>
      <c r="C796" s="4">
        <v>160</v>
      </c>
      <c r="D796">
        <f>IF(ISNA(VLOOKUP(B796,[1]Sheet16!$B$1:$D$44,2,0))=TRUE,0,VLOOKUP(B796,[1]Sheet16!$B$1:$D$44,2,0))</f>
        <v>0</v>
      </c>
    </row>
    <row r="797" spans="1:4" x14ac:dyDescent="0.3">
      <c r="A797" s="5">
        <v>44090</v>
      </c>
      <c r="B797" s="3" t="s">
        <v>44</v>
      </c>
      <c r="C797" s="4">
        <v>150</v>
      </c>
      <c r="D797">
        <f>IF(ISNA(VLOOKUP(B797,[1]Sheet16!$B$1:$D$44,2,0))=TRUE,0,VLOOKUP(B797,[1]Sheet16!$B$1:$D$44,2,0))</f>
        <v>1</v>
      </c>
    </row>
    <row r="798" spans="1:4" x14ac:dyDescent="0.3">
      <c r="A798" s="5">
        <v>44090</v>
      </c>
      <c r="B798" s="3" t="s">
        <v>23</v>
      </c>
      <c r="C798" s="4">
        <v>70</v>
      </c>
      <c r="D798">
        <f>IF(ISNA(VLOOKUP(B798,[1]Sheet16!$B$1:$D$44,2,0))=TRUE,0,VLOOKUP(B798,[1]Sheet16!$B$1:$D$44,2,0))</f>
        <v>0</v>
      </c>
    </row>
    <row r="799" spans="1:4" x14ac:dyDescent="0.3">
      <c r="A799" s="5">
        <v>44090</v>
      </c>
      <c r="B799" s="3" t="s">
        <v>6</v>
      </c>
      <c r="C799" s="4">
        <v>140</v>
      </c>
      <c r="D799">
        <f>IF(ISNA(VLOOKUP(B799,[1]Sheet16!$B$1:$D$44,2,0))=TRUE,0,VLOOKUP(B799,[1]Sheet16!$B$1:$D$44,2,0))</f>
        <v>2</v>
      </c>
    </row>
    <row r="800" spans="1:4" x14ac:dyDescent="0.3">
      <c r="A800" s="5">
        <v>44090</v>
      </c>
      <c r="B800" s="3" t="s">
        <v>52</v>
      </c>
      <c r="C800" s="4">
        <v>220</v>
      </c>
      <c r="D800">
        <f>IF(ISNA(VLOOKUP(B800,[1]Sheet16!$B$1:$D$44,2,0))=TRUE,0,VLOOKUP(B800,[1]Sheet16!$B$1:$D$44,2,0))</f>
        <v>0</v>
      </c>
    </row>
    <row r="801" spans="1:4" x14ac:dyDescent="0.3">
      <c r="A801" s="5">
        <v>44090</v>
      </c>
      <c r="B801" s="3" t="s">
        <v>51</v>
      </c>
      <c r="C801" s="4">
        <v>220</v>
      </c>
      <c r="D801">
        <f>IF(ISNA(VLOOKUP(B801,[1]Sheet16!$B$1:$D$44,2,0))=TRUE,0,VLOOKUP(B801,[1]Sheet16!$B$1:$D$44,2,0))</f>
        <v>2</v>
      </c>
    </row>
    <row r="802" spans="1:4" x14ac:dyDescent="0.3">
      <c r="A802" s="5">
        <v>44091</v>
      </c>
      <c r="B802" s="3" t="s">
        <v>67</v>
      </c>
      <c r="C802" s="4">
        <v>15</v>
      </c>
      <c r="D802">
        <f>IF(ISNA(VLOOKUP(B802,[1]Sheet17!$B$1:$D$46,2,0))=TRUE,0,VLOOKUP(B802,[1]Sheet17!$B$1:$D$46,2,0))</f>
        <v>199</v>
      </c>
    </row>
    <row r="803" spans="1:4" x14ac:dyDescent="0.3">
      <c r="A803" s="5">
        <v>44091</v>
      </c>
      <c r="B803" s="3" t="s">
        <v>32</v>
      </c>
      <c r="C803" s="4">
        <v>12</v>
      </c>
      <c r="D803">
        <f>IF(ISNA(VLOOKUP(B803,[1]Sheet17!$B$1:$D$46,2,0))=TRUE,0,VLOOKUP(B803,[1]Sheet17!$B$1:$D$46,2,0))</f>
        <v>42</v>
      </c>
    </row>
    <row r="804" spans="1:4" x14ac:dyDescent="0.3">
      <c r="A804" s="5">
        <v>44091</v>
      </c>
      <c r="B804" s="3" t="s">
        <v>8</v>
      </c>
      <c r="C804" s="4">
        <v>25</v>
      </c>
      <c r="D804">
        <f>IF(ISNA(VLOOKUP(B804,[1]Sheet17!$B$1:$D$46,2,0))=TRUE,0,VLOOKUP(B804,[1]Sheet17!$B$1:$D$46,2,0))</f>
        <v>24</v>
      </c>
    </row>
    <row r="805" spans="1:4" x14ac:dyDescent="0.3">
      <c r="A805" s="5">
        <v>44091</v>
      </c>
      <c r="B805" s="3" t="s">
        <v>2</v>
      </c>
      <c r="C805" s="4">
        <v>10</v>
      </c>
      <c r="D805">
        <f>IF(ISNA(VLOOKUP(B805,[1]Sheet17!$B$1:$D$46,2,0))=TRUE,0,VLOOKUP(B805,[1]Sheet17!$B$1:$D$46,2,0))</f>
        <v>22</v>
      </c>
    </row>
    <row r="806" spans="1:4" x14ac:dyDescent="0.3">
      <c r="A806" s="5">
        <v>44091</v>
      </c>
      <c r="B806" s="3" t="s">
        <v>57</v>
      </c>
      <c r="C806" s="4">
        <v>15</v>
      </c>
      <c r="D806">
        <f>IF(ISNA(VLOOKUP(B806,[1]Sheet17!$B$1:$D$46,2,0))=TRUE,0,VLOOKUP(B806,[1]Sheet17!$B$1:$D$46,2,0))</f>
        <v>19</v>
      </c>
    </row>
    <row r="807" spans="1:4" x14ac:dyDescent="0.3">
      <c r="A807" s="5">
        <v>44091</v>
      </c>
      <c r="B807" s="3" t="s">
        <v>72</v>
      </c>
      <c r="C807" s="4">
        <v>50</v>
      </c>
      <c r="D807">
        <f>IF(ISNA(VLOOKUP(B807,[1]Sheet17!$B$1:$D$46,2,0))=TRUE,0,VLOOKUP(B807,[1]Sheet17!$B$1:$D$46,2,0))</f>
        <v>30</v>
      </c>
    </row>
    <row r="808" spans="1:4" x14ac:dyDescent="0.3">
      <c r="A808" s="5">
        <v>44091</v>
      </c>
      <c r="B808" s="3" t="s">
        <v>14</v>
      </c>
      <c r="C808" s="4">
        <v>130</v>
      </c>
      <c r="D808">
        <f>IF(ISNA(VLOOKUP(B808,[1]Sheet17!$B$1:$D$46,2,0))=TRUE,0,VLOOKUP(B808,[1]Sheet17!$B$1:$D$46,2,0))</f>
        <v>6</v>
      </c>
    </row>
    <row r="809" spans="1:4" x14ac:dyDescent="0.3">
      <c r="A809" s="5">
        <v>44091</v>
      </c>
      <c r="B809" s="3" t="s">
        <v>36</v>
      </c>
      <c r="C809" s="4">
        <v>80</v>
      </c>
      <c r="D809">
        <f>IF(ISNA(VLOOKUP(B809,[1]Sheet17!$B$1:$D$46,2,0))=TRUE,0,VLOOKUP(B809,[1]Sheet17!$B$1:$D$46,2,0))</f>
        <v>6</v>
      </c>
    </row>
    <row r="810" spans="1:4" x14ac:dyDescent="0.3">
      <c r="A810" s="5">
        <v>44091</v>
      </c>
      <c r="B810" s="3" t="s">
        <v>16</v>
      </c>
      <c r="C810" s="4">
        <v>90</v>
      </c>
      <c r="D810">
        <f>IF(ISNA(VLOOKUP(B810,[1]Sheet17!$B$1:$D$46,2,0))=TRUE,0,VLOOKUP(B810,[1]Sheet17!$B$1:$D$46,2,0))</f>
        <v>5</v>
      </c>
    </row>
    <row r="811" spans="1:4" x14ac:dyDescent="0.3">
      <c r="A811" s="5">
        <v>44091</v>
      </c>
      <c r="B811" s="3" t="s">
        <v>18</v>
      </c>
      <c r="C811" s="4">
        <v>35</v>
      </c>
      <c r="D811">
        <f>IF(ISNA(VLOOKUP(B811,[1]Sheet17!$B$1:$D$46,2,0))=TRUE,0,VLOOKUP(B811,[1]Sheet17!$B$1:$D$46,2,0))</f>
        <v>10</v>
      </c>
    </row>
    <row r="812" spans="1:4" x14ac:dyDescent="0.3">
      <c r="A812" s="5">
        <v>44091</v>
      </c>
      <c r="B812" s="3" t="s">
        <v>4</v>
      </c>
      <c r="C812" s="4">
        <v>140</v>
      </c>
      <c r="D812">
        <f>IF(ISNA(VLOOKUP(B812,[1]Sheet17!$B$1:$D$46,2,0))=TRUE,0,VLOOKUP(B812,[1]Sheet17!$B$1:$D$46,2,0))</f>
        <v>5</v>
      </c>
    </row>
    <row r="813" spans="1:4" x14ac:dyDescent="0.3">
      <c r="A813" s="5">
        <v>44091</v>
      </c>
      <c r="B813" s="3" t="s">
        <v>56</v>
      </c>
      <c r="C813" s="4">
        <v>40</v>
      </c>
      <c r="D813">
        <f>IF(ISNA(VLOOKUP(B813,[1]Sheet17!$B$1:$D$46,2,0))=TRUE,0,VLOOKUP(B813,[1]Sheet17!$B$1:$D$46,2,0))</f>
        <v>1</v>
      </c>
    </row>
    <row r="814" spans="1:4" x14ac:dyDescent="0.3">
      <c r="A814" s="5">
        <v>44091</v>
      </c>
      <c r="B814" s="3" t="s">
        <v>9</v>
      </c>
      <c r="C814" s="4">
        <v>150</v>
      </c>
      <c r="D814">
        <f>IF(ISNA(VLOOKUP(B814,[1]Sheet17!$B$1:$D$46,2,0))=TRUE,0,VLOOKUP(B814,[1]Sheet17!$B$1:$D$46,2,0))</f>
        <v>3</v>
      </c>
    </row>
    <row r="815" spans="1:4" x14ac:dyDescent="0.3">
      <c r="A815" s="5">
        <v>44091</v>
      </c>
      <c r="B815" s="3" t="s">
        <v>85</v>
      </c>
      <c r="C815" s="4">
        <v>18</v>
      </c>
      <c r="D815">
        <f>IF(ISNA(VLOOKUP(B815,[1]Sheet17!$B$1:$D$46,2,0))=TRUE,0,VLOOKUP(B815,[1]Sheet17!$B$1:$D$46,2,0))</f>
        <v>1</v>
      </c>
    </row>
    <row r="816" spans="1:4" x14ac:dyDescent="0.3">
      <c r="A816" s="5">
        <v>44091</v>
      </c>
      <c r="B816" s="3" t="s">
        <v>38</v>
      </c>
      <c r="C816" s="4">
        <v>35</v>
      </c>
      <c r="D816">
        <f>IF(ISNA(VLOOKUP(B816,[1]Sheet17!$B$1:$D$46,2,0))=TRUE,0,VLOOKUP(B816,[1]Sheet17!$B$1:$D$46,2,0))</f>
        <v>0</v>
      </c>
    </row>
    <row r="817" spans="1:4" x14ac:dyDescent="0.3">
      <c r="A817" s="5">
        <v>44091</v>
      </c>
      <c r="B817" s="3" t="s">
        <v>73</v>
      </c>
      <c r="C817" s="4">
        <v>150</v>
      </c>
      <c r="D817">
        <f>IF(ISNA(VLOOKUP(B817,[1]Sheet17!$B$1:$D$46,2,0))=TRUE,0,VLOOKUP(B817,[1]Sheet17!$B$1:$D$46,2,0))</f>
        <v>11</v>
      </c>
    </row>
    <row r="818" spans="1:4" x14ac:dyDescent="0.3">
      <c r="A818" s="5">
        <v>44091</v>
      </c>
      <c r="B818" s="3" t="s">
        <v>12</v>
      </c>
      <c r="C818" s="4">
        <v>130</v>
      </c>
      <c r="D818">
        <f>IF(ISNA(VLOOKUP(B818,[1]Sheet17!$B$1:$D$46,2,0))=TRUE,0,VLOOKUP(B818,[1]Sheet17!$B$1:$D$46,2,0))</f>
        <v>1</v>
      </c>
    </row>
    <row r="819" spans="1:4" x14ac:dyDescent="0.3">
      <c r="A819" s="5">
        <v>44091</v>
      </c>
      <c r="B819" s="3" t="s">
        <v>37</v>
      </c>
      <c r="C819" s="4">
        <v>60</v>
      </c>
      <c r="D819">
        <f>IF(ISNA(VLOOKUP(B819,[1]Sheet17!$B$1:$D$46,2,0))=TRUE,0,VLOOKUP(B819,[1]Sheet17!$B$1:$D$46,2,0))</f>
        <v>6</v>
      </c>
    </row>
    <row r="820" spans="1:4" x14ac:dyDescent="0.3">
      <c r="A820" s="5">
        <v>44091</v>
      </c>
      <c r="B820" s="3" t="s">
        <v>41</v>
      </c>
      <c r="C820" s="4">
        <v>190</v>
      </c>
      <c r="D820">
        <f>IF(ISNA(VLOOKUP(B820,[1]Sheet17!$B$1:$D$46,2,0))=TRUE,0,VLOOKUP(B820,[1]Sheet17!$B$1:$D$46,2,0))</f>
        <v>2</v>
      </c>
    </row>
    <row r="821" spans="1:4" x14ac:dyDescent="0.3">
      <c r="A821" s="5">
        <v>44091</v>
      </c>
      <c r="B821" s="3" t="s">
        <v>80</v>
      </c>
      <c r="C821" s="4">
        <v>20</v>
      </c>
      <c r="D821">
        <f>IF(ISNA(VLOOKUP(B821,[1]Sheet17!$B$1:$D$46,2,0))=TRUE,0,VLOOKUP(B821,[1]Sheet17!$B$1:$D$46,2,0))</f>
        <v>3</v>
      </c>
    </row>
    <row r="822" spans="1:4" x14ac:dyDescent="0.3">
      <c r="A822" s="5">
        <v>44091</v>
      </c>
      <c r="B822" s="3" t="s">
        <v>58</v>
      </c>
      <c r="C822" s="4">
        <v>70</v>
      </c>
      <c r="D822">
        <f>IF(ISNA(VLOOKUP(B822,[1]Sheet17!$B$1:$D$46,2,0))=TRUE,0,VLOOKUP(B822,[1]Sheet17!$B$1:$D$46,2,0))</f>
        <v>3</v>
      </c>
    </row>
    <row r="823" spans="1:4" x14ac:dyDescent="0.3">
      <c r="A823" s="5">
        <v>44091</v>
      </c>
      <c r="B823" s="3" t="s">
        <v>5</v>
      </c>
      <c r="C823" s="4">
        <v>130</v>
      </c>
      <c r="D823">
        <f>IF(ISNA(VLOOKUP(B823,[1]Sheet17!$B$1:$D$46,2,0))=TRUE,0,VLOOKUP(B823,[1]Sheet17!$B$1:$D$46,2,0))</f>
        <v>3</v>
      </c>
    </row>
    <row r="824" spans="1:4" x14ac:dyDescent="0.3">
      <c r="A824" s="5">
        <v>44091</v>
      </c>
      <c r="B824" s="3" t="s">
        <v>26</v>
      </c>
      <c r="C824" s="4">
        <v>70</v>
      </c>
      <c r="D824">
        <f>IF(ISNA(VLOOKUP(B824,[1]Sheet17!$B$1:$D$46,2,0))=TRUE,0,VLOOKUP(B824,[1]Sheet17!$B$1:$D$46,2,0))</f>
        <v>1</v>
      </c>
    </row>
    <row r="825" spans="1:4" x14ac:dyDescent="0.3">
      <c r="A825" s="5">
        <v>44091</v>
      </c>
      <c r="B825" s="3" t="s">
        <v>68</v>
      </c>
      <c r="C825" s="4">
        <v>150</v>
      </c>
      <c r="D825">
        <f>IF(ISNA(VLOOKUP(B825,[1]Sheet17!$B$1:$D$46,2,0))=TRUE,0,VLOOKUP(B825,[1]Sheet17!$B$1:$D$46,2,0))</f>
        <v>2</v>
      </c>
    </row>
    <row r="826" spans="1:4" x14ac:dyDescent="0.3">
      <c r="A826" s="5">
        <v>44091</v>
      </c>
      <c r="B826" s="3" t="s">
        <v>81</v>
      </c>
      <c r="C826" s="4">
        <v>18</v>
      </c>
      <c r="D826">
        <f>IF(ISNA(VLOOKUP(B826,[1]Sheet17!$B$1:$D$46,2,0))=TRUE,0,VLOOKUP(B826,[1]Sheet17!$B$1:$D$46,2,0))</f>
        <v>10</v>
      </c>
    </row>
    <row r="827" spans="1:4" x14ac:dyDescent="0.3">
      <c r="A827" s="5">
        <v>44091</v>
      </c>
      <c r="B827" s="3" t="s">
        <v>21</v>
      </c>
      <c r="C827" s="4">
        <v>90</v>
      </c>
      <c r="D827">
        <f>IF(ISNA(VLOOKUP(B827,[1]Sheet17!$B$1:$D$46,2,0))=TRUE,0,VLOOKUP(B827,[1]Sheet17!$B$1:$D$46,2,0))</f>
        <v>1</v>
      </c>
    </row>
    <row r="828" spans="1:4" x14ac:dyDescent="0.3">
      <c r="A828" s="5">
        <v>44091</v>
      </c>
      <c r="B828" s="3" t="s">
        <v>70</v>
      </c>
      <c r="C828" s="4">
        <v>20</v>
      </c>
      <c r="D828">
        <f>IF(ISNA(VLOOKUP(B828,[1]Sheet17!$B$1:$D$46,2,0))=TRUE,0,VLOOKUP(B828,[1]Sheet17!$B$1:$D$46,2,0))</f>
        <v>0</v>
      </c>
    </row>
    <row r="829" spans="1:4" x14ac:dyDescent="0.3">
      <c r="A829" s="5">
        <v>44091</v>
      </c>
      <c r="B829" s="3" t="s">
        <v>13</v>
      </c>
      <c r="C829" s="4">
        <v>200</v>
      </c>
      <c r="D829">
        <f>IF(ISNA(VLOOKUP(B829,[1]Sheet17!$B$1:$D$46,2,0))=TRUE,0,VLOOKUP(B829,[1]Sheet17!$B$1:$D$46,2,0))</f>
        <v>2</v>
      </c>
    </row>
    <row r="830" spans="1:4" x14ac:dyDescent="0.3">
      <c r="A830" s="5">
        <v>44091</v>
      </c>
      <c r="B830" s="3" t="s">
        <v>35</v>
      </c>
      <c r="C830" s="4">
        <v>45</v>
      </c>
      <c r="D830">
        <f>IF(ISNA(VLOOKUP(B830,[1]Sheet17!$B$1:$D$46,2,0))=TRUE,0,VLOOKUP(B830,[1]Sheet17!$B$1:$D$46,2,0))</f>
        <v>0</v>
      </c>
    </row>
    <row r="831" spans="1:4" x14ac:dyDescent="0.3">
      <c r="A831" s="5">
        <v>44091</v>
      </c>
      <c r="B831" s="3" t="s">
        <v>53</v>
      </c>
      <c r="C831" s="4">
        <v>120</v>
      </c>
      <c r="D831">
        <f>IF(ISNA(VLOOKUP(B831,[1]Sheet17!$B$1:$D$46,2,0))=TRUE,0,VLOOKUP(B831,[1]Sheet17!$B$1:$D$46,2,0))</f>
        <v>4</v>
      </c>
    </row>
    <row r="832" spans="1:4" x14ac:dyDescent="0.3">
      <c r="A832" s="5">
        <v>44091</v>
      </c>
      <c r="B832" s="3" t="s">
        <v>61</v>
      </c>
      <c r="C832" s="4">
        <v>150</v>
      </c>
      <c r="D832">
        <f>IF(ISNA(VLOOKUP(B832,[1]Sheet17!$B$1:$D$46,2,0))=TRUE,0,VLOOKUP(B832,[1]Sheet17!$B$1:$D$46,2,0))</f>
        <v>2</v>
      </c>
    </row>
    <row r="833" spans="1:4" x14ac:dyDescent="0.3">
      <c r="A833" s="5">
        <v>44091</v>
      </c>
      <c r="B833" s="3" t="s">
        <v>15</v>
      </c>
      <c r="C833" s="4">
        <v>150</v>
      </c>
      <c r="D833">
        <f>IF(ISNA(VLOOKUP(B833,[1]Sheet17!$B$1:$D$46,2,0))=TRUE,0,VLOOKUP(B833,[1]Sheet17!$B$1:$D$46,2,0))</f>
        <v>0</v>
      </c>
    </row>
    <row r="834" spans="1:4" x14ac:dyDescent="0.3">
      <c r="A834" s="5">
        <v>44091</v>
      </c>
      <c r="B834" s="3" t="s">
        <v>31</v>
      </c>
      <c r="C834" s="4">
        <v>200</v>
      </c>
      <c r="D834">
        <f>IF(ISNA(VLOOKUP(B834,[1]Sheet17!$B$1:$D$46,2,0))=TRUE,0,VLOOKUP(B834,[1]Sheet17!$B$1:$D$46,2,0))</f>
        <v>2</v>
      </c>
    </row>
    <row r="835" spans="1:4" x14ac:dyDescent="0.3">
      <c r="A835" s="5">
        <v>44091</v>
      </c>
      <c r="B835" s="3" t="s">
        <v>43</v>
      </c>
      <c r="C835" s="4">
        <v>200</v>
      </c>
      <c r="D835">
        <f>IF(ISNA(VLOOKUP(B835,[1]Sheet17!$B$1:$D$46,2,0))=TRUE,0,VLOOKUP(B835,[1]Sheet17!$B$1:$D$46,2,0))</f>
        <v>0</v>
      </c>
    </row>
    <row r="836" spans="1:4" x14ac:dyDescent="0.3">
      <c r="A836" s="5">
        <v>44091</v>
      </c>
      <c r="B836" s="3" t="s">
        <v>22</v>
      </c>
      <c r="C836" s="4">
        <v>120</v>
      </c>
      <c r="D836">
        <f>IF(ISNA(VLOOKUP(B836,[1]Sheet17!$B$1:$D$46,2,0))=TRUE,0,VLOOKUP(B836,[1]Sheet17!$B$1:$D$46,2,0))</f>
        <v>1</v>
      </c>
    </row>
    <row r="837" spans="1:4" x14ac:dyDescent="0.3">
      <c r="A837" s="5">
        <v>44091</v>
      </c>
      <c r="B837" s="3" t="s">
        <v>46</v>
      </c>
      <c r="C837" s="4">
        <v>150</v>
      </c>
      <c r="D837">
        <f>IF(ISNA(VLOOKUP(B837,[1]Sheet17!$B$1:$D$46,2,0))=TRUE,0,VLOOKUP(B837,[1]Sheet17!$B$1:$D$46,2,0))</f>
        <v>2</v>
      </c>
    </row>
    <row r="838" spans="1:4" x14ac:dyDescent="0.3">
      <c r="A838" s="5">
        <v>44091</v>
      </c>
      <c r="B838" s="3" t="s">
        <v>39</v>
      </c>
      <c r="C838" s="4">
        <v>170</v>
      </c>
      <c r="D838">
        <f>IF(ISNA(VLOOKUP(B838,[1]Sheet17!$B$1:$D$46,2,0))=TRUE,0,VLOOKUP(B838,[1]Sheet17!$B$1:$D$46,2,0))</f>
        <v>0</v>
      </c>
    </row>
    <row r="839" spans="1:4" x14ac:dyDescent="0.3">
      <c r="A839" s="5">
        <v>44091</v>
      </c>
      <c r="B839" s="3" t="s">
        <v>50</v>
      </c>
      <c r="C839" s="4">
        <v>200</v>
      </c>
      <c r="D839">
        <f>IF(ISNA(VLOOKUP(B839,[1]Sheet17!$B$1:$D$46,2,0))=TRUE,0,VLOOKUP(B839,[1]Sheet17!$B$1:$D$46,2,0))</f>
        <v>0</v>
      </c>
    </row>
    <row r="840" spans="1:4" x14ac:dyDescent="0.3">
      <c r="A840" s="5">
        <v>44091</v>
      </c>
      <c r="B840" s="3" t="s">
        <v>55</v>
      </c>
      <c r="C840" s="4">
        <v>160</v>
      </c>
      <c r="D840">
        <f>IF(ISNA(VLOOKUP(B840,[1]Sheet17!$B$1:$D$46,2,0))=TRUE,0,VLOOKUP(B840,[1]Sheet17!$B$1:$D$46,2,0))</f>
        <v>0</v>
      </c>
    </row>
    <row r="841" spans="1:4" x14ac:dyDescent="0.3">
      <c r="A841" s="5">
        <v>44091</v>
      </c>
      <c r="B841" s="3" t="s">
        <v>59</v>
      </c>
      <c r="C841" s="4">
        <v>90</v>
      </c>
      <c r="D841">
        <f>IF(ISNA(VLOOKUP(B841,[1]Sheet17!$B$1:$D$46,2,0))=TRUE,0,VLOOKUP(B841,[1]Sheet17!$B$1:$D$46,2,0))</f>
        <v>1</v>
      </c>
    </row>
    <row r="842" spans="1:4" x14ac:dyDescent="0.3">
      <c r="A842" s="5">
        <v>44091</v>
      </c>
      <c r="B842" s="3" t="s">
        <v>79</v>
      </c>
      <c r="C842" s="4">
        <v>40</v>
      </c>
      <c r="D842">
        <f>IF(ISNA(VLOOKUP(B842,[1]Sheet17!$B$1:$D$46,2,0))=TRUE,0,VLOOKUP(B842,[1]Sheet17!$B$1:$D$46,2,0))</f>
        <v>0</v>
      </c>
    </row>
    <row r="843" spans="1:4" x14ac:dyDescent="0.3">
      <c r="A843" s="5">
        <v>44091</v>
      </c>
      <c r="B843" s="3" t="s">
        <v>30</v>
      </c>
      <c r="C843" s="4">
        <v>350</v>
      </c>
      <c r="D843">
        <f>IF(ISNA(VLOOKUP(B843,[1]Sheet17!$B$1:$D$46,2,0))=TRUE,0,VLOOKUP(B843,[1]Sheet17!$B$1:$D$46,2,0))</f>
        <v>0</v>
      </c>
    </row>
    <row r="844" spans="1:4" x14ac:dyDescent="0.3">
      <c r="A844" s="5">
        <v>44091</v>
      </c>
      <c r="B844" s="3" t="s">
        <v>86</v>
      </c>
      <c r="C844" s="4">
        <v>110</v>
      </c>
      <c r="D844">
        <f>IF(ISNA(VLOOKUP(B844,[1]Sheet17!$B$1:$D$46,2,0))=TRUE,0,VLOOKUP(B844,[1]Sheet17!$B$1:$D$46,2,0))</f>
        <v>0</v>
      </c>
    </row>
    <row r="845" spans="1:4" x14ac:dyDescent="0.3">
      <c r="A845" s="5">
        <v>44091</v>
      </c>
      <c r="B845" s="3" t="s">
        <v>3</v>
      </c>
      <c r="C845" s="4">
        <v>150</v>
      </c>
      <c r="D845">
        <f>IF(ISNA(VLOOKUP(B845,[1]Sheet17!$B$1:$D$46,2,0))=TRUE,0,VLOOKUP(B845,[1]Sheet17!$B$1:$D$46,2,0))</f>
        <v>5</v>
      </c>
    </row>
    <row r="846" spans="1:4" x14ac:dyDescent="0.3">
      <c r="A846" s="5">
        <v>44091</v>
      </c>
      <c r="B846" s="3" t="s">
        <v>11</v>
      </c>
      <c r="C846" s="4">
        <v>160</v>
      </c>
      <c r="D846">
        <f>IF(ISNA(VLOOKUP(B846,[1]Sheet17!$B$1:$D$46,2,0))=TRUE,0,VLOOKUP(B846,[1]Sheet17!$B$1:$D$46,2,0))</f>
        <v>1</v>
      </c>
    </row>
    <row r="847" spans="1:4" x14ac:dyDescent="0.3">
      <c r="A847" s="5">
        <v>44091</v>
      </c>
      <c r="B847" s="3" t="s">
        <v>44</v>
      </c>
      <c r="C847" s="4">
        <v>150</v>
      </c>
      <c r="D847">
        <f>IF(ISNA(VLOOKUP(B847,[1]Sheet17!$B$1:$D$46,2,0))=TRUE,0,VLOOKUP(B847,[1]Sheet17!$B$1:$D$46,2,0))</f>
        <v>2</v>
      </c>
    </row>
    <row r="848" spans="1:4" x14ac:dyDescent="0.3">
      <c r="A848" s="5">
        <v>44091</v>
      </c>
      <c r="B848" s="3" t="s">
        <v>23</v>
      </c>
      <c r="C848" s="4">
        <v>70</v>
      </c>
      <c r="D848">
        <f>IF(ISNA(VLOOKUP(B848,[1]Sheet17!$B$1:$D$46,2,0))=TRUE,0,VLOOKUP(B848,[1]Sheet17!$B$1:$D$46,2,0))</f>
        <v>2</v>
      </c>
    </row>
    <row r="849" spans="1:4" x14ac:dyDescent="0.3">
      <c r="A849" s="5">
        <v>44091</v>
      </c>
      <c r="B849" s="3" t="s">
        <v>6</v>
      </c>
      <c r="C849" s="4">
        <v>140</v>
      </c>
      <c r="D849">
        <f>IF(ISNA(VLOOKUP(B849,[1]Sheet17!$B$1:$D$46,2,0))=TRUE,0,VLOOKUP(B849,[1]Sheet17!$B$1:$D$46,2,0))</f>
        <v>0</v>
      </c>
    </row>
    <row r="850" spans="1:4" x14ac:dyDescent="0.3">
      <c r="A850" s="5">
        <v>44091</v>
      </c>
      <c r="B850" s="3" t="s">
        <v>52</v>
      </c>
      <c r="C850" s="4">
        <v>220</v>
      </c>
      <c r="D850">
        <f>IF(ISNA(VLOOKUP(B850,[1]Sheet17!$B$1:$D$46,2,0))=TRUE,0,VLOOKUP(B850,[1]Sheet17!$B$1:$D$46,2,0))</f>
        <v>0</v>
      </c>
    </row>
    <row r="851" spans="1:4" x14ac:dyDescent="0.3">
      <c r="A851" s="5">
        <v>44091</v>
      </c>
      <c r="B851" s="3" t="s">
        <v>51</v>
      </c>
      <c r="C851" s="4">
        <v>220</v>
      </c>
      <c r="D851">
        <f>IF(ISNA(VLOOKUP(B851,[1]Sheet17!$B$1:$D$46,2,0))=TRUE,0,VLOOKUP(B851,[1]Sheet17!$B$1:$D$46,2,0))</f>
        <v>0</v>
      </c>
    </row>
    <row r="852" spans="1:4" x14ac:dyDescent="0.3">
      <c r="A852" s="5">
        <v>44092</v>
      </c>
      <c r="B852" s="3" t="s">
        <v>67</v>
      </c>
      <c r="C852" s="4">
        <v>15</v>
      </c>
      <c r="D852">
        <f>IF(ISNA(VLOOKUP(B852,[1]Sheet18!$B$1:$D$37,2,0))=TRUE,0,VLOOKUP(B852,[1]Sheet18!$B$1:$D$37,2,0))</f>
        <v>141</v>
      </c>
    </row>
    <row r="853" spans="1:4" x14ac:dyDescent="0.3">
      <c r="A853" s="5">
        <v>44092</v>
      </c>
      <c r="B853" s="3" t="s">
        <v>32</v>
      </c>
      <c r="C853" s="4">
        <v>12</v>
      </c>
      <c r="D853">
        <f>IF(ISNA(VLOOKUP(B853,[1]Sheet18!$B$1:$D$37,2,0))=TRUE,0,VLOOKUP(B853,[1]Sheet18!$B$1:$D$37,2,0))</f>
        <v>47</v>
      </c>
    </row>
    <row r="854" spans="1:4" x14ac:dyDescent="0.3">
      <c r="A854" s="5">
        <v>44092</v>
      </c>
      <c r="B854" s="3" t="s">
        <v>8</v>
      </c>
      <c r="C854" s="4">
        <v>25</v>
      </c>
      <c r="D854">
        <f>IF(ISNA(VLOOKUP(B854,[1]Sheet18!$B$1:$D$37,2,0))=TRUE,0,VLOOKUP(B854,[1]Sheet18!$B$1:$D$37,2,0))</f>
        <v>6</v>
      </c>
    </row>
    <row r="855" spans="1:4" x14ac:dyDescent="0.3">
      <c r="A855" s="5">
        <v>44092</v>
      </c>
      <c r="B855" s="3" t="s">
        <v>2</v>
      </c>
      <c r="C855" s="4">
        <v>10</v>
      </c>
      <c r="D855">
        <f>IF(ISNA(VLOOKUP(B855,[1]Sheet18!$B$1:$D$37,2,0))=TRUE,0,VLOOKUP(B855,[1]Sheet18!$B$1:$D$37,2,0))</f>
        <v>11</v>
      </c>
    </row>
    <row r="856" spans="1:4" x14ac:dyDescent="0.3">
      <c r="A856" s="5">
        <v>44092</v>
      </c>
      <c r="B856" s="3" t="s">
        <v>57</v>
      </c>
      <c r="C856" s="4">
        <v>15</v>
      </c>
      <c r="D856">
        <f>IF(ISNA(VLOOKUP(B856,[1]Sheet18!$B$1:$D$37,2,0))=TRUE,0,VLOOKUP(B856,[1]Sheet18!$B$1:$D$37,2,0))</f>
        <v>32</v>
      </c>
    </row>
    <row r="857" spans="1:4" x14ac:dyDescent="0.3">
      <c r="A857" s="5">
        <v>44092</v>
      </c>
      <c r="B857" s="3" t="s">
        <v>72</v>
      </c>
      <c r="C857" s="4">
        <v>50</v>
      </c>
      <c r="D857">
        <f>IF(ISNA(VLOOKUP(B857,[1]Sheet18!$B$1:$D$37,2,0))=TRUE,0,VLOOKUP(B857,[1]Sheet18!$B$1:$D$37,2,0))</f>
        <v>18</v>
      </c>
    </row>
    <row r="858" spans="1:4" x14ac:dyDescent="0.3">
      <c r="A858" s="5">
        <v>44092</v>
      </c>
      <c r="B858" s="3" t="s">
        <v>14</v>
      </c>
      <c r="C858" s="4">
        <v>130</v>
      </c>
      <c r="D858">
        <f>IF(ISNA(VLOOKUP(B858,[1]Sheet18!$B$1:$D$37,2,0))=TRUE,0,VLOOKUP(B858,[1]Sheet18!$B$1:$D$37,2,0))</f>
        <v>3</v>
      </c>
    </row>
    <row r="859" spans="1:4" x14ac:dyDescent="0.3">
      <c r="A859" s="5">
        <v>44092</v>
      </c>
      <c r="B859" s="3" t="s">
        <v>36</v>
      </c>
      <c r="C859" s="4">
        <v>80</v>
      </c>
      <c r="D859">
        <f>IF(ISNA(VLOOKUP(B859,[1]Sheet18!$B$1:$D$37,2,0))=TRUE,0,VLOOKUP(B859,[1]Sheet18!$B$1:$D$37,2,0))</f>
        <v>4</v>
      </c>
    </row>
    <row r="860" spans="1:4" x14ac:dyDescent="0.3">
      <c r="A860" s="5">
        <v>44092</v>
      </c>
      <c r="B860" s="3" t="s">
        <v>16</v>
      </c>
      <c r="C860" s="4">
        <v>90</v>
      </c>
      <c r="D860">
        <f>IF(ISNA(VLOOKUP(B860,[1]Sheet18!$B$1:$D$37,2,0))=TRUE,0,VLOOKUP(B860,[1]Sheet18!$B$1:$D$37,2,0))</f>
        <v>10</v>
      </c>
    </row>
    <row r="861" spans="1:4" x14ac:dyDescent="0.3">
      <c r="A861" s="5">
        <v>44092</v>
      </c>
      <c r="B861" s="3" t="s">
        <v>18</v>
      </c>
      <c r="C861" s="4">
        <v>35</v>
      </c>
      <c r="D861">
        <f>IF(ISNA(VLOOKUP(B861,[1]Sheet18!$B$1:$D$37,2,0))=TRUE,0,VLOOKUP(B861,[1]Sheet18!$B$1:$D$37,2,0))</f>
        <v>7</v>
      </c>
    </row>
    <row r="862" spans="1:4" x14ac:dyDescent="0.3">
      <c r="A862" s="5">
        <v>44092</v>
      </c>
      <c r="B862" s="3" t="s">
        <v>4</v>
      </c>
      <c r="C862" s="4">
        <v>140</v>
      </c>
      <c r="D862">
        <f>IF(ISNA(VLOOKUP(B862,[1]Sheet18!$B$1:$D$37,2,0))=TRUE,0,VLOOKUP(B862,[1]Sheet18!$B$1:$D$37,2,0))</f>
        <v>4</v>
      </c>
    </row>
    <row r="863" spans="1:4" x14ac:dyDescent="0.3">
      <c r="A863" s="5">
        <v>44092</v>
      </c>
      <c r="B863" s="3" t="s">
        <v>56</v>
      </c>
      <c r="C863" s="4">
        <v>40</v>
      </c>
      <c r="D863">
        <f>IF(ISNA(VLOOKUP(B863,[1]Sheet18!$B$1:$D$37,2,0))=TRUE,0,VLOOKUP(B863,[1]Sheet18!$B$1:$D$37,2,0))</f>
        <v>0</v>
      </c>
    </row>
    <row r="864" spans="1:4" x14ac:dyDescent="0.3">
      <c r="A864" s="5">
        <v>44092</v>
      </c>
      <c r="B864" s="3" t="s">
        <v>9</v>
      </c>
      <c r="C864" s="4">
        <v>150</v>
      </c>
      <c r="D864">
        <f>IF(ISNA(VLOOKUP(B864,[1]Sheet18!$B$1:$D$37,2,0))=TRUE,0,VLOOKUP(B864,[1]Sheet18!$B$1:$D$37,2,0))</f>
        <v>3</v>
      </c>
    </row>
    <row r="865" spans="1:4" x14ac:dyDescent="0.3">
      <c r="A865" s="5">
        <v>44092</v>
      </c>
      <c r="B865" s="3" t="s">
        <v>85</v>
      </c>
      <c r="C865" s="4">
        <v>18</v>
      </c>
      <c r="D865">
        <f>IF(ISNA(VLOOKUP(B865,[1]Sheet18!$B$1:$D$37,2,0))=TRUE,0,VLOOKUP(B865,[1]Sheet18!$B$1:$D$37,2,0))</f>
        <v>3</v>
      </c>
    </row>
    <row r="866" spans="1:4" x14ac:dyDescent="0.3">
      <c r="A866" s="5">
        <v>44092</v>
      </c>
      <c r="B866" s="3" t="s">
        <v>38</v>
      </c>
      <c r="C866" s="4">
        <v>35</v>
      </c>
      <c r="D866">
        <f>IF(ISNA(VLOOKUP(B866,[1]Sheet18!$B$1:$D$37,2,0))=TRUE,0,VLOOKUP(B866,[1]Sheet18!$B$1:$D$37,2,0))</f>
        <v>0</v>
      </c>
    </row>
    <row r="867" spans="1:4" x14ac:dyDescent="0.3">
      <c r="A867" s="5">
        <v>44092</v>
      </c>
      <c r="B867" s="3" t="s">
        <v>73</v>
      </c>
      <c r="C867" s="4">
        <v>150</v>
      </c>
      <c r="D867">
        <f>IF(ISNA(VLOOKUP(B867,[1]Sheet18!$B$1:$D$37,2,0))=TRUE,0,VLOOKUP(B867,[1]Sheet18!$B$1:$D$37,2,0))</f>
        <v>3</v>
      </c>
    </row>
    <row r="868" spans="1:4" x14ac:dyDescent="0.3">
      <c r="A868" s="5">
        <v>44092</v>
      </c>
      <c r="B868" s="3" t="s">
        <v>12</v>
      </c>
      <c r="C868" s="4">
        <v>130</v>
      </c>
      <c r="D868">
        <f>IF(ISNA(VLOOKUP(B868,[1]Sheet18!$B$1:$D$37,2,0))=TRUE,0,VLOOKUP(B868,[1]Sheet18!$B$1:$D$37,2,0))</f>
        <v>1</v>
      </c>
    </row>
    <row r="869" spans="1:4" x14ac:dyDescent="0.3">
      <c r="A869" s="5">
        <v>44092</v>
      </c>
      <c r="B869" s="3" t="s">
        <v>37</v>
      </c>
      <c r="C869" s="4">
        <v>60</v>
      </c>
      <c r="D869">
        <f>IF(ISNA(VLOOKUP(B869,[1]Sheet18!$B$1:$D$37,2,0))=TRUE,0,VLOOKUP(B869,[1]Sheet18!$B$1:$D$37,2,0))</f>
        <v>2</v>
      </c>
    </row>
    <row r="870" spans="1:4" x14ac:dyDescent="0.3">
      <c r="A870" s="5">
        <v>44092</v>
      </c>
      <c r="B870" s="3" t="s">
        <v>41</v>
      </c>
      <c r="C870" s="4">
        <v>190</v>
      </c>
      <c r="D870">
        <f>IF(ISNA(VLOOKUP(B870,[1]Sheet18!$B$1:$D$37,2,0))=TRUE,0,VLOOKUP(B870,[1]Sheet18!$B$1:$D$37,2,0))</f>
        <v>1</v>
      </c>
    </row>
    <row r="871" spans="1:4" x14ac:dyDescent="0.3">
      <c r="A871" s="5">
        <v>44092</v>
      </c>
      <c r="B871" s="3" t="s">
        <v>80</v>
      </c>
      <c r="C871" s="4">
        <v>20</v>
      </c>
      <c r="D871">
        <f>IF(ISNA(VLOOKUP(B871,[1]Sheet18!$B$1:$D$37,2,0))=TRUE,0,VLOOKUP(B871,[1]Sheet18!$B$1:$D$37,2,0))</f>
        <v>1</v>
      </c>
    </row>
    <row r="872" spans="1:4" x14ac:dyDescent="0.3">
      <c r="A872" s="5">
        <v>44092</v>
      </c>
      <c r="B872" s="3" t="s">
        <v>58</v>
      </c>
      <c r="C872" s="4">
        <v>70</v>
      </c>
      <c r="D872">
        <f>IF(ISNA(VLOOKUP(B872,[1]Sheet18!$B$1:$D$37,2,0))=TRUE,0,VLOOKUP(B872,[1]Sheet18!$B$1:$D$37,2,0))</f>
        <v>2</v>
      </c>
    </row>
    <row r="873" spans="1:4" x14ac:dyDescent="0.3">
      <c r="A873" s="5">
        <v>44092</v>
      </c>
      <c r="B873" s="3" t="s">
        <v>5</v>
      </c>
      <c r="C873" s="4">
        <v>130</v>
      </c>
      <c r="D873">
        <f>IF(ISNA(VLOOKUP(B873,[1]Sheet18!$B$1:$D$37,2,0))=TRUE,0,VLOOKUP(B873,[1]Sheet18!$B$1:$D$37,2,0))</f>
        <v>0</v>
      </c>
    </row>
    <row r="874" spans="1:4" x14ac:dyDescent="0.3">
      <c r="A874" s="5">
        <v>44092</v>
      </c>
      <c r="B874" s="3" t="s">
        <v>26</v>
      </c>
      <c r="C874" s="4">
        <v>70</v>
      </c>
      <c r="D874">
        <f>IF(ISNA(VLOOKUP(B874,[1]Sheet18!$B$1:$D$37,2,0))=TRUE,0,VLOOKUP(B874,[1]Sheet18!$B$1:$D$37,2,0))</f>
        <v>0</v>
      </c>
    </row>
    <row r="875" spans="1:4" x14ac:dyDescent="0.3">
      <c r="A875" s="5">
        <v>44092</v>
      </c>
      <c r="B875" s="3" t="s">
        <v>68</v>
      </c>
      <c r="C875" s="4">
        <v>150</v>
      </c>
      <c r="D875">
        <f>IF(ISNA(VLOOKUP(B875,[1]Sheet18!$B$1:$D$37,2,0))=TRUE,0,VLOOKUP(B875,[1]Sheet18!$B$1:$D$37,2,0))</f>
        <v>1</v>
      </c>
    </row>
    <row r="876" spans="1:4" x14ac:dyDescent="0.3">
      <c r="A876" s="5">
        <v>44092</v>
      </c>
      <c r="B876" s="3" t="s">
        <v>81</v>
      </c>
      <c r="C876" s="4">
        <v>18</v>
      </c>
      <c r="D876">
        <f>IF(ISNA(VLOOKUP(B876,[1]Sheet18!$B$1:$D$37,2,0))=TRUE,0,VLOOKUP(B876,[1]Sheet18!$B$1:$D$37,2,0))</f>
        <v>6</v>
      </c>
    </row>
    <row r="877" spans="1:4" x14ac:dyDescent="0.3">
      <c r="A877" s="5">
        <v>44092</v>
      </c>
      <c r="B877" s="3" t="s">
        <v>21</v>
      </c>
      <c r="C877" s="4">
        <v>90</v>
      </c>
      <c r="D877">
        <f>IF(ISNA(VLOOKUP(B877,[1]Sheet18!$B$1:$D$37,2,0))=TRUE,0,VLOOKUP(B877,[1]Sheet18!$B$1:$D$37,2,0))</f>
        <v>1</v>
      </c>
    </row>
    <row r="878" spans="1:4" x14ac:dyDescent="0.3">
      <c r="A878" s="5">
        <v>44092</v>
      </c>
      <c r="B878" s="3" t="s">
        <v>70</v>
      </c>
      <c r="C878" s="4">
        <v>20</v>
      </c>
      <c r="D878">
        <f>IF(ISNA(VLOOKUP(B878,[1]Sheet18!$B$1:$D$37,2,0))=TRUE,0,VLOOKUP(B878,[1]Sheet18!$B$1:$D$37,2,0))</f>
        <v>2</v>
      </c>
    </row>
    <row r="879" spans="1:4" x14ac:dyDescent="0.3">
      <c r="A879" s="5">
        <v>44092</v>
      </c>
      <c r="B879" s="3" t="s">
        <v>13</v>
      </c>
      <c r="C879" s="4">
        <v>200</v>
      </c>
      <c r="D879">
        <f>IF(ISNA(VLOOKUP(B879,[1]Sheet18!$B$1:$D$37,2,0))=TRUE,0,VLOOKUP(B879,[1]Sheet18!$B$1:$D$37,2,0))</f>
        <v>0</v>
      </c>
    </row>
    <row r="880" spans="1:4" x14ac:dyDescent="0.3">
      <c r="A880" s="5">
        <v>44092</v>
      </c>
      <c r="B880" s="3" t="s">
        <v>35</v>
      </c>
      <c r="C880" s="4">
        <v>45</v>
      </c>
      <c r="D880">
        <f>IF(ISNA(VLOOKUP(B880,[1]Sheet18!$B$1:$D$37,2,0))=TRUE,0,VLOOKUP(B880,[1]Sheet18!$B$1:$D$37,2,0))</f>
        <v>0</v>
      </c>
    </row>
    <row r="881" spans="1:4" x14ac:dyDescent="0.3">
      <c r="A881" s="5">
        <v>44092</v>
      </c>
      <c r="B881" s="3" t="s">
        <v>53</v>
      </c>
      <c r="C881" s="4">
        <v>120</v>
      </c>
      <c r="D881">
        <f>IF(ISNA(VLOOKUP(B881,[1]Sheet18!$B$1:$D$37,2,0))=TRUE,0,VLOOKUP(B881,[1]Sheet18!$B$1:$D$37,2,0))</f>
        <v>0</v>
      </c>
    </row>
    <row r="882" spans="1:4" x14ac:dyDescent="0.3">
      <c r="A882" s="5">
        <v>44092</v>
      </c>
      <c r="B882" s="3" t="s">
        <v>61</v>
      </c>
      <c r="C882" s="4">
        <v>150</v>
      </c>
      <c r="D882">
        <f>IF(ISNA(VLOOKUP(B882,[1]Sheet18!$B$1:$D$37,2,0))=TRUE,0,VLOOKUP(B882,[1]Sheet18!$B$1:$D$37,2,0))</f>
        <v>1</v>
      </c>
    </row>
    <row r="883" spans="1:4" x14ac:dyDescent="0.3">
      <c r="A883" s="5">
        <v>44092</v>
      </c>
      <c r="B883" s="3" t="s">
        <v>15</v>
      </c>
      <c r="C883" s="4">
        <v>150</v>
      </c>
      <c r="D883">
        <f>IF(ISNA(VLOOKUP(B883,[1]Sheet18!$B$1:$D$37,2,0))=TRUE,0,VLOOKUP(B883,[1]Sheet18!$B$1:$D$37,2,0))</f>
        <v>0</v>
      </c>
    </row>
    <row r="884" spans="1:4" x14ac:dyDescent="0.3">
      <c r="A884" s="5">
        <v>44092</v>
      </c>
      <c r="B884" s="3" t="s">
        <v>31</v>
      </c>
      <c r="C884" s="4">
        <v>200</v>
      </c>
      <c r="D884">
        <f>IF(ISNA(VLOOKUP(B884,[1]Sheet18!$B$1:$D$37,2,0))=TRUE,0,VLOOKUP(B884,[1]Sheet18!$B$1:$D$37,2,0))</f>
        <v>0</v>
      </c>
    </row>
    <row r="885" spans="1:4" x14ac:dyDescent="0.3">
      <c r="A885" s="5">
        <v>44092</v>
      </c>
      <c r="B885" s="3" t="s">
        <v>43</v>
      </c>
      <c r="C885" s="4">
        <v>200</v>
      </c>
      <c r="D885">
        <f>IF(ISNA(VLOOKUP(B885,[1]Sheet18!$B$1:$D$37,2,0))=TRUE,0,VLOOKUP(B885,[1]Sheet18!$B$1:$D$37,2,0))</f>
        <v>1</v>
      </c>
    </row>
    <row r="886" spans="1:4" x14ac:dyDescent="0.3">
      <c r="A886" s="5">
        <v>44092</v>
      </c>
      <c r="B886" s="3" t="s">
        <v>22</v>
      </c>
      <c r="C886" s="4">
        <v>120</v>
      </c>
      <c r="D886">
        <f>IF(ISNA(VLOOKUP(B886,[1]Sheet18!$B$1:$D$37,2,0))=TRUE,0,VLOOKUP(B886,[1]Sheet18!$B$1:$D$37,2,0))</f>
        <v>1</v>
      </c>
    </row>
    <row r="887" spans="1:4" x14ac:dyDescent="0.3">
      <c r="A887" s="5">
        <v>44092</v>
      </c>
      <c r="B887" s="3" t="s">
        <v>46</v>
      </c>
      <c r="C887" s="4">
        <v>150</v>
      </c>
      <c r="D887">
        <f>IF(ISNA(VLOOKUP(B887,[1]Sheet18!$B$1:$D$37,2,0))=TRUE,0,VLOOKUP(B887,[1]Sheet18!$B$1:$D$37,2,0))</f>
        <v>0</v>
      </c>
    </row>
    <row r="888" spans="1:4" x14ac:dyDescent="0.3">
      <c r="A888" s="5">
        <v>44092</v>
      </c>
      <c r="B888" s="3" t="s">
        <v>39</v>
      </c>
      <c r="C888" s="4">
        <v>170</v>
      </c>
      <c r="D888">
        <f>IF(ISNA(VLOOKUP(B888,[1]Sheet18!$B$1:$D$37,2,0))=TRUE,0,VLOOKUP(B888,[1]Sheet18!$B$1:$D$37,2,0))</f>
        <v>0</v>
      </c>
    </row>
    <row r="889" spans="1:4" x14ac:dyDescent="0.3">
      <c r="A889" s="5">
        <v>44092</v>
      </c>
      <c r="B889" s="3" t="s">
        <v>50</v>
      </c>
      <c r="C889" s="4">
        <v>200</v>
      </c>
      <c r="D889">
        <f>IF(ISNA(VLOOKUP(B889,[1]Sheet18!$B$1:$D$37,2,0))=TRUE,0,VLOOKUP(B889,[1]Sheet18!$B$1:$D$37,2,0))</f>
        <v>0</v>
      </c>
    </row>
    <row r="890" spans="1:4" x14ac:dyDescent="0.3">
      <c r="A890" s="5">
        <v>44092</v>
      </c>
      <c r="B890" s="3" t="s">
        <v>55</v>
      </c>
      <c r="C890" s="4">
        <v>160</v>
      </c>
      <c r="D890">
        <f>IF(ISNA(VLOOKUP(B890,[1]Sheet18!$B$1:$D$37,2,0))=TRUE,0,VLOOKUP(B890,[1]Sheet18!$B$1:$D$37,2,0))</f>
        <v>1</v>
      </c>
    </row>
    <row r="891" spans="1:4" x14ac:dyDescent="0.3">
      <c r="A891" s="5">
        <v>44092</v>
      </c>
      <c r="B891" s="3" t="s">
        <v>59</v>
      </c>
      <c r="C891" s="4">
        <v>90</v>
      </c>
      <c r="D891">
        <f>IF(ISNA(VLOOKUP(B891,[1]Sheet18!$B$1:$D$37,2,0))=TRUE,0,VLOOKUP(B891,[1]Sheet18!$B$1:$D$37,2,0))</f>
        <v>0</v>
      </c>
    </row>
    <row r="892" spans="1:4" x14ac:dyDescent="0.3">
      <c r="A892" s="5">
        <v>44092</v>
      </c>
      <c r="B892" s="3" t="s">
        <v>79</v>
      </c>
      <c r="C892" s="4">
        <v>40</v>
      </c>
      <c r="D892">
        <f>IF(ISNA(VLOOKUP(B892,[1]Sheet18!$B$1:$D$37,2,0))=TRUE,0,VLOOKUP(B892,[1]Sheet18!$B$1:$D$37,2,0))</f>
        <v>0</v>
      </c>
    </row>
    <row r="893" spans="1:4" x14ac:dyDescent="0.3">
      <c r="A893" s="5">
        <v>44092</v>
      </c>
      <c r="B893" s="3" t="s">
        <v>30</v>
      </c>
      <c r="C893" s="4">
        <v>350</v>
      </c>
      <c r="D893">
        <f>IF(ISNA(VLOOKUP(B893,[1]Sheet18!$B$1:$D$37,2,0))=TRUE,0,VLOOKUP(B893,[1]Sheet18!$B$1:$D$37,2,0))</f>
        <v>0</v>
      </c>
    </row>
    <row r="894" spans="1:4" x14ac:dyDescent="0.3">
      <c r="A894" s="5">
        <v>44092</v>
      </c>
      <c r="B894" s="3" t="s">
        <v>86</v>
      </c>
      <c r="C894" s="4">
        <v>110</v>
      </c>
      <c r="D894">
        <f>IF(ISNA(VLOOKUP(B894,[1]Sheet18!$B$1:$D$37,2,0))=TRUE,0,VLOOKUP(B894,[1]Sheet18!$B$1:$D$37,2,0))</f>
        <v>0</v>
      </c>
    </row>
    <row r="895" spans="1:4" x14ac:dyDescent="0.3">
      <c r="A895" s="5">
        <v>44092</v>
      </c>
      <c r="B895" s="3" t="s">
        <v>3</v>
      </c>
      <c r="C895" s="4">
        <v>150</v>
      </c>
      <c r="D895">
        <f>IF(ISNA(VLOOKUP(B895,[1]Sheet18!$B$1:$D$37,2,0))=TRUE,0,VLOOKUP(B895,[1]Sheet18!$B$1:$D$37,2,0))</f>
        <v>0</v>
      </c>
    </row>
    <row r="896" spans="1:4" x14ac:dyDescent="0.3">
      <c r="A896" s="5">
        <v>44092</v>
      </c>
      <c r="B896" s="3" t="s">
        <v>11</v>
      </c>
      <c r="C896" s="4">
        <v>160</v>
      </c>
      <c r="D896">
        <f>IF(ISNA(VLOOKUP(B896,[1]Sheet18!$B$1:$D$37,2,0))=TRUE,0,VLOOKUP(B896,[1]Sheet18!$B$1:$D$37,2,0))</f>
        <v>1</v>
      </c>
    </row>
    <row r="897" spans="1:4" x14ac:dyDescent="0.3">
      <c r="A897" s="5">
        <v>44092</v>
      </c>
      <c r="B897" s="3" t="s">
        <v>44</v>
      </c>
      <c r="C897" s="4">
        <v>150</v>
      </c>
      <c r="D897">
        <f>IF(ISNA(VLOOKUP(B897,[1]Sheet18!$B$1:$D$37,2,0))=TRUE,0,VLOOKUP(B897,[1]Sheet18!$B$1:$D$37,2,0))</f>
        <v>1</v>
      </c>
    </row>
    <row r="898" spans="1:4" x14ac:dyDescent="0.3">
      <c r="A898" s="5">
        <v>44092</v>
      </c>
      <c r="B898" s="3" t="s">
        <v>23</v>
      </c>
      <c r="C898" s="4">
        <v>70</v>
      </c>
      <c r="D898">
        <f>IF(ISNA(VLOOKUP(B898,[1]Sheet18!$B$1:$D$37,2,0))=TRUE,0,VLOOKUP(B898,[1]Sheet18!$B$1:$D$37,2,0))</f>
        <v>0</v>
      </c>
    </row>
    <row r="899" spans="1:4" x14ac:dyDescent="0.3">
      <c r="A899" s="5">
        <v>44092</v>
      </c>
      <c r="B899" s="3" t="s">
        <v>6</v>
      </c>
      <c r="C899" s="4">
        <v>140</v>
      </c>
      <c r="D899">
        <f>IF(ISNA(VLOOKUP(B899,[1]Sheet18!$B$1:$D$37,2,0))=TRUE,0,VLOOKUP(B899,[1]Sheet18!$B$1:$D$37,2,0))</f>
        <v>0</v>
      </c>
    </row>
    <row r="900" spans="1:4" x14ac:dyDescent="0.3">
      <c r="A900" s="5">
        <v>44092</v>
      </c>
      <c r="B900" s="3" t="s">
        <v>52</v>
      </c>
      <c r="C900" s="4">
        <v>220</v>
      </c>
      <c r="D900">
        <f>IF(ISNA(VLOOKUP(B900,[1]Sheet18!$B$1:$D$37,2,0))=TRUE,0,VLOOKUP(B900,[1]Sheet18!$B$1:$D$37,2,0))</f>
        <v>0</v>
      </c>
    </row>
    <row r="901" spans="1:4" x14ac:dyDescent="0.3">
      <c r="A901" s="5">
        <v>44092</v>
      </c>
      <c r="B901" s="3" t="s">
        <v>51</v>
      </c>
      <c r="C901" s="4">
        <v>220</v>
      </c>
      <c r="D901">
        <f>IF(ISNA(VLOOKUP(B901,[1]Sheet18!$B$1:$D$37,2,0))=TRUE,0,VLOOKUP(B901,[1]Sheet18!$B$1:$D$37,2,0))</f>
        <v>0</v>
      </c>
    </row>
    <row r="902" spans="1:4" x14ac:dyDescent="0.3">
      <c r="A902" s="5">
        <v>44093</v>
      </c>
      <c r="B902" s="3" t="s">
        <v>67</v>
      </c>
      <c r="C902" s="4">
        <v>15</v>
      </c>
      <c r="D902">
        <f>IF(ISNA(VLOOKUP(B902,[1]Sheet19!$B$1:$D$39,2,0))=TRUE,0,VLOOKUP(B902,[1]Sheet19!$B$1:$D$39,2,0))</f>
        <v>118</v>
      </c>
    </row>
    <row r="903" spans="1:4" x14ac:dyDescent="0.3">
      <c r="A903" s="5">
        <v>44093</v>
      </c>
      <c r="B903" s="3" t="s">
        <v>32</v>
      </c>
      <c r="C903" s="4">
        <v>12</v>
      </c>
      <c r="D903">
        <f>IF(ISNA(VLOOKUP(B903,[1]Sheet19!$B$1:$D$39,2,0))=TRUE,0,VLOOKUP(B903,[1]Sheet19!$B$1:$D$39,2,0))</f>
        <v>37</v>
      </c>
    </row>
    <row r="904" spans="1:4" x14ac:dyDescent="0.3">
      <c r="A904" s="5">
        <v>44093</v>
      </c>
      <c r="B904" s="3" t="s">
        <v>8</v>
      </c>
      <c r="C904" s="4">
        <v>25</v>
      </c>
      <c r="D904">
        <f>IF(ISNA(VLOOKUP(B904,[1]Sheet19!$B$1:$D$39,2,0))=TRUE,0,VLOOKUP(B904,[1]Sheet19!$B$1:$D$39,2,0))</f>
        <v>35</v>
      </c>
    </row>
    <row r="905" spans="1:4" x14ac:dyDescent="0.3">
      <c r="A905" s="5">
        <v>44093</v>
      </c>
      <c r="B905" s="3" t="s">
        <v>2</v>
      </c>
      <c r="C905" s="4">
        <v>10</v>
      </c>
      <c r="D905">
        <f>IF(ISNA(VLOOKUP(B905,[1]Sheet19!$B$1:$D$39,2,0))=TRUE,0,VLOOKUP(B905,[1]Sheet19!$B$1:$D$39,2,0))</f>
        <v>8</v>
      </c>
    </row>
    <row r="906" spans="1:4" x14ac:dyDescent="0.3">
      <c r="A906" s="5">
        <v>44093</v>
      </c>
      <c r="B906" s="3" t="s">
        <v>57</v>
      </c>
      <c r="C906" s="4">
        <v>15</v>
      </c>
      <c r="D906">
        <f>IF(ISNA(VLOOKUP(B906,[1]Sheet19!$B$1:$D$39,2,0))=TRUE,0,VLOOKUP(B906,[1]Sheet19!$B$1:$D$39,2,0))</f>
        <v>17</v>
      </c>
    </row>
    <row r="907" spans="1:4" x14ac:dyDescent="0.3">
      <c r="A907" s="5">
        <v>44093</v>
      </c>
      <c r="B907" s="3" t="s">
        <v>72</v>
      </c>
      <c r="C907" s="4">
        <v>50</v>
      </c>
      <c r="D907">
        <f>IF(ISNA(VLOOKUP(B907,[1]Sheet19!$B$1:$D$39,2,0))=TRUE,0,VLOOKUP(B907,[1]Sheet19!$B$1:$D$39,2,0))</f>
        <v>16</v>
      </c>
    </row>
    <row r="908" spans="1:4" x14ac:dyDescent="0.3">
      <c r="A908" s="5">
        <v>44093</v>
      </c>
      <c r="B908" s="3" t="s">
        <v>14</v>
      </c>
      <c r="C908" s="4">
        <v>130</v>
      </c>
      <c r="D908">
        <f>IF(ISNA(VLOOKUP(B908,[1]Sheet19!$B$1:$D$39,2,0))=TRUE,0,VLOOKUP(B908,[1]Sheet19!$B$1:$D$39,2,0))</f>
        <v>10</v>
      </c>
    </row>
    <row r="909" spans="1:4" x14ac:dyDescent="0.3">
      <c r="A909" s="5">
        <v>44093</v>
      </c>
      <c r="B909" s="3" t="s">
        <v>36</v>
      </c>
      <c r="C909" s="4">
        <v>80</v>
      </c>
      <c r="D909">
        <f>IF(ISNA(VLOOKUP(B909,[1]Sheet19!$B$1:$D$39,2,0))=TRUE,0,VLOOKUP(B909,[1]Sheet19!$B$1:$D$39,2,0))</f>
        <v>4</v>
      </c>
    </row>
    <row r="910" spans="1:4" x14ac:dyDescent="0.3">
      <c r="A910" s="5">
        <v>44093</v>
      </c>
      <c r="B910" s="3" t="s">
        <v>16</v>
      </c>
      <c r="C910" s="4">
        <v>90</v>
      </c>
      <c r="D910">
        <f>IF(ISNA(VLOOKUP(B910,[1]Sheet19!$B$1:$D$39,2,0))=TRUE,0,VLOOKUP(B910,[1]Sheet19!$B$1:$D$39,2,0))</f>
        <v>7</v>
      </c>
    </row>
    <row r="911" spans="1:4" x14ac:dyDescent="0.3">
      <c r="A911" s="5">
        <v>44093</v>
      </c>
      <c r="B911" s="3" t="s">
        <v>18</v>
      </c>
      <c r="C911" s="4">
        <v>35</v>
      </c>
      <c r="D911">
        <f>IF(ISNA(VLOOKUP(B911,[1]Sheet19!$B$1:$D$39,2,0))=TRUE,0,VLOOKUP(B911,[1]Sheet19!$B$1:$D$39,2,0))</f>
        <v>3</v>
      </c>
    </row>
    <row r="912" spans="1:4" x14ac:dyDescent="0.3">
      <c r="A912" s="5">
        <v>44093</v>
      </c>
      <c r="B912" s="3" t="s">
        <v>4</v>
      </c>
      <c r="C912" s="4">
        <v>140</v>
      </c>
      <c r="D912">
        <f>IF(ISNA(VLOOKUP(B912,[1]Sheet19!$B$1:$D$39,2,0))=TRUE,0,VLOOKUP(B912,[1]Sheet19!$B$1:$D$39,2,0))</f>
        <v>3</v>
      </c>
    </row>
    <row r="913" spans="1:4" x14ac:dyDescent="0.3">
      <c r="A913" s="5">
        <v>44093</v>
      </c>
      <c r="B913" s="3" t="s">
        <v>56</v>
      </c>
      <c r="C913" s="4">
        <v>40</v>
      </c>
      <c r="D913">
        <f>IF(ISNA(VLOOKUP(B913,[1]Sheet19!$B$1:$D$39,2,0))=TRUE,0,VLOOKUP(B913,[1]Sheet19!$B$1:$D$39,2,0))</f>
        <v>1</v>
      </c>
    </row>
    <row r="914" spans="1:4" x14ac:dyDescent="0.3">
      <c r="A914" s="5">
        <v>44093</v>
      </c>
      <c r="B914" s="3" t="s">
        <v>9</v>
      </c>
      <c r="C914" s="4">
        <v>150</v>
      </c>
      <c r="D914">
        <f>IF(ISNA(VLOOKUP(B914,[1]Sheet19!$B$1:$D$39,2,0))=TRUE,0,VLOOKUP(B914,[1]Sheet19!$B$1:$D$39,2,0))</f>
        <v>0</v>
      </c>
    </row>
    <row r="915" spans="1:4" x14ac:dyDescent="0.3">
      <c r="A915" s="5">
        <v>44093</v>
      </c>
      <c r="B915" s="3" t="s">
        <v>85</v>
      </c>
      <c r="C915" s="4">
        <v>18</v>
      </c>
      <c r="D915">
        <f>IF(ISNA(VLOOKUP(B915,[1]Sheet19!$B$1:$D$39,2,0))=TRUE,0,VLOOKUP(B915,[1]Sheet19!$B$1:$D$39,2,0))</f>
        <v>17</v>
      </c>
    </row>
    <row r="916" spans="1:4" x14ac:dyDescent="0.3">
      <c r="A916" s="5">
        <v>44093</v>
      </c>
      <c r="B916" s="3" t="s">
        <v>38</v>
      </c>
      <c r="C916" s="4">
        <v>35</v>
      </c>
      <c r="D916">
        <f>IF(ISNA(VLOOKUP(B916,[1]Sheet19!$B$1:$D$39,2,0))=TRUE,0,VLOOKUP(B916,[1]Sheet19!$B$1:$D$39,2,0))</f>
        <v>13</v>
      </c>
    </row>
    <row r="917" spans="1:4" x14ac:dyDescent="0.3">
      <c r="A917" s="5">
        <v>44093</v>
      </c>
      <c r="B917" s="3" t="s">
        <v>73</v>
      </c>
      <c r="C917" s="4">
        <v>150</v>
      </c>
      <c r="D917">
        <f>IF(ISNA(VLOOKUP(B917,[1]Sheet19!$B$1:$D$39,2,0))=TRUE,0,VLOOKUP(B917,[1]Sheet19!$B$1:$D$39,2,0))</f>
        <v>5</v>
      </c>
    </row>
    <row r="918" spans="1:4" x14ac:dyDescent="0.3">
      <c r="A918" s="5">
        <v>44093</v>
      </c>
      <c r="B918" s="3" t="s">
        <v>12</v>
      </c>
      <c r="C918" s="4">
        <v>130</v>
      </c>
      <c r="D918">
        <f>IF(ISNA(VLOOKUP(B918,[1]Sheet19!$B$1:$D$39,2,0))=TRUE,0,VLOOKUP(B918,[1]Sheet19!$B$1:$D$39,2,0))</f>
        <v>1</v>
      </c>
    </row>
    <row r="919" spans="1:4" x14ac:dyDescent="0.3">
      <c r="A919" s="5">
        <v>44093</v>
      </c>
      <c r="B919" s="3" t="s">
        <v>37</v>
      </c>
      <c r="C919" s="4">
        <v>60</v>
      </c>
      <c r="D919">
        <f>IF(ISNA(VLOOKUP(B919,[1]Sheet19!$B$1:$D$39,2,0))=TRUE,0,VLOOKUP(B919,[1]Sheet19!$B$1:$D$39,2,0))</f>
        <v>1</v>
      </c>
    </row>
    <row r="920" spans="1:4" x14ac:dyDescent="0.3">
      <c r="A920" s="5">
        <v>44093</v>
      </c>
      <c r="B920" s="3" t="s">
        <v>41</v>
      </c>
      <c r="C920" s="4">
        <v>190</v>
      </c>
      <c r="D920">
        <f>IF(ISNA(VLOOKUP(B920,[1]Sheet19!$B$1:$D$39,2,0))=TRUE,0,VLOOKUP(B920,[1]Sheet19!$B$1:$D$39,2,0))</f>
        <v>0</v>
      </c>
    </row>
    <row r="921" spans="1:4" x14ac:dyDescent="0.3">
      <c r="A921" s="5">
        <v>44093</v>
      </c>
      <c r="B921" s="3" t="s">
        <v>80</v>
      </c>
      <c r="C921" s="4">
        <v>20</v>
      </c>
      <c r="D921">
        <f>IF(ISNA(VLOOKUP(B921,[1]Sheet19!$B$1:$D$39,2,0))=TRUE,0,VLOOKUP(B921,[1]Sheet19!$B$1:$D$39,2,0))</f>
        <v>2</v>
      </c>
    </row>
    <row r="922" spans="1:4" x14ac:dyDescent="0.3">
      <c r="A922" s="5">
        <v>44093</v>
      </c>
      <c r="B922" s="3" t="s">
        <v>58</v>
      </c>
      <c r="C922" s="4">
        <v>70</v>
      </c>
      <c r="D922">
        <f>IF(ISNA(VLOOKUP(B922,[1]Sheet19!$B$1:$D$39,2,0))=TRUE,0,VLOOKUP(B922,[1]Sheet19!$B$1:$D$39,2,0))</f>
        <v>1</v>
      </c>
    </row>
    <row r="923" spans="1:4" x14ac:dyDescent="0.3">
      <c r="A923" s="5">
        <v>44093</v>
      </c>
      <c r="B923" s="3" t="s">
        <v>5</v>
      </c>
      <c r="C923" s="4">
        <v>130</v>
      </c>
      <c r="D923">
        <f>IF(ISNA(VLOOKUP(B923,[1]Sheet19!$B$1:$D$39,2,0))=TRUE,0,VLOOKUP(B923,[1]Sheet19!$B$1:$D$39,2,0))</f>
        <v>0</v>
      </c>
    </row>
    <row r="924" spans="1:4" x14ac:dyDescent="0.3">
      <c r="A924" s="5">
        <v>44093</v>
      </c>
      <c r="B924" s="3" t="s">
        <v>26</v>
      </c>
      <c r="C924" s="4">
        <v>70</v>
      </c>
      <c r="D924">
        <f>IF(ISNA(VLOOKUP(B924,[1]Sheet19!$B$1:$D$39,2,0))=TRUE,0,VLOOKUP(B924,[1]Sheet19!$B$1:$D$39,2,0))</f>
        <v>0</v>
      </c>
    </row>
    <row r="925" spans="1:4" x14ac:dyDescent="0.3">
      <c r="A925" s="5">
        <v>44093</v>
      </c>
      <c r="B925" s="3" t="s">
        <v>68</v>
      </c>
      <c r="C925" s="4">
        <v>150</v>
      </c>
      <c r="D925">
        <f>IF(ISNA(VLOOKUP(B925,[1]Sheet19!$B$1:$D$39,2,0))=TRUE,0,VLOOKUP(B925,[1]Sheet19!$B$1:$D$39,2,0))</f>
        <v>0</v>
      </c>
    </row>
    <row r="926" spans="1:4" x14ac:dyDescent="0.3">
      <c r="A926" s="5">
        <v>44093</v>
      </c>
      <c r="B926" s="3" t="s">
        <v>81</v>
      </c>
      <c r="C926" s="4">
        <v>18</v>
      </c>
      <c r="D926">
        <f>IF(ISNA(VLOOKUP(B926,[1]Sheet19!$B$1:$D$39,2,0))=TRUE,0,VLOOKUP(B926,[1]Sheet19!$B$1:$D$39,2,0))</f>
        <v>0</v>
      </c>
    </row>
    <row r="927" spans="1:4" x14ac:dyDescent="0.3">
      <c r="A927" s="5">
        <v>44093</v>
      </c>
      <c r="B927" s="3" t="s">
        <v>21</v>
      </c>
      <c r="C927" s="4">
        <v>90</v>
      </c>
      <c r="D927">
        <f>IF(ISNA(VLOOKUP(B927,[1]Sheet19!$B$1:$D$39,2,0))=TRUE,0,VLOOKUP(B927,[1]Sheet19!$B$1:$D$39,2,0))</f>
        <v>2</v>
      </c>
    </row>
    <row r="928" spans="1:4" x14ac:dyDescent="0.3">
      <c r="A928" s="5">
        <v>44093</v>
      </c>
      <c r="B928" s="3" t="s">
        <v>70</v>
      </c>
      <c r="C928" s="4">
        <v>20</v>
      </c>
      <c r="D928">
        <f>IF(ISNA(VLOOKUP(B928,[1]Sheet19!$B$1:$D$39,2,0))=TRUE,0,VLOOKUP(B928,[1]Sheet19!$B$1:$D$39,2,0))</f>
        <v>0</v>
      </c>
    </row>
    <row r="929" spans="1:4" x14ac:dyDescent="0.3">
      <c r="A929" s="5">
        <v>44093</v>
      </c>
      <c r="B929" s="3" t="s">
        <v>13</v>
      </c>
      <c r="C929" s="4">
        <v>200</v>
      </c>
      <c r="D929">
        <f>IF(ISNA(VLOOKUP(B929,[1]Sheet19!$B$1:$D$39,2,0))=TRUE,0,VLOOKUP(B929,[1]Sheet19!$B$1:$D$39,2,0))</f>
        <v>1</v>
      </c>
    </row>
    <row r="930" spans="1:4" x14ac:dyDescent="0.3">
      <c r="A930" s="5">
        <v>44093</v>
      </c>
      <c r="B930" s="3" t="s">
        <v>35</v>
      </c>
      <c r="C930" s="4">
        <v>45</v>
      </c>
      <c r="D930">
        <f>IF(ISNA(VLOOKUP(B930,[1]Sheet19!$B$1:$D$39,2,0))=TRUE,0,VLOOKUP(B930,[1]Sheet19!$B$1:$D$39,2,0))</f>
        <v>3</v>
      </c>
    </row>
    <row r="931" spans="1:4" x14ac:dyDescent="0.3">
      <c r="A931" s="5">
        <v>44093</v>
      </c>
      <c r="B931" s="3" t="s">
        <v>53</v>
      </c>
      <c r="C931" s="4">
        <v>120</v>
      </c>
      <c r="D931">
        <f>IF(ISNA(VLOOKUP(B931,[1]Sheet19!$B$1:$D$39,2,0))=TRUE,0,VLOOKUP(B931,[1]Sheet19!$B$1:$D$39,2,0))</f>
        <v>0</v>
      </c>
    </row>
    <row r="932" spans="1:4" x14ac:dyDescent="0.3">
      <c r="A932" s="5">
        <v>44093</v>
      </c>
      <c r="B932" s="3" t="s">
        <v>61</v>
      </c>
      <c r="C932" s="4">
        <v>150</v>
      </c>
      <c r="D932">
        <f>IF(ISNA(VLOOKUP(B932,[1]Sheet19!$B$1:$D$39,2,0))=TRUE,0,VLOOKUP(B932,[1]Sheet19!$B$1:$D$39,2,0))</f>
        <v>3</v>
      </c>
    </row>
    <row r="933" spans="1:4" x14ac:dyDescent="0.3">
      <c r="A933" s="5">
        <v>44093</v>
      </c>
      <c r="B933" s="3" t="s">
        <v>15</v>
      </c>
      <c r="C933" s="4">
        <v>150</v>
      </c>
      <c r="D933">
        <f>IF(ISNA(VLOOKUP(B933,[1]Sheet19!$B$1:$D$39,2,0))=TRUE,0,VLOOKUP(B933,[1]Sheet19!$B$1:$D$39,2,0))</f>
        <v>3</v>
      </c>
    </row>
    <row r="934" spans="1:4" x14ac:dyDescent="0.3">
      <c r="A934" s="5">
        <v>44093</v>
      </c>
      <c r="B934" s="3" t="s">
        <v>31</v>
      </c>
      <c r="C934" s="4">
        <v>200</v>
      </c>
      <c r="D934">
        <f>IF(ISNA(VLOOKUP(B934,[1]Sheet19!$B$1:$D$39,2,0))=TRUE,0,VLOOKUP(B934,[1]Sheet19!$B$1:$D$39,2,0))</f>
        <v>0</v>
      </c>
    </row>
    <row r="935" spans="1:4" x14ac:dyDescent="0.3">
      <c r="A935" s="5">
        <v>44093</v>
      </c>
      <c r="B935" s="3" t="s">
        <v>43</v>
      </c>
      <c r="C935" s="4">
        <v>200</v>
      </c>
      <c r="D935">
        <f>IF(ISNA(VLOOKUP(B935,[1]Sheet19!$B$1:$D$39,2,0))=TRUE,0,VLOOKUP(B935,[1]Sheet19!$B$1:$D$39,2,0))</f>
        <v>0</v>
      </c>
    </row>
    <row r="936" spans="1:4" x14ac:dyDescent="0.3">
      <c r="A936" s="5">
        <v>44093</v>
      </c>
      <c r="B936" s="3" t="s">
        <v>22</v>
      </c>
      <c r="C936" s="4">
        <v>120</v>
      </c>
      <c r="D936">
        <f>IF(ISNA(VLOOKUP(B936,[1]Sheet19!$B$1:$D$39,2,0))=TRUE,0,VLOOKUP(B936,[1]Sheet19!$B$1:$D$39,2,0))</f>
        <v>0</v>
      </c>
    </row>
    <row r="937" spans="1:4" x14ac:dyDescent="0.3">
      <c r="A937" s="5">
        <v>44093</v>
      </c>
      <c r="B937" s="3" t="s">
        <v>46</v>
      </c>
      <c r="C937" s="4">
        <v>150</v>
      </c>
      <c r="D937">
        <f>IF(ISNA(VLOOKUP(B937,[1]Sheet19!$B$1:$D$39,2,0))=TRUE,0,VLOOKUP(B937,[1]Sheet19!$B$1:$D$39,2,0))</f>
        <v>0</v>
      </c>
    </row>
    <row r="938" spans="1:4" x14ac:dyDescent="0.3">
      <c r="A938" s="5">
        <v>44093</v>
      </c>
      <c r="B938" s="3" t="s">
        <v>39</v>
      </c>
      <c r="C938" s="4">
        <v>170</v>
      </c>
      <c r="D938">
        <f>IF(ISNA(VLOOKUP(B938,[1]Sheet19!$B$1:$D$39,2,0))=TRUE,0,VLOOKUP(B938,[1]Sheet19!$B$1:$D$39,2,0))</f>
        <v>1</v>
      </c>
    </row>
    <row r="939" spans="1:4" x14ac:dyDescent="0.3">
      <c r="A939" s="5">
        <v>44093</v>
      </c>
      <c r="B939" s="3" t="s">
        <v>50</v>
      </c>
      <c r="C939" s="4">
        <v>200</v>
      </c>
      <c r="D939">
        <f>IF(ISNA(VLOOKUP(B939,[1]Sheet19!$B$1:$D$39,2,0))=TRUE,0,VLOOKUP(B939,[1]Sheet19!$B$1:$D$39,2,0))</f>
        <v>0</v>
      </c>
    </row>
    <row r="940" spans="1:4" x14ac:dyDescent="0.3">
      <c r="A940" s="5">
        <v>44093</v>
      </c>
      <c r="B940" s="3" t="s">
        <v>55</v>
      </c>
      <c r="C940" s="4">
        <v>160</v>
      </c>
      <c r="D940">
        <f>IF(ISNA(VLOOKUP(B940,[1]Sheet19!$B$1:$D$39,2,0))=TRUE,0,VLOOKUP(B940,[1]Sheet19!$B$1:$D$39,2,0))</f>
        <v>1</v>
      </c>
    </row>
    <row r="941" spans="1:4" x14ac:dyDescent="0.3">
      <c r="A941" s="5">
        <v>44093</v>
      </c>
      <c r="B941" s="3" t="s">
        <v>59</v>
      </c>
      <c r="C941" s="4">
        <v>90</v>
      </c>
      <c r="D941">
        <f>IF(ISNA(VLOOKUP(B941,[1]Sheet19!$B$1:$D$39,2,0))=TRUE,0,VLOOKUP(B941,[1]Sheet19!$B$1:$D$39,2,0))</f>
        <v>0</v>
      </c>
    </row>
    <row r="942" spans="1:4" x14ac:dyDescent="0.3">
      <c r="A942" s="5">
        <v>44093</v>
      </c>
      <c r="B942" s="3" t="s">
        <v>79</v>
      </c>
      <c r="C942" s="4">
        <v>40</v>
      </c>
      <c r="D942">
        <f>IF(ISNA(VLOOKUP(B942,[1]Sheet19!$B$1:$D$39,2,0))=TRUE,0,VLOOKUP(B942,[1]Sheet19!$B$1:$D$39,2,0))</f>
        <v>1</v>
      </c>
    </row>
    <row r="943" spans="1:4" x14ac:dyDescent="0.3">
      <c r="A943" s="5">
        <v>44093</v>
      </c>
      <c r="B943" s="3" t="s">
        <v>30</v>
      </c>
      <c r="C943" s="4">
        <v>350</v>
      </c>
      <c r="D943">
        <f>IF(ISNA(VLOOKUP(B943,[1]Sheet19!$B$1:$D$39,2,0))=TRUE,0,VLOOKUP(B943,[1]Sheet19!$B$1:$D$39,2,0))</f>
        <v>1</v>
      </c>
    </row>
    <row r="944" spans="1:4" x14ac:dyDescent="0.3">
      <c r="A944" s="5">
        <v>44093</v>
      </c>
      <c r="B944" s="3" t="s">
        <v>86</v>
      </c>
      <c r="C944" s="4">
        <v>110</v>
      </c>
      <c r="D944">
        <f>IF(ISNA(VLOOKUP(B944,[1]Sheet19!$B$1:$D$39,2,0))=TRUE,0,VLOOKUP(B944,[1]Sheet19!$B$1:$D$39,2,0))</f>
        <v>1</v>
      </c>
    </row>
    <row r="945" spans="1:4" x14ac:dyDescent="0.3">
      <c r="A945" s="5">
        <v>44093</v>
      </c>
      <c r="B945" s="3" t="s">
        <v>3</v>
      </c>
      <c r="C945" s="4">
        <v>150</v>
      </c>
      <c r="D945">
        <f>IF(ISNA(VLOOKUP(B945,[1]Sheet19!$B$1:$D$39,2,0))=TRUE,0,VLOOKUP(B945,[1]Sheet19!$B$1:$D$39,2,0))</f>
        <v>1</v>
      </c>
    </row>
    <row r="946" spans="1:4" x14ac:dyDescent="0.3">
      <c r="A946" s="5">
        <v>44093</v>
      </c>
      <c r="B946" s="3" t="s">
        <v>11</v>
      </c>
      <c r="C946" s="4">
        <v>160</v>
      </c>
      <c r="D946">
        <f>IF(ISNA(VLOOKUP(B946,[1]Sheet19!$B$1:$D$39,2,0))=TRUE,0,VLOOKUP(B946,[1]Sheet19!$B$1:$D$39,2,0))</f>
        <v>0</v>
      </c>
    </row>
    <row r="947" spans="1:4" x14ac:dyDescent="0.3">
      <c r="A947" s="5">
        <v>44093</v>
      </c>
      <c r="B947" s="3" t="s">
        <v>44</v>
      </c>
      <c r="C947" s="4">
        <v>150</v>
      </c>
      <c r="D947">
        <f>IF(ISNA(VLOOKUP(B947,[1]Sheet19!$B$1:$D$39,2,0))=TRUE,0,VLOOKUP(B947,[1]Sheet19!$B$1:$D$39,2,0))</f>
        <v>0</v>
      </c>
    </row>
    <row r="948" spans="1:4" x14ac:dyDescent="0.3">
      <c r="A948" s="5">
        <v>44093</v>
      </c>
      <c r="B948" s="3" t="s">
        <v>23</v>
      </c>
      <c r="C948" s="4">
        <v>70</v>
      </c>
      <c r="D948">
        <f>IF(ISNA(VLOOKUP(B948,[1]Sheet19!$B$1:$D$39,2,0))=TRUE,0,VLOOKUP(B948,[1]Sheet19!$B$1:$D$39,2,0))</f>
        <v>1</v>
      </c>
    </row>
    <row r="949" spans="1:4" x14ac:dyDescent="0.3">
      <c r="A949" s="5">
        <v>44093</v>
      </c>
      <c r="B949" s="3" t="s">
        <v>6</v>
      </c>
      <c r="C949" s="4">
        <v>140</v>
      </c>
      <c r="D949">
        <f>IF(ISNA(VLOOKUP(B949,[1]Sheet19!$B$1:$D$39,2,0))=TRUE,0,VLOOKUP(B949,[1]Sheet19!$B$1:$D$39,2,0))</f>
        <v>0</v>
      </c>
    </row>
    <row r="950" spans="1:4" x14ac:dyDescent="0.3">
      <c r="A950" s="5">
        <v>44093</v>
      </c>
      <c r="B950" s="3" t="s">
        <v>52</v>
      </c>
      <c r="C950" s="4">
        <v>220</v>
      </c>
      <c r="D950">
        <f>IF(ISNA(VLOOKUP(B950,[1]Sheet19!$B$1:$D$39,2,0))=TRUE,0,VLOOKUP(B950,[1]Sheet19!$B$1:$D$39,2,0))</f>
        <v>0</v>
      </c>
    </row>
    <row r="951" spans="1:4" x14ac:dyDescent="0.3">
      <c r="A951" s="5">
        <v>44093</v>
      </c>
      <c r="B951" s="3" t="s">
        <v>51</v>
      </c>
      <c r="C951" s="4">
        <v>220</v>
      </c>
      <c r="D951">
        <f>IF(ISNA(VLOOKUP(B951,[1]Sheet19!$B$1:$D$39,2,0))=TRUE,0,VLOOKUP(B951,[1]Sheet19!$B$1:$D$39,2,0))</f>
        <v>1</v>
      </c>
    </row>
    <row r="952" spans="1:4" x14ac:dyDescent="0.3">
      <c r="A952" s="5">
        <v>44094</v>
      </c>
      <c r="B952" s="3" t="s">
        <v>67</v>
      </c>
      <c r="C952" s="4">
        <v>15</v>
      </c>
      <c r="D952">
        <f>IF(ISNA(VLOOKUP(B952,[1]Sheet20!$B$1:$D$31,2,0))=TRUE,0,VLOOKUP(B952,[1]Sheet20!$B$1:$D$31,2,0))</f>
        <v>123</v>
      </c>
    </row>
    <row r="953" spans="1:4" x14ac:dyDescent="0.3">
      <c r="A953" s="5">
        <v>44094</v>
      </c>
      <c r="B953" s="3" t="s">
        <v>32</v>
      </c>
      <c r="C953" s="4">
        <v>12</v>
      </c>
      <c r="D953">
        <f>IF(ISNA(VLOOKUP(B953,[1]Sheet20!$B$1:$D$31,2,0))=TRUE,0,VLOOKUP(B953,[1]Sheet20!$B$1:$D$31,2,0))</f>
        <v>44</v>
      </c>
    </row>
    <row r="954" spans="1:4" x14ac:dyDescent="0.3">
      <c r="A954" s="5">
        <v>44094</v>
      </c>
      <c r="B954" s="3" t="s">
        <v>8</v>
      </c>
      <c r="C954" s="4">
        <v>25</v>
      </c>
      <c r="D954">
        <f>IF(ISNA(VLOOKUP(B954,[1]Sheet20!$B$1:$D$31,2,0))=TRUE,0,VLOOKUP(B954,[1]Sheet20!$B$1:$D$31,2,0))</f>
        <v>15</v>
      </c>
    </row>
    <row r="955" spans="1:4" x14ac:dyDescent="0.3">
      <c r="A955" s="5">
        <v>44094</v>
      </c>
      <c r="B955" s="3" t="s">
        <v>2</v>
      </c>
      <c r="C955" s="4">
        <v>10</v>
      </c>
      <c r="D955">
        <f>IF(ISNA(VLOOKUP(B955,[1]Sheet20!$B$1:$D$31,2,0))=TRUE,0,VLOOKUP(B955,[1]Sheet20!$B$1:$D$31,2,0))</f>
        <v>11</v>
      </c>
    </row>
    <row r="956" spans="1:4" x14ac:dyDescent="0.3">
      <c r="A956" s="5">
        <v>44094</v>
      </c>
      <c r="B956" s="3" t="s">
        <v>57</v>
      </c>
      <c r="C956" s="4">
        <v>15</v>
      </c>
      <c r="D956">
        <f>IF(ISNA(VLOOKUP(B956,[1]Sheet20!$B$1:$D$31,2,0))=TRUE,0,VLOOKUP(B956,[1]Sheet20!$B$1:$D$31,2,0))</f>
        <v>14</v>
      </c>
    </row>
    <row r="957" spans="1:4" x14ac:dyDescent="0.3">
      <c r="A957" s="5">
        <v>44094</v>
      </c>
      <c r="B957" s="3" t="s">
        <v>72</v>
      </c>
      <c r="C957" s="4">
        <v>50</v>
      </c>
      <c r="D957">
        <f>IF(ISNA(VLOOKUP(B957,[1]Sheet20!$B$1:$D$31,2,0))=TRUE,0,VLOOKUP(B957,[1]Sheet20!$B$1:$D$31,2,0))</f>
        <v>13</v>
      </c>
    </row>
    <row r="958" spans="1:4" x14ac:dyDescent="0.3">
      <c r="A958" s="5">
        <v>44094</v>
      </c>
      <c r="B958" s="3" t="s">
        <v>14</v>
      </c>
      <c r="C958" s="4">
        <v>130</v>
      </c>
      <c r="D958">
        <f>IF(ISNA(VLOOKUP(B958,[1]Sheet20!$B$1:$D$31,2,0))=TRUE,0,VLOOKUP(B958,[1]Sheet20!$B$1:$D$31,2,0))</f>
        <v>9</v>
      </c>
    </row>
    <row r="959" spans="1:4" x14ac:dyDescent="0.3">
      <c r="A959" s="5">
        <v>44094</v>
      </c>
      <c r="B959" s="3" t="s">
        <v>36</v>
      </c>
      <c r="C959" s="4">
        <v>80</v>
      </c>
      <c r="D959">
        <f>IF(ISNA(VLOOKUP(B959,[1]Sheet20!$B$1:$D$31,2,0))=TRUE,0,VLOOKUP(B959,[1]Sheet20!$B$1:$D$31,2,0))</f>
        <v>2</v>
      </c>
    </row>
    <row r="960" spans="1:4" x14ac:dyDescent="0.3">
      <c r="A960" s="5">
        <v>44094</v>
      </c>
      <c r="B960" s="3" t="s">
        <v>16</v>
      </c>
      <c r="C960" s="4">
        <v>90</v>
      </c>
      <c r="D960">
        <f>IF(ISNA(VLOOKUP(B960,[1]Sheet20!$B$1:$D$31,2,0))=TRUE,0,VLOOKUP(B960,[1]Sheet20!$B$1:$D$31,2,0))</f>
        <v>1</v>
      </c>
    </row>
    <row r="961" spans="1:4" x14ac:dyDescent="0.3">
      <c r="A961" s="5">
        <v>44094</v>
      </c>
      <c r="B961" s="3" t="s">
        <v>18</v>
      </c>
      <c r="C961" s="4">
        <v>35</v>
      </c>
      <c r="D961">
        <f>IF(ISNA(VLOOKUP(B961,[1]Sheet20!$B$1:$D$31,2,0))=TRUE,0,VLOOKUP(B961,[1]Sheet20!$B$1:$D$31,2,0))</f>
        <v>2</v>
      </c>
    </row>
    <row r="962" spans="1:4" x14ac:dyDescent="0.3">
      <c r="A962" s="5">
        <v>44094</v>
      </c>
      <c r="B962" s="3" t="s">
        <v>4</v>
      </c>
      <c r="C962" s="4">
        <v>140</v>
      </c>
      <c r="D962">
        <f>IF(ISNA(VLOOKUP(B962,[1]Sheet20!$B$1:$D$31,2,0))=TRUE,0,VLOOKUP(B962,[1]Sheet20!$B$1:$D$31,2,0))</f>
        <v>7</v>
      </c>
    </row>
    <row r="963" spans="1:4" x14ac:dyDescent="0.3">
      <c r="A963" s="5">
        <v>44094</v>
      </c>
      <c r="B963" s="3" t="s">
        <v>56</v>
      </c>
      <c r="C963" s="4">
        <v>40</v>
      </c>
      <c r="D963">
        <f>IF(ISNA(VLOOKUP(B963,[1]Sheet20!$B$1:$D$31,2,0))=TRUE,0,VLOOKUP(B963,[1]Sheet20!$B$1:$D$31,2,0))</f>
        <v>0</v>
      </c>
    </row>
    <row r="964" spans="1:4" x14ac:dyDescent="0.3">
      <c r="A964" s="5">
        <v>44094</v>
      </c>
      <c r="B964" s="3" t="s">
        <v>9</v>
      </c>
      <c r="C964" s="4">
        <v>150</v>
      </c>
      <c r="D964">
        <f>IF(ISNA(VLOOKUP(B964,[1]Sheet20!$B$1:$D$31,2,0))=TRUE,0,VLOOKUP(B964,[1]Sheet20!$B$1:$D$31,2,0))</f>
        <v>3</v>
      </c>
    </row>
    <row r="965" spans="1:4" x14ac:dyDescent="0.3">
      <c r="A965" s="5">
        <v>44094</v>
      </c>
      <c r="B965" s="3" t="s">
        <v>85</v>
      </c>
      <c r="C965" s="4">
        <v>18</v>
      </c>
      <c r="D965">
        <f>IF(ISNA(VLOOKUP(B965,[1]Sheet20!$B$1:$D$31,2,0))=TRUE,0,VLOOKUP(B965,[1]Sheet20!$B$1:$D$31,2,0))</f>
        <v>3</v>
      </c>
    </row>
    <row r="966" spans="1:4" x14ac:dyDescent="0.3">
      <c r="A966" s="5">
        <v>44094</v>
      </c>
      <c r="B966" s="3" t="s">
        <v>38</v>
      </c>
      <c r="C966" s="4">
        <v>35</v>
      </c>
      <c r="D966">
        <f>IF(ISNA(VLOOKUP(B966,[1]Sheet20!$B$1:$D$31,2,0))=TRUE,0,VLOOKUP(B966,[1]Sheet20!$B$1:$D$31,2,0))</f>
        <v>1</v>
      </c>
    </row>
    <row r="967" spans="1:4" x14ac:dyDescent="0.3">
      <c r="A967" s="5">
        <v>44094</v>
      </c>
      <c r="B967" s="3" t="s">
        <v>73</v>
      </c>
      <c r="C967" s="4">
        <v>150</v>
      </c>
      <c r="D967">
        <f>IF(ISNA(VLOOKUP(B967,[1]Sheet20!$B$1:$D$31,2,0))=TRUE,0,VLOOKUP(B967,[1]Sheet20!$B$1:$D$31,2,0))</f>
        <v>6</v>
      </c>
    </row>
    <row r="968" spans="1:4" x14ac:dyDescent="0.3">
      <c r="A968" s="5">
        <v>44094</v>
      </c>
      <c r="B968" s="3" t="s">
        <v>12</v>
      </c>
      <c r="C968" s="4">
        <v>130</v>
      </c>
      <c r="D968">
        <f>IF(ISNA(VLOOKUP(B968,[1]Sheet20!$B$1:$D$31,2,0))=TRUE,0,VLOOKUP(B968,[1]Sheet20!$B$1:$D$31,2,0))</f>
        <v>2</v>
      </c>
    </row>
    <row r="969" spans="1:4" x14ac:dyDescent="0.3">
      <c r="A969" s="5">
        <v>44094</v>
      </c>
      <c r="B969" s="3" t="s">
        <v>37</v>
      </c>
      <c r="C969" s="4">
        <v>60</v>
      </c>
      <c r="D969">
        <f>IF(ISNA(VLOOKUP(B969,[1]Sheet20!$B$1:$D$31,2,0))=TRUE,0,VLOOKUP(B969,[1]Sheet20!$B$1:$D$31,2,0))</f>
        <v>2</v>
      </c>
    </row>
    <row r="970" spans="1:4" x14ac:dyDescent="0.3">
      <c r="A970" s="5">
        <v>44094</v>
      </c>
      <c r="B970" s="3" t="s">
        <v>41</v>
      </c>
      <c r="C970" s="4">
        <v>190</v>
      </c>
      <c r="D970">
        <f>IF(ISNA(VLOOKUP(B970,[1]Sheet20!$B$1:$D$31,2,0))=TRUE,0,VLOOKUP(B970,[1]Sheet20!$B$1:$D$31,2,0))</f>
        <v>3</v>
      </c>
    </row>
    <row r="971" spans="1:4" x14ac:dyDescent="0.3">
      <c r="A971" s="5">
        <v>44094</v>
      </c>
      <c r="B971" s="3" t="s">
        <v>80</v>
      </c>
      <c r="C971" s="4">
        <v>20</v>
      </c>
      <c r="D971">
        <f>IF(ISNA(VLOOKUP(B971,[1]Sheet20!$B$1:$D$31,2,0))=TRUE,0,VLOOKUP(B971,[1]Sheet20!$B$1:$D$31,2,0))</f>
        <v>7</v>
      </c>
    </row>
    <row r="972" spans="1:4" x14ac:dyDescent="0.3">
      <c r="A972" s="5">
        <v>44094</v>
      </c>
      <c r="B972" s="3" t="s">
        <v>58</v>
      </c>
      <c r="C972" s="4">
        <v>70</v>
      </c>
      <c r="D972">
        <f>IF(ISNA(VLOOKUP(B972,[1]Sheet20!$B$1:$D$31,2,0))=TRUE,0,VLOOKUP(B972,[1]Sheet20!$B$1:$D$31,2,0))</f>
        <v>2</v>
      </c>
    </row>
    <row r="973" spans="1:4" x14ac:dyDescent="0.3">
      <c r="A973" s="5">
        <v>44094</v>
      </c>
      <c r="B973" s="3" t="s">
        <v>5</v>
      </c>
      <c r="C973" s="4">
        <v>130</v>
      </c>
      <c r="D973">
        <f>IF(ISNA(VLOOKUP(B973,[1]Sheet20!$B$1:$D$31,2,0))=TRUE,0,VLOOKUP(B973,[1]Sheet20!$B$1:$D$31,2,0))</f>
        <v>1</v>
      </c>
    </row>
    <row r="974" spans="1:4" x14ac:dyDescent="0.3">
      <c r="A974" s="5">
        <v>44094</v>
      </c>
      <c r="B974" s="3" t="s">
        <v>26</v>
      </c>
      <c r="C974" s="4">
        <v>70</v>
      </c>
      <c r="D974">
        <f>IF(ISNA(VLOOKUP(B974,[1]Sheet20!$B$1:$D$31,2,0))=TRUE,0,VLOOKUP(B974,[1]Sheet20!$B$1:$D$31,2,0))</f>
        <v>0</v>
      </c>
    </row>
    <row r="975" spans="1:4" x14ac:dyDescent="0.3">
      <c r="A975" s="5">
        <v>44094</v>
      </c>
      <c r="B975" s="3" t="s">
        <v>68</v>
      </c>
      <c r="C975" s="4">
        <v>150</v>
      </c>
      <c r="D975">
        <f>IF(ISNA(VLOOKUP(B975,[1]Sheet20!$B$1:$D$31,2,0))=TRUE,0,VLOOKUP(B975,[1]Sheet20!$B$1:$D$31,2,0))</f>
        <v>0</v>
      </c>
    </row>
    <row r="976" spans="1:4" x14ac:dyDescent="0.3">
      <c r="A976" s="5">
        <v>44094</v>
      </c>
      <c r="B976" s="3" t="s">
        <v>81</v>
      </c>
      <c r="C976" s="4">
        <v>18</v>
      </c>
      <c r="D976">
        <f>IF(ISNA(VLOOKUP(B976,[1]Sheet20!$B$1:$D$31,2,0))=TRUE,0,VLOOKUP(B976,[1]Sheet20!$B$1:$D$31,2,0))</f>
        <v>0</v>
      </c>
    </row>
    <row r="977" spans="1:4" x14ac:dyDescent="0.3">
      <c r="A977" s="5">
        <v>44094</v>
      </c>
      <c r="B977" s="3" t="s">
        <v>21</v>
      </c>
      <c r="C977" s="4">
        <v>90</v>
      </c>
      <c r="D977">
        <f>IF(ISNA(VLOOKUP(B977,[1]Sheet20!$B$1:$D$31,2,0))=TRUE,0,VLOOKUP(B977,[1]Sheet20!$B$1:$D$31,2,0))</f>
        <v>0</v>
      </c>
    </row>
    <row r="978" spans="1:4" x14ac:dyDescent="0.3">
      <c r="A978" s="5">
        <v>44094</v>
      </c>
      <c r="B978" s="3" t="s">
        <v>70</v>
      </c>
      <c r="C978" s="4">
        <v>20</v>
      </c>
      <c r="D978">
        <f>IF(ISNA(VLOOKUP(B978,[1]Sheet20!$B$1:$D$31,2,0))=TRUE,0,VLOOKUP(B978,[1]Sheet20!$B$1:$D$31,2,0))</f>
        <v>0</v>
      </c>
    </row>
    <row r="979" spans="1:4" x14ac:dyDescent="0.3">
      <c r="A979" s="5">
        <v>44094</v>
      </c>
      <c r="B979" s="3" t="s">
        <v>13</v>
      </c>
      <c r="C979" s="4">
        <v>200</v>
      </c>
      <c r="D979">
        <f>IF(ISNA(VLOOKUP(B979,[1]Sheet20!$B$1:$D$31,2,0))=TRUE,0,VLOOKUP(B979,[1]Sheet20!$B$1:$D$31,2,0))</f>
        <v>0</v>
      </c>
    </row>
    <row r="980" spans="1:4" x14ac:dyDescent="0.3">
      <c r="A980" s="5">
        <v>44094</v>
      </c>
      <c r="B980" s="3" t="s">
        <v>35</v>
      </c>
      <c r="C980" s="4">
        <v>45</v>
      </c>
      <c r="D980">
        <f>IF(ISNA(VLOOKUP(B980,[1]Sheet20!$B$1:$D$31,2,0))=TRUE,0,VLOOKUP(B980,[1]Sheet20!$B$1:$D$31,2,0))</f>
        <v>0</v>
      </c>
    </row>
    <row r="981" spans="1:4" x14ac:dyDescent="0.3">
      <c r="A981" s="5">
        <v>44094</v>
      </c>
      <c r="B981" s="3" t="s">
        <v>53</v>
      </c>
      <c r="C981" s="4">
        <v>120</v>
      </c>
      <c r="D981">
        <f>IF(ISNA(VLOOKUP(B981,[1]Sheet20!$B$1:$D$31,2,0))=TRUE,0,VLOOKUP(B981,[1]Sheet20!$B$1:$D$31,2,0))</f>
        <v>0</v>
      </c>
    </row>
    <row r="982" spans="1:4" x14ac:dyDescent="0.3">
      <c r="A982" s="5">
        <v>44094</v>
      </c>
      <c r="B982" s="3" t="s">
        <v>61</v>
      </c>
      <c r="C982" s="4">
        <v>150</v>
      </c>
      <c r="D982">
        <f>IF(ISNA(VLOOKUP(B982,[1]Sheet20!$B$1:$D$31,2,0))=TRUE,0,VLOOKUP(B982,[1]Sheet20!$B$1:$D$31,2,0))</f>
        <v>0</v>
      </c>
    </row>
    <row r="983" spans="1:4" x14ac:dyDescent="0.3">
      <c r="A983" s="5">
        <v>44094</v>
      </c>
      <c r="B983" s="3" t="s">
        <v>15</v>
      </c>
      <c r="C983" s="4">
        <v>150</v>
      </c>
      <c r="D983">
        <f>IF(ISNA(VLOOKUP(B983,[1]Sheet20!$B$1:$D$31,2,0))=TRUE,0,VLOOKUP(B983,[1]Sheet20!$B$1:$D$31,2,0))</f>
        <v>0</v>
      </c>
    </row>
    <row r="984" spans="1:4" x14ac:dyDescent="0.3">
      <c r="A984" s="5">
        <v>44094</v>
      </c>
      <c r="B984" s="3" t="s">
        <v>31</v>
      </c>
      <c r="C984" s="4">
        <v>200</v>
      </c>
      <c r="D984">
        <f>IF(ISNA(VLOOKUP(B984,[1]Sheet20!$B$1:$D$31,2,0))=TRUE,0,VLOOKUP(B984,[1]Sheet20!$B$1:$D$31,2,0))</f>
        <v>0</v>
      </c>
    </row>
    <row r="985" spans="1:4" x14ac:dyDescent="0.3">
      <c r="A985" s="5">
        <v>44094</v>
      </c>
      <c r="B985" s="3" t="s">
        <v>43</v>
      </c>
      <c r="C985" s="4">
        <v>200</v>
      </c>
      <c r="D985">
        <f>IF(ISNA(VLOOKUP(B985,[1]Sheet20!$B$1:$D$31,2,0))=TRUE,0,VLOOKUP(B985,[1]Sheet20!$B$1:$D$31,2,0))</f>
        <v>0</v>
      </c>
    </row>
    <row r="986" spans="1:4" x14ac:dyDescent="0.3">
      <c r="A986" s="5">
        <v>44094</v>
      </c>
      <c r="B986" s="3" t="s">
        <v>22</v>
      </c>
      <c r="C986" s="4">
        <v>120</v>
      </c>
      <c r="D986">
        <f>IF(ISNA(VLOOKUP(B986,[1]Sheet20!$B$1:$D$31,2,0))=TRUE,0,VLOOKUP(B986,[1]Sheet20!$B$1:$D$31,2,0))</f>
        <v>0</v>
      </c>
    </row>
    <row r="987" spans="1:4" x14ac:dyDescent="0.3">
      <c r="A987" s="5">
        <v>44094</v>
      </c>
      <c r="B987" s="3" t="s">
        <v>46</v>
      </c>
      <c r="C987" s="4">
        <v>150</v>
      </c>
      <c r="D987">
        <f>IF(ISNA(VLOOKUP(B987,[1]Sheet20!$B$1:$D$31,2,0))=TRUE,0,VLOOKUP(B987,[1]Sheet20!$B$1:$D$31,2,0))</f>
        <v>0</v>
      </c>
    </row>
    <row r="988" spans="1:4" x14ac:dyDescent="0.3">
      <c r="A988" s="5">
        <v>44094</v>
      </c>
      <c r="B988" s="3" t="s">
        <v>39</v>
      </c>
      <c r="C988" s="4">
        <v>170</v>
      </c>
      <c r="D988">
        <f>IF(ISNA(VLOOKUP(B988,[1]Sheet20!$B$1:$D$31,2,0))=TRUE,0,VLOOKUP(B988,[1]Sheet20!$B$1:$D$31,2,0))</f>
        <v>4</v>
      </c>
    </row>
    <row r="989" spans="1:4" x14ac:dyDescent="0.3">
      <c r="A989" s="5">
        <v>44094</v>
      </c>
      <c r="B989" s="3" t="s">
        <v>50</v>
      </c>
      <c r="C989" s="4">
        <v>200</v>
      </c>
      <c r="D989">
        <f>IF(ISNA(VLOOKUP(B989,[1]Sheet20!$B$1:$D$31,2,0))=TRUE,0,VLOOKUP(B989,[1]Sheet20!$B$1:$D$31,2,0))</f>
        <v>0</v>
      </c>
    </row>
    <row r="990" spans="1:4" x14ac:dyDescent="0.3">
      <c r="A990" s="5">
        <v>44094</v>
      </c>
      <c r="B990" s="3" t="s">
        <v>55</v>
      </c>
      <c r="C990" s="4">
        <v>160</v>
      </c>
      <c r="D990">
        <f>IF(ISNA(VLOOKUP(B990,[1]Sheet20!$B$1:$D$31,2,0))=TRUE,0,VLOOKUP(B990,[1]Sheet20!$B$1:$D$31,2,0))</f>
        <v>0</v>
      </c>
    </row>
    <row r="991" spans="1:4" x14ac:dyDescent="0.3">
      <c r="A991" s="5">
        <v>44094</v>
      </c>
      <c r="B991" s="3" t="s">
        <v>59</v>
      </c>
      <c r="C991" s="4">
        <v>90</v>
      </c>
      <c r="D991">
        <f>IF(ISNA(VLOOKUP(B991,[1]Sheet20!$B$1:$D$31,2,0))=TRUE,0,VLOOKUP(B991,[1]Sheet20!$B$1:$D$31,2,0))</f>
        <v>1</v>
      </c>
    </row>
    <row r="992" spans="1:4" x14ac:dyDescent="0.3">
      <c r="A992" s="5">
        <v>44094</v>
      </c>
      <c r="B992" s="3" t="s">
        <v>79</v>
      </c>
      <c r="C992" s="4">
        <v>40</v>
      </c>
      <c r="D992">
        <f>IF(ISNA(VLOOKUP(B992,[1]Sheet20!$B$1:$D$31,2,0))=TRUE,0,VLOOKUP(B992,[1]Sheet20!$B$1:$D$31,2,0))</f>
        <v>2</v>
      </c>
    </row>
    <row r="993" spans="1:4" x14ac:dyDescent="0.3">
      <c r="A993" s="5">
        <v>44094</v>
      </c>
      <c r="B993" s="3" t="s">
        <v>30</v>
      </c>
      <c r="C993" s="4">
        <v>350</v>
      </c>
      <c r="D993">
        <f>IF(ISNA(VLOOKUP(B993,[1]Sheet20!$B$1:$D$31,2,0))=TRUE,0,VLOOKUP(B993,[1]Sheet20!$B$1:$D$31,2,0))</f>
        <v>0</v>
      </c>
    </row>
    <row r="994" spans="1:4" x14ac:dyDescent="0.3">
      <c r="A994" s="5">
        <v>44094</v>
      </c>
      <c r="B994" s="3" t="s">
        <v>86</v>
      </c>
      <c r="C994" s="4">
        <v>110</v>
      </c>
      <c r="D994">
        <f>IF(ISNA(VLOOKUP(B994,[1]Sheet20!$B$1:$D$31,2,0))=TRUE,0,VLOOKUP(B994,[1]Sheet20!$B$1:$D$31,2,0))</f>
        <v>0</v>
      </c>
    </row>
    <row r="995" spans="1:4" x14ac:dyDescent="0.3">
      <c r="A995" s="5">
        <v>44094</v>
      </c>
      <c r="B995" s="3" t="s">
        <v>3</v>
      </c>
      <c r="C995" s="4">
        <v>150</v>
      </c>
      <c r="D995">
        <f>IF(ISNA(VLOOKUP(B995,[1]Sheet20!$B$1:$D$31,2,0))=TRUE,0,VLOOKUP(B995,[1]Sheet20!$B$1:$D$31,2,0))</f>
        <v>0</v>
      </c>
    </row>
    <row r="996" spans="1:4" x14ac:dyDescent="0.3">
      <c r="A996" s="5">
        <v>44094</v>
      </c>
      <c r="B996" s="3" t="s">
        <v>11</v>
      </c>
      <c r="C996" s="4">
        <v>160</v>
      </c>
      <c r="D996">
        <f>IF(ISNA(VLOOKUP(B996,[1]Sheet20!$B$1:$D$31,2,0))=TRUE,0,VLOOKUP(B996,[1]Sheet20!$B$1:$D$31,2,0))</f>
        <v>2</v>
      </c>
    </row>
    <row r="997" spans="1:4" x14ac:dyDescent="0.3">
      <c r="A997" s="5">
        <v>44094</v>
      </c>
      <c r="B997" s="3" t="s">
        <v>44</v>
      </c>
      <c r="C997" s="4">
        <v>150</v>
      </c>
      <c r="D997">
        <f>IF(ISNA(VLOOKUP(B997,[1]Sheet20!$B$1:$D$31,2,0))=TRUE,0,VLOOKUP(B997,[1]Sheet20!$B$1:$D$31,2,0))</f>
        <v>0</v>
      </c>
    </row>
    <row r="998" spans="1:4" x14ac:dyDescent="0.3">
      <c r="A998" s="5">
        <v>44094</v>
      </c>
      <c r="B998" s="3" t="s">
        <v>23</v>
      </c>
      <c r="C998" s="4">
        <v>70</v>
      </c>
      <c r="D998">
        <f>IF(ISNA(VLOOKUP(B998,[1]Sheet20!$B$1:$D$31,2,0))=TRUE,0,VLOOKUP(B998,[1]Sheet20!$B$1:$D$31,2,0))</f>
        <v>0</v>
      </c>
    </row>
    <row r="999" spans="1:4" x14ac:dyDescent="0.3">
      <c r="A999" s="5">
        <v>44094</v>
      </c>
      <c r="B999" s="3" t="s">
        <v>6</v>
      </c>
      <c r="C999" s="4">
        <v>140</v>
      </c>
      <c r="D999">
        <f>IF(ISNA(VLOOKUP(B999,[1]Sheet20!$B$1:$D$31,2,0))=TRUE,0,VLOOKUP(B999,[1]Sheet20!$B$1:$D$31,2,0))</f>
        <v>0</v>
      </c>
    </row>
    <row r="1000" spans="1:4" x14ac:dyDescent="0.3">
      <c r="A1000" s="5">
        <v>44094</v>
      </c>
      <c r="B1000" s="3" t="s">
        <v>52</v>
      </c>
      <c r="C1000" s="4">
        <v>220</v>
      </c>
      <c r="D1000">
        <f>IF(ISNA(VLOOKUP(B1000,[1]Sheet20!$B$1:$D$31,2,0))=TRUE,0,VLOOKUP(B1000,[1]Sheet20!$B$1:$D$31,2,0))</f>
        <v>0</v>
      </c>
    </row>
    <row r="1001" spans="1:4" x14ac:dyDescent="0.3">
      <c r="A1001" s="5">
        <v>44094</v>
      </c>
      <c r="B1001" s="3" t="s">
        <v>51</v>
      </c>
      <c r="C1001" s="4">
        <v>220</v>
      </c>
      <c r="D1001">
        <f>IF(ISNA(VLOOKUP(B1001,[1]Sheet20!$B$1:$D$31,2,0))=TRUE,0,VLOOKUP(B1001,[1]Sheet20!$B$1:$D$31,2,0))</f>
        <v>0</v>
      </c>
    </row>
    <row r="1002" spans="1:4" x14ac:dyDescent="0.3">
      <c r="A1002" s="5">
        <v>44095</v>
      </c>
      <c r="B1002" s="3" t="s">
        <v>67</v>
      </c>
      <c r="C1002" s="4">
        <v>15</v>
      </c>
      <c r="D1002">
        <f>IF(ISNA(VLOOKUP(B1002,[1]Sheet21!$B$1:$D$33,2,0))=TRUE,0,VLOOKUP(B1002,[1]Sheet21!$B$1:$D$33,2,0))</f>
        <v>88</v>
      </c>
    </row>
    <row r="1003" spans="1:4" x14ac:dyDescent="0.3">
      <c r="A1003" s="5">
        <v>44095</v>
      </c>
      <c r="B1003" s="3" t="s">
        <v>32</v>
      </c>
      <c r="C1003" s="4">
        <v>12</v>
      </c>
      <c r="D1003">
        <f>IF(ISNA(VLOOKUP(B1003,[1]Sheet21!$B$1:$D$33,2,0))=TRUE,0,VLOOKUP(B1003,[1]Sheet21!$B$1:$D$33,2,0))</f>
        <v>15</v>
      </c>
    </row>
    <row r="1004" spans="1:4" x14ac:dyDescent="0.3">
      <c r="A1004" s="5">
        <v>44095</v>
      </c>
      <c r="B1004" s="3" t="s">
        <v>8</v>
      </c>
      <c r="C1004" s="4">
        <v>25</v>
      </c>
      <c r="D1004">
        <f>IF(ISNA(VLOOKUP(B1004,[1]Sheet21!$B$1:$D$33,2,0))=TRUE,0,VLOOKUP(B1004,[1]Sheet21!$B$1:$D$33,2,0))</f>
        <v>12</v>
      </c>
    </row>
    <row r="1005" spans="1:4" x14ac:dyDescent="0.3">
      <c r="A1005" s="5">
        <v>44095</v>
      </c>
      <c r="B1005" s="3" t="s">
        <v>2</v>
      </c>
      <c r="C1005" s="4">
        <v>10</v>
      </c>
      <c r="D1005">
        <f>IF(ISNA(VLOOKUP(B1005,[1]Sheet21!$B$1:$D$33,2,0))=TRUE,0,VLOOKUP(B1005,[1]Sheet21!$B$1:$D$33,2,0))</f>
        <v>5</v>
      </c>
    </row>
    <row r="1006" spans="1:4" x14ac:dyDescent="0.3">
      <c r="A1006" s="5">
        <v>44095</v>
      </c>
      <c r="B1006" s="3" t="s">
        <v>57</v>
      </c>
      <c r="C1006" s="4">
        <v>15</v>
      </c>
      <c r="D1006">
        <f>IF(ISNA(VLOOKUP(B1006,[1]Sheet21!$B$1:$D$33,2,0))=TRUE,0,VLOOKUP(B1006,[1]Sheet21!$B$1:$D$33,2,0))</f>
        <v>13</v>
      </c>
    </row>
    <row r="1007" spans="1:4" x14ac:dyDescent="0.3">
      <c r="A1007" s="5">
        <v>44095</v>
      </c>
      <c r="B1007" s="3" t="s">
        <v>72</v>
      </c>
      <c r="C1007" s="4">
        <v>50</v>
      </c>
      <c r="D1007">
        <f>IF(ISNA(VLOOKUP(B1007,[1]Sheet21!$B$1:$D$33,2,0))=TRUE,0,VLOOKUP(B1007,[1]Sheet21!$B$1:$D$33,2,0))</f>
        <v>15</v>
      </c>
    </row>
    <row r="1008" spans="1:4" x14ac:dyDescent="0.3">
      <c r="A1008" s="5">
        <v>44095</v>
      </c>
      <c r="B1008" s="3" t="s">
        <v>14</v>
      </c>
      <c r="C1008" s="4">
        <v>130</v>
      </c>
      <c r="D1008">
        <f>IF(ISNA(VLOOKUP(B1008,[1]Sheet21!$B$1:$D$33,2,0))=TRUE,0,VLOOKUP(B1008,[1]Sheet21!$B$1:$D$33,2,0))</f>
        <v>3</v>
      </c>
    </row>
    <row r="1009" spans="1:4" x14ac:dyDescent="0.3">
      <c r="A1009" s="5">
        <v>44095</v>
      </c>
      <c r="B1009" s="3" t="s">
        <v>36</v>
      </c>
      <c r="C1009" s="4">
        <v>80</v>
      </c>
      <c r="D1009">
        <f>IF(ISNA(VLOOKUP(B1009,[1]Sheet21!$B$1:$D$33,2,0))=TRUE,0,VLOOKUP(B1009,[1]Sheet21!$B$1:$D$33,2,0))</f>
        <v>6</v>
      </c>
    </row>
    <row r="1010" spans="1:4" x14ac:dyDescent="0.3">
      <c r="A1010" s="5">
        <v>44095</v>
      </c>
      <c r="B1010" s="3" t="s">
        <v>16</v>
      </c>
      <c r="C1010" s="4">
        <v>90</v>
      </c>
      <c r="D1010">
        <f>IF(ISNA(VLOOKUP(B1010,[1]Sheet21!$B$1:$D$33,2,0))=TRUE,0,VLOOKUP(B1010,[1]Sheet21!$B$1:$D$33,2,0))</f>
        <v>6</v>
      </c>
    </row>
    <row r="1011" spans="1:4" x14ac:dyDescent="0.3">
      <c r="A1011" s="5">
        <v>44095</v>
      </c>
      <c r="B1011" s="3" t="s">
        <v>18</v>
      </c>
      <c r="C1011" s="4">
        <v>35</v>
      </c>
      <c r="D1011">
        <f>IF(ISNA(VLOOKUP(B1011,[1]Sheet21!$B$1:$D$33,2,0))=TRUE,0,VLOOKUP(B1011,[1]Sheet21!$B$1:$D$33,2,0))</f>
        <v>0</v>
      </c>
    </row>
    <row r="1012" spans="1:4" x14ac:dyDescent="0.3">
      <c r="A1012" s="5">
        <v>44095</v>
      </c>
      <c r="B1012" s="3" t="s">
        <v>4</v>
      </c>
      <c r="C1012" s="4">
        <v>140</v>
      </c>
      <c r="D1012">
        <f>IF(ISNA(VLOOKUP(B1012,[1]Sheet21!$B$1:$D$33,2,0))=TRUE,0,VLOOKUP(B1012,[1]Sheet21!$B$1:$D$33,2,0))</f>
        <v>1</v>
      </c>
    </row>
    <row r="1013" spans="1:4" x14ac:dyDescent="0.3">
      <c r="A1013" s="5">
        <v>44095</v>
      </c>
      <c r="B1013" s="3" t="s">
        <v>56</v>
      </c>
      <c r="C1013" s="4">
        <v>40</v>
      </c>
      <c r="D1013">
        <f>IF(ISNA(VLOOKUP(B1013,[1]Sheet21!$B$1:$D$33,2,0))=TRUE,0,VLOOKUP(B1013,[1]Sheet21!$B$1:$D$33,2,0))</f>
        <v>0</v>
      </c>
    </row>
    <row r="1014" spans="1:4" x14ac:dyDescent="0.3">
      <c r="A1014" s="5">
        <v>44095</v>
      </c>
      <c r="B1014" s="3" t="s">
        <v>9</v>
      </c>
      <c r="C1014" s="4">
        <v>150</v>
      </c>
      <c r="D1014">
        <f>IF(ISNA(VLOOKUP(B1014,[1]Sheet21!$B$1:$D$33,2,0))=TRUE,0,VLOOKUP(B1014,[1]Sheet21!$B$1:$D$33,2,0))</f>
        <v>1</v>
      </c>
    </row>
    <row r="1015" spans="1:4" x14ac:dyDescent="0.3">
      <c r="A1015" s="5">
        <v>44095</v>
      </c>
      <c r="B1015" s="3" t="s">
        <v>85</v>
      </c>
      <c r="C1015" s="4">
        <v>18</v>
      </c>
      <c r="D1015">
        <f>IF(ISNA(VLOOKUP(B1015,[1]Sheet21!$B$1:$D$33,2,0))=TRUE,0,VLOOKUP(B1015,[1]Sheet21!$B$1:$D$33,2,0))</f>
        <v>0</v>
      </c>
    </row>
    <row r="1016" spans="1:4" x14ac:dyDescent="0.3">
      <c r="A1016" s="5">
        <v>44095</v>
      </c>
      <c r="B1016" s="3" t="s">
        <v>38</v>
      </c>
      <c r="C1016" s="4">
        <v>35</v>
      </c>
      <c r="D1016">
        <f>IF(ISNA(VLOOKUP(B1016,[1]Sheet21!$B$1:$D$33,2,0))=TRUE,0,VLOOKUP(B1016,[1]Sheet21!$B$1:$D$33,2,0))</f>
        <v>2</v>
      </c>
    </row>
    <row r="1017" spans="1:4" x14ac:dyDescent="0.3">
      <c r="A1017" s="5">
        <v>44095</v>
      </c>
      <c r="B1017" s="3" t="s">
        <v>73</v>
      </c>
      <c r="C1017" s="4">
        <v>150</v>
      </c>
      <c r="D1017">
        <f>IF(ISNA(VLOOKUP(B1017,[1]Sheet21!$B$1:$D$33,2,0))=TRUE,0,VLOOKUP(B1017,[1]Sheet21!$B$1:$D$33,2,0))</f>
        <v>2</v>
      </c>
    </row>
    <row r="1018" spans="1:4" x14ac:dyDescent="0.3">
      <c r="A1018" s="5">
        <v>44095</v>
      </c>
      <c r="B1018" s="3" t="s">
        <v>12</v>
      </c>
      <c r="C1018" s="4">
        <v>130</v>
      </c>
      <c r="D1018">
        <f>IF(ISNA(VLOOKUP(B1018,[1]Sheet21!$B$1:$D$33,2,0))=TRUE,0,VLOOKUP(B1018,[1]Sheet21!$B$1:$D$33,2,0))</f>
        <v>0</v>
      </c>
    </row>
    <row r="1019" spans="1:4" x14ac:dyDescent="0.3">
      <c r="A1019" s="5">
        <v>44095</v>
      </c>
      <c r="B1019" s="3" t="s">
        <v>37</v>
      </c>
      <c r="C1019" s="4">
        <v>60</v>
      </c>
      <c r="D1019">
        <f>IF(ISNA(VLOOKUP(B1019,[1]Sheet21!$B$1:$D$33,2,0))=TRUE,0,VLOOKUP(B1019,[1]Sheet21!$B$1:$D$33,2,0))</f>
        <v>3</v>
      </c>
    </row>
    <row r="1020" spans="1:4" x14ac:dyDescent="0.3">
      <c r="A1020" s="5">
        <v>44095</v>
      </c>
      <c r="B1020" s="3" t="s">
        <v>41</v>
      </c>
      <c r="C1020" s="4">
        <v>190</v>
      </c>
      <c r="D1020">
        <f>IF(ISNA(VLOOKUP(B1020,[1]Sheet21!$B$1:$D$33,2,0))=TRUE,0,VLOOKUP(B1020,[1]Sheet21!$B$1:$D$33,2,0))</f>
        <v>0</v>
      </c>
    </row>
    <row r="1021" spans="1:4" x14ac:dyDescent="0.3">
      <c r="A1021" s="5">
        <v>44095</v>
      </c>
      <c r="B1021" s="3" t="s">
        <v>80</v>
      </c>
      <c r="C1021" s="4">
        <v>20</v>
      </c>
      <c r="D1021">
        <f>IF(ISNA(VLOOKUP(B1021,[1]Sheet21!$B$1:$D$33,2,0))=TRUE,0,VLOOKUP(B1021,[1]Sheet21!$B$1:$D$33,2,0))</f>
        <v>0</v>
      </c>
    </row>
    <row r="1022" spans="1:4" x14ac:dyDescent="0.3">
      <c r="A1022" s="5">
        <v>44095</v>
      </c>
      <c r="B1022" s="3" t="s">
        <v>58</v>
      </c>
      <c r="C1022" s="4">
        <v>70</v>
      </c>
      <c r="D1022">
        <f>IF(ISNA(VLOOKUP(B1022,[1]Sheet21!$B$1:$D$33,2,0))=TRUE,0,VLOOKUP(B1022,[1]Sheet21!$B$1:$D$33,2,0))</f>
        <v>0</v>
      </c>
    </row>
    <row r="1023" spans="1:4" x14ac:dyDescent="0.3">
      <c r="A1023" s="5">
        <v>44095</v>
      </c>
      <c r="B1023" s="3" t="s">
        <v>5</v>
      </c>
      <c r="C1023" s="4">
        <v>130</v>
      </c>
      <c r="D1023">
        <f>IF(ISNA(VLOOKUP(B1023,[1]Sheet21!$B$1:$D$33,2,0))=TRUE,0,VLOOKUP(B1023,[1]Sheet21!$B$1:$D$33,2,0))</f>
        <v>2</v>
      </c>
    </row>
    <row r="1024" spans="1:4" x14ac:dyDescent="0.3">
      <c r="A1024" s="5">
        <v>44095</v>
      </c>
      <c r="B1024" s="3" t="s">
        <v>26</v>
      </c>
      <c r="C1024" s="4">
        <v>70</v>
      </c>
      <c r="D1024">
        <f>IF(ISNA(VLOOKUP(B1024,[1]Sheet21!$B$1:$D$33,2,0))=TRUE,0,VLOOKUP(B1024,[1]Sheet21!$B$1:$D$33,2,0))</f>
        <v>3</v>
      </c>
    </row>
    <row r="1025" spans="1:4" x14ac:dyDescent="0.3">
      <c r="A1025" s="5">
        <v>44095</v>
      </c>
      <c r="B1025" s="3" t="s">
        <v>68</v>
      </c>
      <c r="C1025" s="4">
        <v>150</v>
      </c>
      <c r="D1025">
        <f>IF(ISNA(VLOOKUP(B1025,[1]Sheet21!$B$1:$D$33,2,0))=TRUE,0,VLOOKUP(B1025,[1]Sheet21!$B$1:$D$33,2,0))</f>
        <v>1</v>
      </c>
    </row>
    <row r="1026" spans="1:4" x14ac:dyDescent="0.3">
      <c r="A1026" s="5">
        <v>44095</v>
      </c>
      <c r="B1026" s="3" t="s">
        <v>81</v>
      </c>
      <c r="C1026" s="4">
        <v>18</v>
      </c>
      <c r="D1026">
        <f>IF(ISNA(VLOOKUP(B1026,[1]Sheet21!$B$1:$D$33,2,0))=TRUE,0,VLOOKUP(B1026,[1]Sheet21!$B$1:$D$33,2,0))</f>
        <v>0</v>
      </c>
    </row>
    <row r="1027" spans="1:4" x14ac:dyDescent="0.3">
      <c r="A1027" s="5">
        <v>44095</v>
      </c>
      <c r="B1027" s="3" t="s">
        <v>21</v>
      </c>
      <c r="C1027" s="4">
        <v>90</v>
      </c>
      <c r="D1027">
        <f>IF(ISNA(VLOOKUP(B1027,[1]Sheet21!$B$1:$D$33,2,0))=TRUE,0,VLOOKUP(B1027,[1]Sheet21!$B$1:$D$33,2,0))</f>
        <v>1</v>
      </c>
    </row>
    <row r="1028" spans="1:4" x14ac:dyDescent="0.3">
      <c r="A1028" s="5">
        <v>44095</v>
      </c>
      <c r="B1028" s="3" t="s">
        <v>70</v>
      </c>
      <c r="C1028" s="4">
        <v>20</v>
      </c>
      <c r="D1028">
        <f>IF(ISNA(VLOOKUP(B1028,[1]Sheet21!$B$1:$D$33,2,0))=TRUE,0,VLOOKUP(B1028,[1]Sheet21!$B$1:$D$33,2,0))</f>
        <v>1</v>
      </c>
    </row>
    <row r="1029" spans="1:4" x14ac:dyDescent="0.3">
      <c r="A1029" s="5">
        <v>44095</v>
      </c>
      <c r="B1029" s="3" t="s">
        <v>13</v>
      </c>
      <c r="C1029" s="4">
        <v>200</v>
      </c>
      <c r="D1029">
        <f>IF(ISNA(VLOOKUP(B1029,[1]Sheet21!$B$1:$D$33,2,0))=TRUE,0,VLOOKUP(B1029,[1]Sheet21!$B$1:$D$33,2,0))</f>
        <v>0</v>
      </c>
    </row>
    <row r="1030" spans="1:4" x14ac:dyDescent="0.3">
      <c r="A1030" s="5">
        <v>44095</v>
      </c>
      <c r="B1030" s="3" t="s">
        <v>35</v>
      </c>
      <c r="C1030" s="4">
        <v>45</v>
      </c>
      <c r="D1030">
        <f>IF(ISNA(VLOOKUP(B1030,[1]Sheet21!$B$1:$D$33,2,0))=TRUE,0,VLOOKUP(B1030,[1]Sheet21!$B$1:$D$33,2,0))</f>
        <v>0</v>
      </c>
    </row>
    <row r="1031" spans="1:4" x14ac:dyDescent="0.3">
      <c r="A1031" s="5">
        <v>44095</v>
      </c>
      <c r="B1031" s="3" t="s">
        <v>53</v>
      </c>
      <c r="C1031" s="4">
        <v>120</v>
      </c>
      <c r="D1031">
        <f>IF(ISNA(VLOOKUP(B1031,[1]Sheet21!$B$1:$D$33,2,0))=TRUE,0,VLOOKUP(B1031,[1]Sheet21!$B$1:$D$33,2,0))</f>
        <v>2</v>
      </c>
    </row>
    <row r="1032" spans="1:4" x14ac:dyDescent="0.3">
      <c r="A1032" s="5">
        <v>44095</v>
      </c>
      <c r="B1032" s="3" t="s">
        <v>61</v>
      </c>
      <c r="C1032" s="4">
        <v>150</v>
      </c>
      <c r="D1032">
        <f>IF(ISNA(VLOOKUP(B1032,[1]Sheet21!$B$1:$D$33,2,0))=TRUE,0,VLOOKUP(B1032,[1]Sheet21!$B$1:$D$33,2,0))</f>
        <v>0</v>
      </c>
    </row>
    <row r="1033" spans="1:4" x14ac:dyDescent="0.3">
      <c r="A1033" s="5">
        <v>44095</v>
      </c>
      <c r="B1033" s="3" t="s">
        <v>15</v>
      </c>
      <c r="C1033" s="4">
        <v>150</v>
      </c>
      <c r="D1033">
        <f>IF(ISNA(VLOOKUP(B1033,[1]Sheet21!$B$1:$D$33,2,0))=TRUE,0,VLOOKUP(B1033,[1]Sheet21!$B$1:$D$33,2,0))</f>
        <v>0</v>
      </c>
    </row>
    <row r="1034" spans="1:4" x14ac:dyDescent="0.3">
      <c r="A1034" s="5">
        <v>44095</v>
      </c>
      <c r="B1034" s="3" t="s">
        <v>31</v>
      </c>
      <c r="C1034" s="4">
        <v>200</v>
      </c>
      <c r="D1034">
        <f>IF(ISNA(VLOOKUP(B1034,[1]Sheet21!$B$1:$D$33,2,0))=TRUE,0,VLOOKUP(B1034,[1]Sheet21!$B$1:$D$33,2,0))</f>
        <v>0</v>
      </c>
    </row>
    <row r="1035" spans="1:4" x14ac:dyDescent="0.3">
      <c r="A1035" s="5">
        <v>44095</v>
      </c>
      <c r="B1035" s="3" t="s">
        <v>43</v>
      </c>
      <c r="C1035" s="4">
        <v>200</v>
      </c>
      <c r="D1035">
        <f>IF(ISNA(VLOOKUP(B1035,[1]Sheet21!$B$1:$D$33,2,0))=TRUE,0,VLOOKUP(B1035,[1]Sheet21!$B$1:$D$33,2,0))</f>
        <v>1</v>
      </c>
    </row>
    <row r="1036" spans="1:4" x14ac:dyDescent="0.3">
      <c r="A1036" s="5">
        <v>44095</v>
      </c>
      <c r="B1036" s="3" t="s">
        <v>22</v>
      </c>
      <c r="C1036" s="4">
        <v>120</v>
      </c>
      <c r="D1036">
        <f>IF(ISNA(VLOOKUP(B1036,[1]Sheet21!$B$1:$D$33,2,0))=TRUE,0,VLOOKUP(B1036,[1]Sheet21!$B$1:$D$33,2,0))</f>
        <v>1</v>
      </c>
    </row>
    <row r="1037" spans="1:4" x14ac:dyDescent="0.3">
      <c r="A1037" s="5">
        <v>44095</v>
      </c>
      <c r="B1037" s="3" t="s">
        <v>46</v>
      </c>
      <c r="C1037" s="4">
        <v>150</v>
      </c>
      <c r="D1037">
        <f>IF(ISNA(VLOOKUP(B1037,[1]Sheet21!$B$1:$D$33,2,0))=TRUE,0,VLOOKUP(B1037,[1]Sheet21!$B$1:$D$33,2,0))</f>
        <v>2</v>
      </c>
    </row>
    <row r="1038" spans="1:4" x14ac:dyDescent="0.3">
      <c r="A1038" s="5">
        <v>44095</v>
      </c>
      <c r="B1038" s="3" t="s">
        <v>39</v>
      </c>
      <c r="C1038" s="4">
        <v>170</v>
      </c>
      <c r="D1038">
        <f>IF(ISNA(VLOOKUP(B1038,[1]Sheet21!$B$1:$D$33,2,0))=TRUE,0,VLOOKUP(B1038,[1]Sheet21!$B$1:$D$33,2,0))</f>
        <v>0</v>
      </c>
    </row>
    <row r="1039" spans="1:4" x14ac:dyDescent="0.3">
      <c r="A1039" s="5">
        <v>44095</v>
      </c>
      <c r="B1039" s="3" t="s">
        <v>50</v>
      </c>
      <c r="C1039" s="4">
        <v>200</v>
      </c>
      <c r="D1039">
        <f>IF(ISNA(VLOOKUP(B1039,[1]Sheet21!$B$1:$D$33,2,0))=TRUE,0,VLOOKUP(B1039,[1]Sheet21!$B$1:$D$33,2,0))</f>
        <v>0</v>
      </c>
    </row>
    <row r="1040" spans="1:4" x14ac:dyDescent="0.3">
      <c r="A1040" s="5">
        <v>44095</v>
      </c>
      <c r="B1040" s="3" t="s">
        <v>55</v>
      </c>
      <c r="C1040" s="4">
        <v>160</v>
      </c>
      <c r="D1040">
        <f>IF(ISNA(VLOOKUP(B1040,[1]Sheet21!$B$1:$D$33,2,0))=TRUE,0,VLOOKUP(B1040,[1]Sheet21!$B$1:$D$33,2,0))</f>
        <v>0</v>
      </c>
    </row>
    <row r="1041" spans="1:4" x14ac:dyDescent="0.3">
      <c r="A1041" s="5">
        <v>44095</v>
      </c>
      <c r="B1041" s="3" t="s">
        <v>59</v>
      </c>
      <c r="C1041" s="4">
        <v>90</v>
      </c>
      <c r="D1041">
        <f>IF(ISNA(VLOOKUP(B1041,[1]Sheet21!$B$1:$D$33,2,0))=TRUE,0,VLOOKUP(B1041,[1]Sheet21!$B$1:$D$33,2,0))</f>
        <v>0</v>
      </c>
    </row>
    <row r="1042" spans="1:4" x14ac:dyDescent="0.3">
      <c r="A1042" s="5">
        <v>44095</v>
      </c>
      <c r="B1042" s="3" t="s">
        <v>79</v>
      </c>
      <c r="C1042" s="4">
        <v>40</v>
      </c>
      <c r="D1042">
        <f>IF(ISNA(VLOOKUP(B1042,[1]Sheet21!$B$1:$D$33,2,0))=TRUE,0,VLOOKUP(B1042,[1]Sheet21!$B$1:$D$33,2,0))</f>
        <v>0</v>
      </c>
    </row>
    <row r="1043" spans="1:4" x14ac:dyDescent="0.3">
      <c r="A1043" s="5">
        <v>44095</v>
      </c>
      <c r="B1043" s="3" t="s">
        <v>30</v>
      </c>
      <c r="C1043" s="4">
        <v>350</v>
      </c>
      <c r="D1043">
        <f>IF(ISNA(VLOOKUP(B1043,[1]Sheet21!$B$1:$D$33,2,0))=TRUE,0,VLOOKUP(B1043,[1]Sheet21!$B$1:$D$33,2,0))</f>
        <v>0</v>
      </c>
    </row>
    <row r="1044" spans="1:4" x14ac:dyDescent="0.3">
      <c r="A1044" s="5">
        <v>44095</v>
      </c>
      <c r="B1044" s="3" t="s">
        <v>86</v>
      </c>
      <c r="C1044" s="4">
        <v>110</v>
      </c>
      <c r="D1044">
        <f>IF(ISNA(VLOOKUP(B1044,[1]Sheet21!$B$1:$D$33,2,0))=TRUE,0,VLOOKUP(B1044,[1]Sheet21!$B$1:$D$33,2,0))</f>
        <v>4</v>
      </c>
    </row>
    <row r="1045" spans="1:4" x14ac:dyDescent="0.3">
      <c r="A1045" s="5">
        <v>44095</v>
      </c>
      <c r="B1045" s="3" t="s">
        <v>3</v>
      </c>
      <c r="C1045" s="4">
        <v>150</v>
      </c>
      <c r="D1045">
        <f>IF(ISNA(VLOOKUP(B1045,[1]Sheet21!$B$1:$D$33,2,0))=TRUE,0,VLOOKUP(B1045,[1]Sheet21!$B$1:$D$33,2,0))</f>
        <v>1</v>
      </c>
    </row>
    <row r="1046" spans="1:4" x14ac:dyDescent="0.3">
      <c r="A1046" s="5">
        <v>44095</v>
      </c>
      <c r="B1046" s="3" t="s">
        <v>11</v>
      </c>
      <c r="C1046" s="4">
        <v>160</v>
      </c>
      <c r="D1046">
        <f>IF(ISNA(VLOOKUP(B1046,[1]Sheet21!$B$1:$D$33,2,0))=TRUE,0,VLOOKUP(B1046,[1]Sheet21!$B$1:$D$33,2,0))</f>
        <v>0</v>
      </c>
    </row>
    <row r="1047" spans="1:4" x14ac:dyDescent="0.3">
      <c r="A1047" s="5">
        <v>44095</v>
      </c>
      <c r="B1047" s="3" t="s">
        <v>44</v>
      </c>
      <c r="C1047" s="4">
        <v>150</v>
      </c>
      <c r="D1047">
        <f>IF(ISNA(VLOOKUP(B1047,[1]Sheet21!$B$1:$D$33,2,0))=TRUE,0,VLOOKUP(B1047,[1]Sheet21!$B$1:$D$33,2,0))</f>
        <v>0</v>
      </c>
    </row>
    <row r="1048" spans="1:4" x14ac:dyDescent="0.3">
      <c r="A1048" s="5">
        <v>44095</v>
      </c>
      <c r="B1048" s="3" t="s">
        <v>23</v>
      </c>
      <c r="C1048" s="4">
        <v>70</v>
      </c>
      <c r="D1048">
        <f>IF(ISNA(VLOOKUP(B1048,[1]Sheet21!$B$1:$D$33,2,0))=TRUE,0,VLOOKUP(B1048,[1]Sheet21!$B$1:$D$33,2,0))</f>
        <v>0</v>
      </c>
    </row>
    <row r="1049" spans="1:4" x14ac:dyDescent="0.3">
      <c r="A1049" s="5">
        <v>44095</v>
      </c>
      <c r="B1049" s="3" t="s">
        <v>6</v>
      </c>
      <c r="C1049" s="4">
        <v>140</v>
      </c>
      <c r="D1049">
        <f>IF(ISNA(VLOOKUP(B1049,[1]Sheet21!$B$1:$D$33,2,0))=TRUE,0,VLOOKUP(B1049,[1]Sheet21!$B$1:$D$33,2,0))</f>
        <v>1</v>
      </c>
    </row>
    <row r="1050" spans="1:4" x14ac:dyDescent="0.3">
      <c r="A1050" s="5">
        <v>44095</v>
      </c>
      <c r="B1050" s="3" t="s">
        <v>52</v>
      </c>
      <c r="C1050" s="4">
        <v>220</v>
      </c>
      <c r="D1050">
        <f>IF(ISNA(VLOOKUP(B1050,[1]Sheet21!$B$1:$D$33,2,0))=TRUE,0,VLOOKUP(B1050,[1]Sheet21!$B$1:$D$33,2,0))</f>
        <v>0</v>
      </c>
    </row>
    <row r="1051" spans="1:4" x14ac:dyDescent="0.3">
      <c r="A1051" s="5">
        <v>44095</v>
      </c>
      <c r="B1051" s="3" t="s">
        <v>51</v>
      </c>
      <c r="C1051" s="4">
        <v>220</v>
      </c>
      <c r="D1051">
        <f>IF(ISNA(VLOOKUP(B1051,[1]Sheet21!$B$1:$D$33,2,0))=TRUE,0,VLOOKUP(B1051,[1]Sheet21!$B$1:$D$33,2,0))</f>
        <v>0</v>
      </c>
    </row>
    <row r="1052" spans="1:4" x14ac:dyDescent="0.3">
      <c r="A1052" s="5">
        <v>44096</v>
      </c>
      <c r="B1052" s="3" t="s">
        <v>67</v>
      </c>
      <c r="C1052" s="4">
        <v>15</v>
      </c>
      <c r="D1052">
        <f>IF(ISNA(VLOOKUP(B1052,[1]Sheet22!$B$1:$D$39,2,0))=TRUE,0,VLOOKUP(B1052,[1]Sheet22!$B$1:$D$39,2,0))</f>
        <v>147</v>
      </c>
    </row>
    <row r="1053" spans="1:4" x14ac:dyDescent="0.3">
      <c r="A1053" s="5">
        <v>44096</v>
      </c>
      <c r="B1053" s="3" t="s">
        <v>32</v>
      </c>
      <c r="C1053" s="4">
        <v>12</v>
      </c>
      <c r="D1053">
        <f>IF(ISNA(VLOOKUP(B1053,[1]Sheet22!$B$1:$D$39,2,0))=TRUE,0,VLOOKUP(B1053,[1]Sheet22!$B$1:$D$39,2,0))</f>
        <v>45</v>
      </c>
    </row>
    <row r="1054" spans="1:4" x14ac:dyDescent="0.3">
      <c r="A1054" s="5">
        <v>44096</v>
      </c>
      <c r="B1054" s="3" t="s">
        <v>8</v>
      </c>
      <c r="C1054" s="4">
        <v>25</v>
      </c>
      <c r="D1054">
        <f>IF(ISNA(VLOOKUP(B1054,[1]Sheet22!$B$1:$D$39,2,0))=TRUE,0,VLOOKUP(B1054,[1]Sheet22!$B$1:$D$39,2,0))</f>
        <v>17</v>
      </c>
    </row>
    <row r="1055" spans="1:4" x14ac:dyDescent="0.3">
      <c r="A1055" s="5">
        <v>44096</v>
      </c>
      <c r="B1055" s="3" t="s">
        <v>2</v>
      </c>
      <c r="C1055" s="4">
        <v>10</v>
      </c>
      <c r="D1055">
        <f>IF(ISNA(VLOOKUP(B1055,[1]Sheet22!$B$1:$D$39,2,0))=TRUE,0,VLOOKUP(B1055,[1]Sheet22!$B$1:$D$39,2,0))</f>
        <v>22</v>
      </c>
    </row>
    <row r="1056" spans="1:4" x14ac:dyDescent="0.3">
      <c r="A1056" s="5">
        <v>44096</v>
      </c>
      <c r="B1056" s="3" t="s">
        <v>57</v>
      </c>
      <c r="C1056" s="4">
        <v>15</v>
      </c>
      <c r="D1056">
        <f>IF(ISNA(VLOOKUP(B1056,[1]Sheet22!$B$1:$D$39,2,0))=TRUE,0,VLOOKUP(B1056,[1]Sheet22!$B$1:$D$39,2,0))</f>
        <v>12</v>
      </c>
    </row>
    <row r="1057" spans="1:4" x14ac:dyDescent="0.3">
      <c r="A1057" s="5">
        <v>44096</v>
      </c>
      <c r="B1057" s="3" t="s">
        <v>72</v>
      </c>
      <c r="C1057" s="4">
        <v>50</v>
      </c>
      <c r="D1057">
        <f>IF(ISNA(VLOOKUP(B1057,[1]Sheet22!$B$1:$D$39,2,0))=TRUE,0,VLOOKUP(B1057,[1]Sheet22!$B$1:$D$39,2,0))</f>
        <v>22</v>
      </c>
    </row>
    <row r="1058" spans="1:4" x14ac:dyDescent="0.3">
      <c r="A1058" s="5">
        <v>44096</v>
      </c>
      <c r="B1058" s="3" t="s">
        <v>14</v>
      </c>
      <c r="C1058" s="4">
        <v>130</v>
      </c>
      <c r="D1058">
        <f>IF(ISNA(VLOOKUP(B1058,[1]Sheet22!$B$1:$D$39,2,0))=TRUE,0,VLOOKUP(B1058,[1]Sheet22!$B$1:$D$39,2,0))</f>
        <v>8</v>
      </c>
    </row>
    <row r="1059" spans="1:4" x14ac:dyDescent="0.3">
      <c r="A1059" s="5">
        <v>44096</v>
      </c>
      <c r="B1059" s="3" t="s">
        <v>36</v>
      </c>
      <c r="C1059" s="4">
        <v>80</v>
      </c>
      <c r="D1059">
        <f>IF(ISNA(VLOOKUP(B1059,[1]Sheet22!$B$1:$D$39,2,0))=TRUE,0,VLOOKUP(B1059,[1]Sheet22!$B$1:$D$39,2,0))</f>
        <v>6</v>
      </c>
    </row>
    <row r="1060" spans="1:4" x14ac:dyDescent="0.3">
      <c r="A1060" s="5">
        <v>44096</v>
      </c>
      <c r="B1060" s="3" t="s">
        <v>16</v>
      </c>
      <c r="C1060" s="4">
        <v>90</v>
      </c>
      <c r="D1060">
        <f>IF(ISNA(VLOOKUP(B1060,[1]Sheet22!$B$1:$D$39,2,0))=TRUE,0,VLOOKUP(B1060,[1]Sheet22!$B$1:$D$39,2,0))</f>
        <v>4</v>
      </c>
    </row>
    <row r="1061" spans="1:4" x14ac:dyDescent="0.3">
      <c r="A1061" s="5">
        <v>44096</v>
      </c>
      <c r="B1061" s="3" t="s">
        <v>18</v>
      </c>
      <c r="C1061" s="4">
        <v>35</v>
      </c>
      <c r="D1061">
        <f>IF(ISNA(VLOOKUP(B1061,[1]Sheet22!$B$1:$D$39,2,0))=TRUE,0,VLOOKUP(B1061,[1]Sheet22!$B$1:$D$39,2,0))</f>
        <v>1</v>
      </c>
    </row>
    <row r="1062" spans="1:4" x14ac:dyDescent="0.3">
      <c r="A1062" s="5">
        <v>44096</v>
      </c>
      <c r="B1062" s="3" t="s">
        <v>4</v>
      </c>
      <c r="C1062" s="4">
        <v>140</v>
      </c>
      <c r="D1062">
        <f>IF(ISNA(VLOOKUP(B1062,[1]Sheet22!$B$1:$D$39,2,0))=TRUE,0,VLOOKUP(B1062,[1]Sheet22!$B$1:$D$39,2,0))</f>
        <v>7</v>
      </c>
    </row>
    <row r="1063" spans="1:4" x14ac:dyDescent="0.3">
      <c r="A1063" s="5">
        <v>44096</v>
      </c>
      <c r="B1063" s="3" t="s">
        <v>56</v>
      </c>
      <c r="C1063" s="4">
        <v>40</v>
      </c>
      <c r="D1063">
        <f>IF(ISNA(VLOOKUP(B1063,[1]Sheet22!$B$1:$D$39,2,0))=TRUE,0,VLOOKUP(B1063,[1]Sheet22!$B$1:$D$39,2,0))</f>
        <v>1</v>
      </c>
    </row>
    <row r="1064" spans="1:4" x14ac:dyDescent="0.3">
      <c r="A1064" s="5">
        <v>44096</v>
      </c>
      <c r="B1064" s="3" t="s">
        <v>9</v>
      </c>
      <c r="C1064" s="4">
        <v>150</v>
      </c>
      <c r="D1064">
        <f>IF(ISNA(VLOOKUP(B1064,[1]Sheet22!$B$1:$D$39,2,0))=TRUE,0,VLOOKUP(B1064,[1]Sheet22!$B$1:$D$39,2,0))</f>
        <v>1</v>
      </c>
    </row>
    <row r="1065" spans="1:4" x14ac:dyDescent="0.3">
      <c r="A1065" s="5">
        <v>44096</v>
      </c>
      <c r="B1065" s="3" t="s">
        <v>85</v>
      </c>
      <c r="C1065" s="4">
        <v>18</v>
      </c>
      <c r="D1065">
        <f>IF(ISNA(VLOOKUP(B1065,[1]Sheet22!$B$1:$D$39,2,0))=TRUE,0,VLOOKUP(B1065,[1]Sheet22!$B$1:$D$39,2,0))</f>
        <v>0</v>
      </c>
    </row>
    <row r="1066" spans="1:4" x14ac:dyDescent="0.3">
      <c r="A1066" s="5">
        <v>44096</v>
      </c>
      <c r="B1066" s="3" t="s">
        <v>38</v>
      </c>
      <c r="C1066" s="4">
        <v>35</v>
      </c>
      <c r="D1066">
        <f>IF(ISNA(VLOOKUP(B1066,[1]Sheet22!$B$1:$D$39,2,0))=TRUE,0,VLOOKUP(B1066,[1]Sheet22!$B$1:$D$39,2,0))</f>
        <v>6</v>
      </c>
    </row>
    <row r="1067" spans="1:4" x14ac:dyDescent="0.3">
      <c r="A1067" s="5">
        <v>44096</v>
      </c>
      <c r="B1067" s="3" t="s">
        <v>73</v>
      </c>
      <c r="C1067" s="4">
        <v>150</v>
      </c>
      <c r="D1067">
        <f>IF(ISNA(VLOOKUP(B1067,[1]Sheet22!$B$1:$D$39,2,0))=TRUE,0,VLOOKUP(B1067,[1]Sheet22!$B$1:$D$39,2,0))</f>
        <v>1</v>
      </c>
    </row>
    <row r="1068" spans="1:4" x14ac:dyDescent="0.3">
      <c r="A1068" s="5">
        <v>44096</v>
      </c>
      <c r="B1068" s="3" t="s">
        <v>12</v>
      </c>
      <c r="C1068" s="4">
        <v>130</v>
      </c>
      <c r="D1068">
        <f>IF(ISNA(VLOOKUP(B1068,[1]Sheet22!$B$1:$D$39,2,0))=TRUE,0,VLOOKUP(B1068,[1]Sheet22!$B$1:$D$39,2,0))</f>
        <v>1</v>
      </c>
    </row>
    <row r="1069" spans="1:4" x14ac:dyDescent="0.3">
      <c r="A1069" s="5">
        <v>44096</v>
      </c>
      <c r="B1069" s="3" t="s">
        <v>37</v>
      </c>
      <c r="C1069" s="4">
        <v>60</v>
      </c>
      <c r="D1069">
        <f>IF(ISNA(VLOOKUP(B1069,[1]Sheet22!$B$1:$D$39,2,0))=TRUE,0,VLOOKUP(B1069,[1]Sheet22!$B$1:$D$39,2,0))</f>
        <v>2</v>
      </c>
    </row>
    <row r="1070" spans="1:4" x14ac:dyDescent="0.3">
      <c r="A1070" s="5">
        <v>44096</v>
      </c>
      <c r="B1070" s="3" t="s">
        <v>41</v>
      </c>
      <c r="C1070" s="4">
        <v>190</v>
      </c>
      <c r="D1070">
        <f>IF(ISNA(VLOOKUP(B1070,[1]Sheet22!$B$1:$D$39,2,0))=TRUE,0,VLOOKUP(B1070,[1]Sheet22!$B$1:$D$39,2,0))</f>
        <v>2</v>
      </c>
    </row>
    <row r="1071" spans="1:4" x14ac:dyDescent="0.3">
      <c r="A1071" s="5">
        <v>44096</v>
      </c>
      <c r="B1071" s="3" t="s">
        <v>80</v>
      </c>
      <c r="C1071" s="4">
        <v>20</v>
      </c>
      <c r="D1071">
        <f>IF(ISNA(VLOOKUP(B1071,[1]Sheet22!$B$1:$D$39,2,0))=TRUE,0,VLOOKUP(B1071,[1]Sheet22!$B$1:$D$39,2,0))</f>
        <v>1</v>
      </c>
    </row>
    <row r="1072" spans="1:4" x14ac:dyDescent="0.3">
      <c r="A1072" s="5">
        <v>44096</v>
      </c>
      <c r="B1072" s="3" t="s">
        <v>58</v>
      </c>
      <c r="C1072" s="4">
        <v>70</v>
      </c>
      <c r="D1072">
        <f>IF(ISNA(VLOOKUP(B1072,[1]Sheet22!$B$1:$D$39,2,0))=TRUE,0,VLOOKUP(B1072,[1]Sheet22!$B$1:$D$39,2,0))</f>
        <v>3</v>
      </c>
    </row>
    <row r="1073" spans="1:4" x14ac:dyDescent="0.3">
      <c r="A1073" s="5">
        <v>44096</v>
      </c>
      <c r="B1073" s="3" t="s">
        <v>5</v>
      </c>
      <c r="C1073" s="4">
        <v>130</v>
      </c>
      <c r="D1073">
        <f>IF(ISNA(VLOOKUP(B1073,[1]Sheet22!$B$1:$D$39,2,0))=TRUE,0,VLOOKUP(B1073,[1]Sheet22!$B$1:$D$39,2,0))</f>
        <v>0</v>
      </c>
    </row>
    <row r="1074" spans="1:4" x14ac:dyDescent="0.3">
      <c r="A1074" s="5">
        <v>44096</v>
      </c>
      <c r="B1074" s="3" t="s">
        <v>26</v>
      </c>
      <c r="C1074" s="4">
        <v>70</v>
      </c>
      <c r="D1074">
        <f>IF(ISNA(VLOOKUP(B1074,[1]Sheet22!$B$1:$D$39,2,0))=TRUE,0,VLOOKUP(B1074,[1]Sheet22!$B$1:$D$39,2,0))</f>
        <v>4</v>
      </c>
    </row>
    <row r="1075" spans="1:4" x14ac:dyDescent="0.3">
      <c r="A1075" s="5">
        <v>44096</v>
      </c>
      <c r="B1075" s="3" t="s">
        <v>68</v>
      </c>
      <c r="C1075" s="4">
        <v>150</v>
      </c>
      <c r="D1075">
        <f>IF(ISNA(VLOOKUP(B1075,[1]Sheet22!$B$1:$D$39,2,0))=TRUE,0,VLOOKUP(B1075,[1]Sheet22!$B$1:$D$39,2,0))</f>
        <v>1</v>
      </c>
    </row>
    <row r="1076" spans="1:4" x14ac:dyDescent="0.3">
      <c r="A1076" s="5">
        <v>44096</v>
      </c>
      <c r="B1076" s="3" t="s">
        <v>81</v>
      </c>
      <c r="C1076" s="4">
        <v>18</v>
      </c>
      <c r="D1076">
        <f>IF(ISNA(VLOOKUP(B1076,[1]Sheet22!$B$1:$D$39,2,0))=TRUE,0,VLOOKUP(B1076,[1]Sheet22!$B$1:$D$39,2,0))</f>
        <v>1</v>
      </c>
    </row>
    <row r="1077" spans="1:4" x14ac:dyDescent="0.3">
      <c r="A1077" s="5">
        <v>44096</v>
      </c>
      <c r="B1077" s="3" t="s">
        <v>21</v>
      </c>
      <c r="C1077" s="4">
        <v>90</v>
      </c>
      <c r="D1077">
        <f>IF(ISNA(VLOOKUP(B1077,[1]Sheet22!$B$1:$D$39,2,0))=TRUE,0,VLOOKUP(B1077,[1]Sheet22!$B$1:$D$39,2,0))</f>
        <v>1</v>
      </c>
    </row>
    <row r="1078" spans="1:4" x14ac:dyDescent="0.3">
      <c r="A1078" s="5">
        <v>44096</v>
      </c>
      <c r="B1078" s="3" t="s">
        <v>70</v>
      </c>
      <c r="C1078" s="4">
        <v>20</v>
      </c>
      <c r="D1078">
        <f>IF(ISNA(VLOOKUP(B1078,[1]Sheet22!$B$1:$D$39,2,0))=TRUE,0,VLOOKUP(B1078,[1]Sheet22!$B$1:$D$39,2,0))</f>
        <v>1</v>
      </c>
    </row>
    <row r="1079" spans="1:4" x14ac:dyDescent="0.3">
      <c r="A1079" s="5">
        <v>44096</v>
      </c>
      <c r="B1079" s="3" t="s">
        <v>13</v>
      </c>
      <c r="C1079" s="4">
        <v>200</v>
      </c>
      <c r="D1079">
        <f>IF(ISNA(VLOOKUP(B1079,[1]Sheet22!$B$1:$D$39,2,0))=TRUE,0,VLOOKUP(B1079,[1]Sheet22!$B$1:$D$39,2,0))</f>
        <v>0</v>
      </c>
    </row>
    <row r="1080" spans="1:4" x14ac:dyDescent="0.3">
      <c r="A1080" s="5">
        <v>44096</v>
      </c>
      <c r="B1080" s="3" t="s">
        <v>35</v>
      </c>
      <c r="C1080" s="4">
        <v>45</v>
      </c>
      <c r="D1080">
        <f>IF(ISNA(VLOOKUP(B1080,[1]Sheet22!$B$1:$D$39,2,0))=TRUE,0,VLOOKUP(B1080,[1]Sheet22!$B$1:$D$39,2,0))</f>
        <v>0</v>
      </c>
    </row>
    <row r="1081" spans="1:4" x14ac:dyDescent="0.3">
      <c r="A1081" s="5">
        <v>44096</v>
      </c>
      <c r="B1081" s="3" t="s">
        <v>53</v>
      </c>
      <c r="C1081" s="4">
        <v>120</v>
      </c>
      <c r="D1081">
        <f>IF(ISNA(VLOOKUP(B1081,[1]Sheet22!$B$1:$D$39,2,0))=TRUE,0,VLOOKUP(B1081,[1]Sheet22!$B$1:$D$39,2,0))</f>
        <v>0</v>
      </c>
    </row>
    <row r="1082" spans="1:4" x14ac:dyDescent="0.3">
      <c r="A1082" s="5">
        <v>44096</v>
      </c>
      <c r="B1082" s="3" t="s">
        <v>61</v>
      </c>
      <c r="C1082" s="4">
        <v>150</v>
      </c>
      <c r="D1082">
        <f>IF(ISNA(VLOOKUP(B1082,[1]Sheet22!$B$1:$D$39,2,0))=TRUE,0,VLOOKUP(B1082,[1]Sheet22!$B$1:$D$39,2,0))</f>
        <v>0</v>
      </c>
    </row>
    <row r="1083" spans="1:4" x14ac:dyDescent="0.3">
      <c r="A1083" s="5">
        <v>44096</v>
      </c>
      <c r="B1083" s="3" t="s">
        <v>15</v>
      </c>
      <c r="C1083" s="4">
        <v>150</v>
      </c>
      <c r="D1083">
        <f>IF(ISNA(VLOOKUP(B1083,[1]Sheet22!$B$1:$D$39,2,0))=TRUE,0,VLOOKUP(B1083,[1]Sheet22!$B$1:$D$39,2,0))</f>
        <v>1</v>
      </c>
    </row>
    <row r="1084" spans="1:4" x14ac:dyDescent="0.3">
      <c r="A1084" s="5">
        <v>44096</v>
      </c>
      <c r="B1084" s="3" t="s">
        <v>31</v>
      </c>
      <c r="C1084" s="4">
        <v>200</v>
      </c>
      <c r="D1084">
        <f>IF(ISNA(VLOOKUP(B1084,[1]Sheet22!$B$1:$D$39,2,0))=TRUE,0,VLOOKUP(B1084,[1]Sheet22!$B$1:$D$39,2,0))</f>
        <v>0</v>
      </c>
    </row>
    <row r="1085" spans="1:4" x14ac:dyDescent="0.3">
      <c r="A1085" s="5">
        <v>44096</v>
      </c>
      <c r="B1085" s="3" t="s">
        <v>43</v>
      </c>
      <c r="C1085" s="4">
        <v>200</v>
      </c>
      <c r="D1085">
        <f>IF(ISNA(VLOOKUP(B1085,[1]Sheet22!$B$1:$D$39,2,0))=TRUE,0,VLOOKUP(B1085,[1]Sheet22!$B$1:$D$39,2,0))</f>
        <v>0</v>
      </c>
    </row>
    <row r="1086" spans="1:4" x14ac:dyDescent="0.3">
      <c r="A1086" s="5">
        <v>44096</v>
      </c>
      <c r="B1086" s="3" t="s">
        <v>22</v>
      </c>
      <c r="C1086" s="4">
        <v>120</v>
      </c>
      <c r="D1086">
        <f>IF(ISNA(VLOOKUP(B1086,[1]Sheet22!$B$1:$D$39,2,0))=TRUE,0,VLOOKUP(B1086,[1]Sheet22!$B$1:$D$39,2,0))</f>
        <v>0</v>
      </c>
    </row>
    <row r="1087" spans="1:4" x14ac:dyDescent="0.3">
      <c r="A1087" s="5">
        <v>44096</v>
      </c>
      <c r="B1087" s="3" t="s">
        <v>46</v>
      </c>
      <c r="C1087" s="4">
        <v>150</v>
      </c>
      <c r="D1087">
        <f>IF(ISNA(VLOOKUP(B1087,[1]Sheet22!$B$1:$D$39,2,0))=TRUE,0,VLOOKUP(B1087,[1]Sheet22!$B$1:$D$39,2,0))</f>
        <v>2</v>
      </c>
    </row>
    <row r="1088" spans="1:4" x14ac:dyDescent="0.3">
      <c r="A1088" s="5">
        <v>44096</v>
      </c>
      <c r="B1088" s="3" t="s">
        <v>39</v>
      </c>
      <c r="C1088" s="4">
        <v>170</v>
      </c>
      <c r="D1088">
        <f>IF(ISNA(VLOOKUP(B1088,[1]Sheet22!$B$1:$D$39,2,0))=TRUE,0,VLOOKUP(B1088,[1]Sheet22!$B$1:$D$39,2,0))</f>
        <v>0</v>
      </c>
    </row>
    <row r="1089" spans="1:4" x14ac:dyDescent="0.3">
      <c r="A1089" s="5">
        <v>44096</v>
      </c>
      <c r="B1089" s="3" t="s">
        <v>50</v>
      </c>
      <c r="C1089" s="4">
        <v>200</v>
      </c>
      <c r="D1089">
        <f>IF(ISNA(VLOOKUP(B1089,[1]Sheet22!$B$1:$D$39,2,0))=TRUE,0,VLOOKUP(B1089,[1]Sheet22!$B$1:$D$39,2,0))</f>
        <v>1</v>
      </c>
    </row>
    <row r="1090" spans="1:4" x14ac:dyDescent="0.3">
      <c r="A1090" s="5">
        <v>44096</v>
      </c>
      <c r="B1090" s="3" t="s">
        <v>55</v>
      </c>
      <c r="C1090" s="4">
        <v>160</v>
      </c>
      <c r="D1090">
        <f>IF(ISNA(VLOOKUP(B1090,[1]Sheet22!$B$1:$D$39,2,0))=TRUE,0,VLOOKUP(B1090,[1]Sheet22!$B$1:$D$39,2,0))</f>
        <v>0</v>
      </c>
    </row>
    <row r="1091" spans="1:4" x14ac:dyDescent="0.3">
      <c r="A1091" s="5">
        <v>44096</v>
      </c>
      <c r="B1091" s="3" t="s">
        <v>59</v>
      </c>
      <c r="C1091" s="4">
        <v>90</v>
      </c>
      <c r="D1091">
        <f>IF(ISNA(VLOOKUP(B1091,[1]Sheet22!$B$1:$D$39,2,0))=TRUE,0,VLOOKUP(B1091,[1]Sheet22!$B$1:$D$39,2,0))</f>
        <v>1</v>
      </c>
    </row>
    <row r="1092" spans="1:4" x14ac:dyDescent="0.3">
      <c r="A1092" s="5">
        <v>44096</v>
      </c>
      <c r="B1092" s="3" t="s">
        <v>79</v>
      </c>
      <c r="C1092" s="4">
        <v>40</v>
      </c>
      <c r="D1092">
        <f>IF(ISNA(VLOOKUP(B1092,[1]Sheet22!$B$1:$D$39,2,0))=TRUE,0,VLOOKUP(B1092,[1]Sheet22!$B$1:$D$39,2,0))</f>
        <v>1</v>
      </c>
    </row>
    <row r="1093" spans="1:4" x14ac:dyDescent="0.3">
      <c r="A1093" s="5">
        <v>44096</v>
      </c>
      <c r="B1093" s="3" t="s">
        <v>30</v>
      </c>
      <c r="C1093" s="4">
        <v>350</v>
      </c>
      <c r="D1093">
        <f>IF(ISNA(VLOOKUP(B1093,[1]Sheet22!$B$1:$D$39,2,0))=TRUE,0,VLOOKUP(B1093,[1]Sheet22!$B$1:$D$39,2,0))</f>
        <v>0</v>
      </c>
    </row>
    <row r="1094" spans="1:4" x14ac:dyDescent="0.3">
      <c r="A1094" s="5">
        <v>44096</v>
      </c>
      <c r="B1094" s="3" t="s">
        <v>86</v>
      </c>
      <c r="C1094" s="4">
        <v>110</v>
      </c>
      <c r="D1094">
        <f>IF(ISNA(VLOOKUP(B1094,[1]Sheet22!$B$1:$D$39,2,0))=TRUE,0,VLOOKUP(B1094,[1]Sheet22!$B$1:$D$39,2,0))</f>
        <v>0</v>
      </c>
    </row>
    <row r="1095" spans="1:4" x14ac:dyDescent="0.3">
      <c r="A1095" s="5">
        <v>44096</v>
      </c>
      <c r="B1095" s="3" t="s">
        <v>3</v>
      </c>
      <c r="C1095" s="4">
        <v>150</v>
      </c>
      <c r="D1095">
        <f>IF(ISNA(VLOOKUP(B1095,[1]Sheet22!$B$1:$D$39,2,0))=TRUE,0,VLOOKUP(B1095,[1]Sheet22!$B$1:$D$39,2,0))</f>
        <v>0</v>
      </c>
    </row>
    <row r="1096" spans="1:4" x14ac:dyDescent="0.3">
      <c r="A1096" s="5">
        <v>44096</v>
      </c>
      <c r="B1096" s="3" t="s">
        <v>11</v>
      </c>
      <c r="C1096" s="4">
        <v>160</v>
      </c>
      <c r="D1096">
        <f>IF(ISNA(VLOOKUP(B1096,[1]Sheet22!$B$1:$D$39,2,0))=TRUE,0,VLOOKUP(B1096,[1]Sheet22!$B$1:$D$39,2,0))</f>
        <v>0</v>
      </c>
    </row>
    <row r="1097" spans="1:4" x14ac:dyDescent="0.3">
      <c r="A1097" s="5">
        <v>44096</v>
      </c>
      <c r="B1097" s="3" t="s">
        <v>44</v>
      </c>
      <c r="C1097" s="4">
        <v>150</v>
      </c>
      <c r="D1097">
        <f>IF(ISNA(VLOOKUP(B1097,[1]Sheet22!$B$1:$D$39,2,0))=TRUE,0,VLOOKUP(B1097,[1]Sheet22!$B$1:$D$39,2,0))</f>
        <v>1</v>
      </c>
    </row>
    <row r="1098" spans="1:4" x14ac:dyDescent="0.3">
      <c r="A1098" s="5">
        <v>44096</v>
      </c>
      <c r="B1098" s="3" t="s">
        <v>23</v>
      </c>
      <c r="C1098" s="4">
        <v>70</v>
      </c>
      <c r="D1098">
        <f>IF(ISNA(VLOOKUP(B1098,[1]Sheet22!$B$1:$D$39,2,0))=TRUE,0,VLOOKUP(B1098,[1]Sheet22!$B$1:$D$39,2,0))</f>
        <v>0</v>
      </c>
    </row>
    <row r="1099" spans="1:4" x14ac:dyDescent="0.3">
      <c r="A1099" s="5">
        <v>44096</v>
      </c>
      <c r="B1099" s="3" t="s">
        <v>6</v>
      </c>
      <c r="C1099" s="4">
        <v>140</v>
      </c>
      <c r="D1099">
        <f>IF(ISNA(VLOOKUP(B1099,[1]Sheet22!$B$1:$D$39,2,0))=TRUE,0,VLOOKUP(B1099,[1]Sheet22!$B$1:$D$39,2,0))</f>
        <v>0</v>
      </c>
    </row>
    <row r="1100" spans="1:4" x14ac:dyDescent="0.3">
      <c r="A1100" s="5">
        <v>44096</v>
      </c>
      <c r="B1100" s="3" t="s">
        <v>52</v>
      </c>
      <c r="C1100" s="4">
        <v>220</v>
      </c>
      <c r="D1100">
        <f>IF(ISNA(VLOOKUP(B1100,[1]Sheet22!$B$1:$D$39,2,0))=TRUE,0,VLOOKUP(B1100,[1]Sheet22!$B$1:$D$39,2,0))</f>
        <v>0</v>
      </c>
    </row>
    <row r="1101" spans="1:4" x14ac:dyDescent="0.3">
      <c r="A1101" s="5">
        <v>44096</v>
      </c>
      <c r="B1101" s="3" t="s">
        <v>51</v>
      </c>
      <c r="C1101" s="4">
        <v>220</v>
      </c>
      <c r="D1101">
        <f>IF(ISNA(VLOOKUP(B1101,[1]Sheet22!$B$1:$D$39,2,0))=TRUE,0,VLOOKUP(B1101,[1]Sheet22!$B$1:$D$39,2,0))</f>
        <v>0</v>
      </c>
    </row>
    <row r="1102" spans="1:4" x14ac:dyDescent="0.3">
      <c r="A1102" s="5">
        <v>44097</v>
      </c>
      <c r="B1102" s="3" t="s">
        <v>67</v>
      </c>
      <c r="C1102" s="4">
        <v>15</v>
      </c>
      <c r="D1102">
        <f>IF(ISNA(VLOOKUP(B1102,[1]Sheet23!$B$1:$D$36,2,0))=TRUE,0,VLOOKUP(B1102,[1]Sheet23!$B$1:$D$36,2,0))</f>
        <v>128</v>
      </c>
    </row>
    <row r="1103" spans="1:4" x14ac:dyDescent="0.3">
      <c r="A1103" s="5">
        <v>44097</v>
      </c>
      <c r="B1103" s="3" t="s">
        <v>32</v>
      </c>
      <c r="C1103" s="4">
        <v>12</v>
      </c>
      <c r="D1103">
        <f>IF(ISNA(VLOOKUP(B1103,[1]Sheet23!$B$1:$D$36,2,0))=TRUE,0,VLOOKUP(B1103,[1]Sheet23!$B$1:$D$36,2,0))</f>
        <v>39</v>
      </c>
    </row>
    <row r="1104" spans="1:4" x14ac:dyDescent="0.3">
      <c r="A1104" s="5">
        <v>44097</v>
      </c>
      <c r="B1104" s="3" t="s">
        <v>8</v>
      </c>
      <c r="C1104" s="4">
        <v>25</v>
      </c>
      <c r="D1104">
        <f>IF(ISNA(VLOOKUP(B1104,[1]Sheet23!$B$1:$D$36,2,0))=TRUE,0,VLOOKUP(B1104,[1]Sheet23!$B$1:$D$36,2,0))</f>
        <v>15</v>
      </c>
    </row>
    <row r="1105" spans="1:4" x14ac:dyDescent="0.3">
      <c r="A1105" s="5">
        <v>44097</v>
      </c>
      <c r="B1105" s="3" t="s">
        <v>2</v>
      </c>
      <c r="C1105" s="4">
        <v>10</v>
      </c>
      <c r="D1105">
        <f>IF(ISNA(VLOOKUP(B1105,[1]Sheet23!$B$1:$D$36,2,0))=TRUE,0,VLOOKUP(B1105,[1]Sheet23!$B$1:$D$36,2,0))</f>
        <v>14</v>
      </c>
    </row>
    <row r="1106" spans="1:4" x14ac:dyDescent="0.3">
      <c r="A1106" s="5">
        <v>44097</v>
      </c>
      <c r="B1106" s="3" t="s">
        <v>57</v>
      </c>
      <c r="C1106" s="4">
        <v>15</v>
      </c>
      <c r="D1106">
        <f>IF(ISNA(VLOOKUP(B1106,[1]Sheet23!$B$1:$D$36,2,0))=TRUE,0,VLOOKUP(B1106,[1]Sheet23!$B$1:$D$36,2,0))</f>
        <v>7</v>
      </c>
    </row>
    <row r="1107" spans="1:4" x14ac:dyDescent="0.3">
      <c r="A1107" s="5">
        <v>44097</v>
      </c>
      <c r="B1107" s="3" t="s">
        <v>72</v>
      </c>
      <c r="C1107" s="4">
        <v>50</v>
      </c>
      <c r="D1107">
        <f>IF(ISNA(VLOOKUP(B1107,[1]Sheet23!$B$1:$D$36,2,0))=TRUE,0,VLOOKUP(B1107,[1]Sheet23!$B$1:$D$36,2,0))</f>
        <v>22</v>
      </c>
    </row>
    <row r="1108" spans="1:4" x14ac:dyDescent="0.3">
      <c r="A1108" s="5">
        <v>44097</v>
      </c>
      <c r="B1108" s="3" t="s">
        <v>14</v>
      </c>
      <c r="C1108" s="4">
        <v>130</v>
      </c>
      <c r="D1108">
        <f>IF(ISNA(VLOOKUP(B1108,[1]Sheet23!$B$1:$D$36,2,0))=TRUE,0,VLOOKUP(B1108,[1]Sheet23!$B$1:$D$36,2,0))</f>
        <v>3</v>
      </c>
    </row>
    <row r="1109" spans="1:4" x14ac:dyDescent="0.3">
      <c r="A1109" s="5">
        <v>44097</v>
      </c>
      <c r="B1109" s="3" t="s">
        <v>36</v>
      </c>
      <c r="C1109" s="4">
        <v>80</v>
      </c>
      <c r="D1109">
        <f>IF(ISNA(VLOOKUP(B1109,[1]Sheet23!$B$1:$D$36,2,0))=TRUE,0,VLOOKUP(B1109,[1]Sheet23!$B$1:$D$36,2,0))</f>
        <v>2</v>
      </c>
    </row>
    <row r="1110" spans="1:4" x14ac:dyDescent="0.3">
      <c r="A1110" s="5">
        <v>44097</v>
      </c>
      <c r="B1110" s="3" t="s">
        <v>16</v>
      </c>
      <c r="C1110" s="4">
        <v>90</v>
      </c>
      <c r="D1110">
        <f>IF(ISNA(VLOOKUP(B1110,[1]Sheet23!$B$1:$D$36,2,0))=TRUE,0,VLOOKUP(B1110,[1]Sheet23!$B$1:$D$36,2,0))</f>
        <v>6</v>
      </c>
    </row>
    <row r="1111" spans="1:4" x14ac:dyDescent="0.3">
      <c r="A1111" s="5">
        <v>44097</v>
      </c>
      <c r="B1111" s="3" t="s">
        <v>18</v>
      </c>
      <c r="C1111" s="4">
        <v>35</v>
      </c>
      <c r="D1111">
        <f>IF(ISNA(VLOOKUP(B1111,[1]Sheet23!$B$1:$D$36,2,0))=TRUE,0,VLOOKUP(B1111,[1]Sheet23!$B$1:$D$36,2,0))</f>
        <v>1</v>
      </c>
    </row>
    <row r="1112" spans="1:4" x14ac:dyDescent="0.3">
      <c r="A1112" s="5">
        <v>44097</v>
      </c>
      <c r="B1112" s="3" t="s">
        <v>4</v>
      </c>
      <c r="C1112" s="4">
        <v>140</v>
      </c>
      <c r="D1112">
        <f>IF(ISNA(VLOOKUP(B1112,[1]Sheet23!$B$1:$D$36,2,0))=TRUE,0,VLOOKUP(B1112,[1]Sheet23!$B$1:$D$36,2,0))</f>
        <v>2</v>
      </c>
    </row>
    <row r="1113" spans="1:4" x14ac:dyDescent="0.3">
      <c r="A1113" s="5">
        <v>44097</v>
      </c>
      <c r="B1113" s="3" t="s">
        <v>56</v>
      </c>
      <c r="C1113" s="4">
        <v>40</v>
      </c>
      <c r="D1113">
        <f>IF(ISNA(VLOOKUP(B1113,[1]Sheet23!$B$1:$D$36,2,0))=TRUE,0,VLOOKUP(B1113,[1]Sheet23!$B$1:$D$36,2,0))</f>
        <v>1</v>
      </c>
    </row>
    <row r="1114" spans="1:4" x14ac:dyDescent="0.3">
      <c r="A1114" s="5">
        <v>44097</v>
      </c>
      <c r="B1114" s="3" t="s">
        <v>9</v>
      </c>
      <c r="C1114" s="4">
        <v>150</v>
      </c>
      <c r="D1114">
        <f>IF(ISNA(VLOOKUP(B1114,[1]Sheet23!$B$1:$D$36,2,0))=TRUE,0,VLOOKUP(B1114,[1]Sheet23!$B$1:$D$36,2,0))</f>
        <v>1</v>
      </c>
    </row>
    <row r="1115" spans="1:4" x14ac:dyDescent="0.3">
      <c r="A1115" s="5">
        <v>44097</v>
      </c>
      <c r="B1115" s="3" t="s">
        <v>85</v>
      </c>
      <c r="C1115" s="4">
        <v>18</v>
      </c>
      <c r="D1115">
        <f>IF(ISNA(VLOOKUP(B1115,[1]Sheet23!$B$1:$D$36,2,0))=TRUE,0,VLOOKUP(B1115,[1]Sheet23!$B$1:$D$36,2,0))</f>
        <v>13</v>
      </c>
    </row>
    <row r="1116" spans="1:4" x14ac:dyDescent="0.3">
      <c r="A1116" s="5">
        <v>44097</v>
      </c>
      <c r="B1116" s="3" t="s">
        <v>38</v>
      </c>
      <c r="C1116" s="4">
        <v>35</v>
      </c>
      <c r="D1116">
        <f>IF(ISNA(VLOOKUP(B1116,[1]Sheet23!$B$1:$D$36,2,0))=TRUE,0,VLOOKUP(B1116,[1]Sheet23!$B$1:$D$36,2,0))</f>
        <v>0</v>
      </c>
    </row>
    <row r="1117" spans="1:4" x14ac:dyDescent="0.3">
      <c r="A1117" s="5">
        <v>44097</v>
      </c>
      <c r="B1117" s="3" t="s">
        <v>73</v>
      </c>
      <c r="C1117" s="4">
        <v>150</v>
      </c>
      <c r="D1117">
        <f>IF(ISNA(VLOOKUP(B1117,[1]Sheet23!$B$1:$D$36,2,0))=TRUE,0,VLOOKUP(B1117,[1]Sheet23!$B$1:$D$36,2,0))</f>
        <v>1</v>
      </c>
    </row>
    <row r="1118" spans="1:4" x14ac:dyDescent="0.3">
      <c r="A1118" s="5">
        <v>44097</v>
      </c>
      <c r="B1118" s="3" t="s">
        <v>12</v>
      </c>
      <c r="C1118" s="4">
        <v>130</v>
      </c>
      <c r="D1118">
        <f>IF(ISNA(VLOOKUP(B1118,[1]Sheet23!$B$1:$D$36,2,0))=TRUE,0,VLOOKUP(B1118,[1]Sheet23!$B$1:$D$36,2,0))</f>
        <v>2</v>
      </c>
    </row>
    <row r="1119" spans="1:4" x14ac:dyDescent="0.3">
      <c r="A1119" s="5">
        <v>44097</v>
      </c>
      <c r="B1119" s="3" t="s">
        <v>37</v>
      </c>
      <c r="C1119" s="4">
        <v>60</v>
      </c>
      <c r="D1119">
        <f>IF(ISNA(VLOOKUP(B1119,[1]Sheet23!$B$1:$D$36,2,0))=TRUE,0,VLOOKUP(B1119,[1]Sheet23!$B$1:$D$36,2,0))</f>
        <v>0</v>
      </c>
    </row>
    <row r="1120" spans="1:4" x14ac:dyDescent="0.3">
      <c r="A1120" s="5">
        <v>44097</v>
      </c>
      <c r="B1120" s="3" t="s">
        <v>41</v>
      </c>
      <c r="C1120" s="4">
        <v>190</v>
      </c>
      <c r="D1120">
        <f>IF(ISNA(VLOOKUP(B1120,[1]Sheet23!$B$1:$D$36,2,0))=TRUE,0,VLOOKUP(B1120,[1]Sheet23!$B$1:$D$36,2,0))</f>
        <v>0</v>
      </c>
    </row>
    <row r="1121" spans="1:4" x14ac:dyDescent="0.3">
      <c r="A1121" s="5">
        <v>44097</v>
      </c>
      <c r="B1121" s="3" t="s">
        <v>80</v>
      </c>
      <c r="C1121" s="4">
        <v>20</v>
      </c>
      <c r="D1121">
        <f>IF(ISNA(VLOOKUP(B1121,[1]Sheet23!$B$1:$D$36,2,0))=TRUE,0,VLOOKUP(B1121,[1]Sheet23!$B$1:$D$36,2,0))</f>
        <v>4</v>
      </c>
    </row>
    <row r="1122" spans="1:4" x14ac:dyDescent="0.3">
      <c r="A1122" s="5">
        <v>44097</v>
      </c>
      <c r="B1122" s="3" t="s">
        <v>58</v>
      </c>
      <c r="C1122" s="4">
        <v>70</v>
      </c>
      <c r="D1122">
        <f>IF(ISNA(VLOOKUP(B1122,[1]Sheet23!$B$1:$D$36,2,0))=TRUE,0,VLOOKUP(B1122,[1]Sheet23!$B$1:$D$36,2,0))</f>
        <v>0</v>
      </c>
    </row>
    <row r="1123" spans="1:4" x14ac:dyDescent="0.3">
      <c r="A1123" s="5">
        <v>44097</v>
      </c>
      <c r="B1123" s="3" t="s">
        <v>5</v>
      </c>
      <c r="C1123" s="4">
        <v>130</v>
      </c>
      <c r="D1123">
        <f>IF(ISNA(VLOOKUP(B1123,[1]Sheet23!$B$1:$D$36,2,0))=TRUE,0,VLOOKUP(B1123,[1]Sheet23!$B$1:$D$36,2,0))</f>
        <v>1</v>
      </c>
    </row>
    <row r="1124" spans="1:4" x14ac:dyDescent="0.3">
      <c r="A1124" s="5">
        <v>44097</v>
      </c>
      <c r="B1124" s="3" t="s">
        <v>26</v>
      </c>
      <c r="C1124" s="4">
        <v>70</v>
      </c>
      <c r="D1124">
        <f>IF(ISNA(VLOOKUP(B1124,[1]Sheet23!$B$1:$D$36,2,0))=TRUE,0,VLOOKUP(B1124,[1]Sheet23!$B$1:$D$36,2,0))</f>
        <v>0</v>
      </c>
    </row>
    <row r="1125" spans="1:4" x14ac:dyDescent="0.3">
      <c r="A1125" s="5">
        <v>44097</v>
      </c>
      <c r="B1125" s="3" t="s">
        <v>68</v>
      </c>
      <c r="C1125" s="4">
        <v>150</v>
      </c>
      <c r="D1125">
        <f>IF(ISNA(VLOOKUP(B1125,[1]Sheet23!$B$1:$D$36,2,0))=TRUE,0,VLOOKUP(B1125,[1]Sheet23!$B$1:$D$36,2,0))</f>
        <v>2</v>
      </c>
    </row>
    <row r="1126" spans="1:4" x14ac:dyDescent="0.3">
      <c r="A1126" s="5">
        <v>44097</v>
      </c>
      <c r="B1126" s="3" t="s">
        <v>81</v>
      </c>
      <c r="C1126" s="4">
        <v>18</v>
      </c>
      <c r="D1126">
        <f>IF(ISNA(VLOOKUP(B1126,[1]Sheet23!$B$1:$D$36,2,0))=TRUE,0,VLOOKUP(B1126,[1]Sheet23!$B$1:$D$36,2,0))</f>
        <v>6</v>
      </c>
    </row>
    <row r="1127" spans="1:4" x14ac:dyDescent="0.3">
      <c r="A1127" s="5">
        <v>44097</v>
      </c>
      <c r="B1127" s="3" t="s">
        <v>21</v>
      </c>
      <c r="C1127" s="4">
        <v>90</v>
      </c>
      <c r="D1127">
        <f>IF(ISNA(VLOOKUP(B1127,[1]Sheet23!$B$1:$D$36,2,0))=TRUE,0,VLOOKUP(B1127,[1]Sheet23!$B$1:$D$36,2,0))</f>
        <v>0</v>
      </c>
    </row>
    <row r="1128" spans="1:4" x14ac:dyDescent="0.3">
      <c r="A1128" s="5">
        <v>44097</v>
      </c>
      <c r="B1128" s="3" t="s">
        <v>70</v>
      </c>
      <c r="C1128" s="4">
        <v>20</v>
      </c>
      <c r="D1128">
        <f>IF(ISNA(VLOOKUP(B1128,[1]Sheet23!$B$1:$D$36,2,0))=TRUE,0,VLOOKUP(B1128,[1]Sheet23!$B$1:$D$36,2,0))</f>
        <v>0</v>
      </c>
    </row>
    <row r="1129" spans="1:4" x14ac:dyDescent="0.3">
      <c r="A1129" s="5">
        <v>44097</v>
      </c>
      <c r="B1129" s="3" t="s">
        <v>13</v>
      </c>
      <c r="C1129" s="4">
        <v>200</v>
      </c>
      <c r="D1129">
        <f>IF(ISNA(VLOOKUP(B1129,[1]Sheet23!$B$1:$D$36,2,0))=TRUE,0,VLOOKUP(B1129,[1]Sheet23!$B$1:$D$36,2,0))</f>
        <v>0</v>
      </c>
    </row>
    <row r="1130" spans="1:4" x14ac:dyDescent="0.3">
      <c r="A1130" s="5">
        <v>44097</v>
      </c>
      <c r="B1130" s="3" t="s">
        <v>35</v>
      </c>
      <c r="C1130" s="4">
        <v>45</v>
      </c>
      <c r="D1130">
        <f>IF(ISNA(VLOOKUP(B1130,[1]Sheet23!$B$1:$D$36,2,0))=TRUE,0,VLOOKUP(B1130,[1]Sheet23!$B$1:$D$36,2,0))</f>
        <v>2</v>
      </c>
    </row>
    <row r="1131" spans="1:4" x14ac:dyDescent="0.3">
      <c r="A1131" s="5">
        <v>44097</v>
      </c>
      <c r="B1131" s="3" t="s">
        <v>53</v>
      </c>
      <c r="C1131" s="4">
        <v>120</v>
      </c>
      <c r="D1131">
        <f>IF(ISNA(VLOOKUP(B1131,[1]Sheet23!$B$1:$D$36,2,0))=TRUE,0,VLOOKUP(B1131,[1]Sheet23!$B$1:$D$36,2,0))</f>
        <v>3</v>
      </c>
    </row>
    <row r="1132" spans="1:4" x14ac:dyDescent="0.3">
      <c r="A1132" s="5">
        <v>44097</v>
      </c>
      <c r="B1132" s="3" t="s">
        <v>61</v>
      </c>
      <c r="C1132" s="4">
        <v>150</v>
      </c>
      <c r="D1132">
        <f>IF(ISNA(VLOOKUP(B1132,[1]Sheet23!$B$1:$D$36,2,0))=TRUE,0,VLOOKUP(B1132,[1]Sheet23!$B$1:$D$36,2,0))</f>
        <v>1</v>
      </c>
    </row>
    <row r="1133" spans="1:4" x14ac:dyDescent="0.3">
      <c r="A1133" s="5">
        <v>44097</v>
      </c>
      <c r="B1133" s="3" t="s">
        <v>15</v>
      </c>
      <c r="C1133" s="4">
        <v>150</v>
      </c>
      <c r="D1133">
        <f>IF(ISNA(VLOOKUP(B1133,[1]Sheet23!$B$1:$D$36,2,0))=TRUE,0,VLOOKUP(B1133,[1]Sheet23!$B$1:$D$36,2,0))</f>
        <v>0</v>
      </c>
    </row>
    <row r="1134" spans="1:4" x14ac:dyDescent="0.3">
      <c r="A1134" s="5">
        <v>44097</v>
      </c>
      <c r="B1134" s="3" t="s">
        <v>31</v>
      </c>
      <c r="C1134" s="4">
        <v>200</v>
      </c>
      <c r="D1134">
        <f>IF(ISNA(VLOOKUP(B1134,[1]Sheet23!$B$1:$D$36,2,0))=TRUE,0,VLOOKUP(B1134,[1]Sheet23!$B$1:$D$36,2,0))</f>
        <v>0</v>
      </c>
    </row>
    <row r="1135" spans="1:4" x14ac:dyDescent="0.3">
      <c r="A1135" s="5">
        <v>44097</v>
      </c>
      <c r="B1135" s="3" t="s">
        <v>43</v>
      </c>
      <c r="C1135" s="4">
        <v>200</v>
      </c>
      <c r="D1135">
        <f>IF(ISNA(VLOOKUP(B1135,[1]Sheet23!$B$1:$D$36,2,0))=TRUE,0,VLOOKUP(B1135,[1]Sheet23!$B$1:$D$36,2,0))</f>
        <v>2</v>
      </c>
    </row>
    <row r="1136" spans="1:4" x14ac:dyDescent="0.3">
      <c r="A1136" s="5">
        <v>44097</v>
      </c>
      <c r="B1136" s="3" t="s">
        <v>22</v>
      </c>
      <c r="C1136" s="4">
        <v>120</v>
      </c>
      <c r="D1136">
        <f>IF(ISNA(VLOOKUP(B1136,[1]Sheet23!$B$1:$D$36,2,0))=TRUE,0,VLOOKUP(B1136,[1]Sheet23!$B$1:$D$36,2,0))</f>
        <v>2</v>
      </c>
    </row>
    <row r="1137" spans="1:4" x14ac:dyDescent="0.3">
      <c r="A1137" s="5">
        <v>44097</v>
      </c>
      <c r="B1137" s="3" t="s">
        <v>46</v>
      </c>
      <c r="C1137" s="4">
        <v>150</v>
      </c>
      <c r="D1137">
        <f>IF(ISNA(VLOOKUP(B1137,[1]Sheet23!$B$1:$D$36,2,0))=TRUE,0,VLOOKUP(B1137,[1]Sheet23!$B$1:$D$36,2,0))</f>
        <v>0</v>
      </c>
    </row>
    <row r="1138" spans="1:4" x14ac:dyDescent="0.3">
      <c r="A1138" s="5">
        <v>44097</v>
      </c>
      <c r="B1138" s="3" t="s">
        <v>39</v>
      </c>
      <c r="C1138" s="4">
        <v>170</v>
      </c>
      <c r="D1138">
        <f>IF(ISNA(VLOOKUP(B1138,[1]Sheet23!$B$1:$D$36,2,0))=TRUE,0,VLOOKUP(B1138,[1]Sheet23!$B$1:$D$36,2,0))</f>
        <v>0</v>
      </c>
    </row>
    <row r="1139" spans="1:4" x14ac:dyDescent="0.3">
      <c r="A1139" s="5">
        <v>44097</v>
      </c>
      <c r="B1139" s="3" t="s">
        <v>50</v>
      </c>
      <c r="C1139" s="4">
        <v>200</v>
      </c>
      <c r="D1139">
        <f>IF(ISNA(VLOOKUP(B1139,[1]Sheet23!$B$1:$D$36,2,0))=TRUE,0,VLOOKUP(B1139,[1]Sheet23!$B$1:$D$36,2,0))</f>
        <v>0</v>
      </c>
    </row>
    <row r="1140" spans="1:4" x14ac:dyDescent="0.3">
      <c r="A1140" s="5">
        <v>44097</v>
      </c>
      <c r="B1140" s="3" t="s">
        <v>55</v>
      </c>
      <c r="C1140" s="4">
        <v>160</v>
      </c>
      <c r="D1140">
        <f>IF(ISNA(VLOOKUP(B1140,[1]Sheet23!$B$1:$D$36,2,0))=TRUE,0,VLOOKUP(B1140,[1]Sheet23!$B$1:$D$36,2,0))</f>
        <v>0</v>
      </c>
    </row>
    <row r="1141" spans="1:4" x14ac:dyDescent="0.3">
      <c r="A1141" s="5">
        <v>44097</v>
      </c>
      <c r="B1141" s="3" t="s">
        <v>59</v>
      </c>
      <c r="C1141" s="4">
        <v>90</v>
      </c>
      <c r="D1141">
        <f>IF(ISNA(VLOOKUP(B1141,[1]Sheet23!$B$1:$D$36,2,0))=TRUE,0,VLOOKUP(B1141,[1]Sheet23!$B$1:$D$36,2,0))</f>
        <v>1</v>
      </c>
    </row>
    <row r="1142" spans="1:4" x14ac:dyDescent="0.3">
      <c r="A1142" s="5">
        <v>44097</v>
      </c>
      <c r="B1142" s="3" t="s">
        <v>79</v>
      </c>
      <c r="C1142" s="4">
        <v>40</v>
      </c>
      <c r="D1142">
        <f>IF(ISNA(VLOOKUP(B1142,[1]Sheet23!$B$1:$D$36,2,0))=TRUE,0,VLOOKUP(B1142,[1]Sheet23!$B$1:$D$36,2,0))</f>
        <v>0</v>
      </c>
    </row>
    <row r="1143" spans="1:4" x14ac:dyDescent="0.3">
      <c r="A1143" s="5">
        <v>44097</v>
      </c>
      <c r="B1143" s="3" t="s">
        <v>30</v>
      </c>
      <c r="C1143" s="4">
        <v>350</v>
      </c>
      <c r="D1143">
        <f>IF(ISNA(VLOOKUP(B1143,[1]Sheet23!$B$1:$D$36,2,0))=TRUE,0,VLOOKUP(B1143,[1]Sheet23!$B$1:$D$36,2,0))</f>
        <v>0</v>
      </c>
    </row>
    <row r="1144" spans="1:4" x14ac:dyDescent="0.3">
      <c r="A1144" s="5">
        <v>44097</v>
      </c>
      <c r="B1144" s="3" t="s">
        <v>86</v>
      </c>
      <c r="C1144" s="4">
        <v>110</v>
      </c>
      <c r="D1144">
        <f>IF(ISNA(VLOOKUP(B1144,[1]Sheet23!$B$1:$D$36,2,0))=TRUE,0,VLOOKUP(B1144,[1]Sheet23!$B$1:$D$36,2,0))</f>
        <v>1</v>
      </c>
    </row>
    <row r="1145" spans="1:4" x14ac:dyDescent="0.3">
      <c r="A1145" s="5">
        <v>44097</v>
      </c>
      <c r="B1145" s="3" t="s">
        <v>3</v>
      </c>
      <c r="C1145" s="4">
        <v>150</v>
      </c>
      <c r="D1145">
        <f>IF(ISNA(VLOOKUP(B1145,[1]Sheet23!$B$1:$D$36,2,0))=TRUE,0,VLOOKUP(B1145,[1]Sheet23!$B$1:$D$36,2,0))</f>
        <v>1</v>
      </c>
    </row>
    <row r="1146" spans="1:4" x14ac:dyDescent="0.3">
      <c r="A1146" s="5">
        <v>44097</v>
      </c>
      <c r="B1146" s="3" t="s">
        <v>11</v>
      </c>
      <c r="C1146" s="4">
        <v>160</v>
      </c>
      <c r="D1146">
        <f>IF(ISNA(VLOOKUP(B1146,[1]Sheet23!$B$1:$D$36,2,0))=TRUE,0,VLOOKUP(B1146,[1]Sheet23!$B$1:$D$36,2,0))</f>
        <v>2</v>
      </c>
    </row>
    <row r="1147" spans="1:4" x14ac:dyDescent="0.3">
      <c r="A1147" s="5">
        <v>44097</v>
      </c>
      <c r="B1147" s="3" t="s">
        <v>44</v>
      </c>
      <c r="C1147" s="4">
        <v>150</v>
      </c>
      <c r="D1147">
        <f>IF(ISNA(VLOOKUP(B1147,[1]Sheet23!$B$1:$D$36,2,0))=TRUE,0,VLOOKUP(B1147,[1]Sheet23!$B$1:$D$36,2,0))</f>
        <v>0</v>
      </c>
    </row>
    <row r="1148" spans="1:4" x14ac:dyDescent="0.3">
      <c r="A1148" s="5">
        <v>44097</v>
      </c>
      <c r="B1148" s="3" t="s">
        <v>23</v>
      </c>
      <c r="C1148" s="4">
        <v>70</v>
      </c>
      <c r="D1148">
        <f>IF(ISNA(VLOOKUP(B1148,[1]Sheet23!$B$1:$D$36,2,0))=TRUE,0,VLOOKUP(B1148,[1]Sheet23!$B$1:$D$36,2,0))</f>
        <v>0</v>
      </c>
    </row>
    <row r="1149" spans="1:4" x14ac:dyDescent="0.3">
      <c r="A1149" s="5">
        <v>44097</v>
      </c>
      <c r="B1149" s="3" t="s">
        <v>6</v>
      </c>
      <c r="C1149" s="4">
        <v>140</v>
      </c>
      <c r="D1149">
        <f>IF(ISNA(VLOOKUP(B1149,[1]Sheet23!$B$1:$D$36,2,0))=TRUE,0,VLOOKUP(B1149,[1]Sheet23!$B$1:$D$36,2,0))</f>
        <v>0</v>
      </c>
    </row>
    <row r="1150" spans="1:4" x14ac:dyDescent="0.3">
      <c r="A1150" s="5">
        <v>44097</v>
      </c>
      <c r="B1150" s="3" t="s">
        <v>52</v>
      </c>
      <c r="C1150" s="4">
        <v>220</v>
      </c>
      <c r="D1150">
        <f>IF(ISNA(VLOOKUP(B1150,[1]Sheet23!$B$1:$D$36,2,0))=TRUE,0,VLOOKUP(B1150,[1]Sheet23!$B$1:$D$36,2,0))</f>
        <v>0</v>
      </c>
    </row>
    <row r="1151" spans="1:4" x14ac:dyDescent="0.3">
      <c r="A1151" s="5">
        <v>44097</v>
      </c>
      <c r="B1151" s="3" t="s">
        <v>51</v>
      </c>
      <c r="C1151" s="4">
        <v>220</v>
      </c>
      <c r="D1151">
        <f>IF(ISNA(VLOOKUP(B1151,[1]Sheet23!$B$1:$D$36,2,0))=TRUE,0,VLOOKUP(B1151,[1]Sheet23!$B$1:$D$36,2,0))</f>
        <v>0</v>
      </c>
    </row>
    <row r="1152" spans="1:4" x14ac:dyDescent="0.3">
      <c r="A1152" s="5">
        <v>44098</v>
      </c>
      <c r="B1152" s="3" t="s">
        <v>67</v>
      </c>
      <c r="C1152" s="4">
        <v>15</v>
      </c>
      <c r="D1152">
        <f>IF(ISNA(VLOOKUP(B1152,[1]Sheet24!$B$1:$D$32,2,0))=TRUE,0,VLOOKUP(B1152,[1]Sheet24!$B$1:$D$32,2,0))</f>
        <v>94</v>
      </c>
    </row>
    <row r="1153" spans="1:4" x14ac:dyDescent="0.3">
      <c r="A1153" s="5">
        <v>44098</v>
      </c>
      <c r="B1153" s="3" t="s">
        <v>32</v>
      </c>
      <c r="C1153" s="4">
        <v>12</v>
      </c>
      <c r="D1153">
        <f>IF(ISNA(VLOOKUP(B1153,[1]Sheet24!$B$1:$D$32,2,0))=TRUE,0,VLOOKUP(B1153,[1]Sheet24!$B$1:$D$32,2,0))</f>
        <v>22</v>
      </c>
    </row>
    <row r="1154" spans="1:4" x14ac:dyDescent="0.3">
      <c r="A1154" s="5">
        <v>44098</v>
      </c>
      <c r="B1154" s="3" t="s">
        <v>8</v>
      </c>
      <c r="C1154" s="4">
        <v>25</v>
      </c>
      <c r="D1154">
        <f>IF(ISNA(VLOOKUP(B1154,[1]Sheet24!$B$1:$D$32,2,0))=TRUE,0,VLOOKUP(B1154,[1]Sheet24!$B$1:$D$32,2,0))</f>
        <v>12</v>
      </c>
    </row>
    <row r="1155" spans="1:4" x14ac:dyDescent="0.3">
      <c r="A1155" s="5">
        <v>44098</v>
      </c>
      <c r="B1155" s="3" t="s">
        <v>2</v>
      </c>
      <c r="C1155" s="4">
        <v>10</v>
      </c>
      <c r="D1155">
        <f>IF(ISNA(VLOOKUP(B1155,[1]Sheet24!$B$1:$D$32,2,0))=TRUE,0,VLOOKUP(B1155,[1]Sheet24!$B$1:$D$32,2,0))</f>
        <v>4</v>
      </c>
    </row>
    <row r="1156" spans="1:4" x14ac:dyDescent="0.3">
      <c r="A1156" s="5">
        <v>44098</v>
      </c>
      <c r="B1156" s="3" t="s">
        <v>57</v>
      </c>
      <c r="C1156" s="4">
        <v>15</v>
      </c>
      <c r="D1156">
        <f>IF(ISNA(VLOOKUP(B1156,[1]Sheet24!$B$1:$D$32,2,0))=TRUE,0,VLOOKUP(B1156,[1]Sheet24!$B$1:$D$32,2,0))</f>
        <v>19</v>
      </c>
    </row>
    <row r="1157" spans="1:4" x14ac:dyDescent="0.3">
      <c r="A1157" s="5">
        <v>44098</v>
      </c>
      <c r="B1157" s="3" t="s">
        <v>72</v>
      </c>
      <c r="C1157" s="4">
        <v>50</v>
      </c>
      <c r="D1157">
        <f>IF(ISNA(VLOOKUP(B1157,[1]Sheet24!$B$1:$D$32,2,0))=TRUE,0,VLOOKUP(B1157,[1]Sheet24!$B$1:$D$32,2,0))</f>
        <v>14</v>
      </c>
    </row>
    <row r="1158" spans="1:4" x14ac:dyDescent="0.3">
      <c r="A1158" s="5">
        <v>44098</v>
      </c>
      <c r="B1158" s="3" t="s">
        <v>14</v>
      </c>
      <c r="C1158" s="4">
        <v>130</v>
      </c>
      <c r="D1158">
        <f>IF(ISNA(VLOOKUP(B1158,[1]Sheet24!$B$1:$D$32,2,0))=TRUE,0,VLOOKUP(B1158,[1]Sheet24!$B$1:$D$32,2,0))</f>
        <v>2</v>
      </c>
    </row>
    <row r="1159" spans="1:4" x14ac:dyDescent="0.3">
      <c r="A1159" s="5">
        <v>44098</v>
      </c>
      <c r="B1159" s="3" t="s">
        <v>36</v>
      </c>
      <c r="C1159" s="4">
        <v>80</v>
      </c>
      <c r="D1159">
        <f>IF(ISNA(VLOOKUP(B1159,[1]Sheet24!$B$1:$D$32,2,0))=TRUE,0,VLOOKUP(B1159,[1]Sheet24!$B$1:$D$32,2,0))</f>
        <v>3</v>
      </c>
    </row>
    <row r="1160" spans="1:4" x14ac:dyDescent="0.3">
      <c r="A1160" s="5">
        <v>44098</v>
      </c>
      <c r="B1160" s="3" t="s">
        <v>16</v>
      </c>
      <c r="C1160" s="4">
        <v>90</v>
      </c>
      <c r="D1160">
        <f>IF(ISNA(VLOOKUP(B1160,[1]Sheet24!$B$1:$D$32,2,0))=TRUE,0,VLOOKUP(B1160,[1]Sheet24!$B$1:$D$32,2,0))</f>
        <v>4</v>
      </c>
    </row>
    <row r="1161" spans="1:4" x14ac:dyDescent="0.3">
      <c r="A1161" s="5">
        <v>44098</v>
      </c>
      <c r="B1161" s="3" t="s">
        <v>18</v>
      </c>
      <c r="C1161" s="4">
        <v>35</v>
      </c>
      <c r="D1161">
        <f>IF(ISNA(VLOOKUP(B1161,[1]Sheet24!$B$1:$D$32,2,0))=TRUE,0,VLOOKUP(B1161,[1]Sheet24!$B$1:$D$32,2,0))</f>
        <v>3</v>
      </c>
    </row>
    <row r="1162" spans="1:4" x14ac:dyDescent="0.3">
      <c r="A1162" s="5">
        <v>44098</v>
      </c>
      <c r="B1162" s="3" t="s">
        <v>4</v>
      </c>
      <c r="C1162" s="4">
        <v>140</v>
      </c>
      <c r="D1162">
        <f>IF(ISNA(VLOOKUP(B1162,[1]Sheet24!$B$1:$D$32,2,0))=TRUE,0,VLOOKUP(B1162,[1]Sheet24!$B$1:$D$32,2,0))</f>
        <v>1</v>
      </c>
    </row>
    <row r="1163" spans="1:4" x14ac:dyDescent="0.3">
      <c r="A1163" s="5">
        <v>44098</v>
      </c>
      <c r="B1163" s="3" t="s">
        <v>56</v>
      </c>
      <c r="C1163" s="4">
        <v>40</v>
      </c>
      <c r="D1163">
        <f>IF(ISNA(VLOOKUP(B1163,[1]Sheet24!$B$1:$D$32,2,0))=TRUE,0,VLOOKUP(B1163,[1]Sheet24!$B$1:$D$32,2,0))</f>
        <v>3</v>
      </c>
    </row>
    <row r="1164" spans="1:4" x14ac:dyDescent="0.3">
      <c r="A1164" s="5">
        <v>44098</v>
      </c>
      <c r="B1164" s="3" t="s">
        <v>9</v>
      </c>
      <c r="C1164" s="4">
        <v>150</v>
      </c>
      <c r="D1164">
        <f>IF(ISNA(VLOOKUP(B1164,[1]Sheet24!$B$1:$D$32,2,0))=TRUE,0,VLOOKUP(B1164,[1]Sheet24!$B$1:$D$32,2,0))</f>
        <v>3</v>
      </c>
    </row>
    <row r="1165" spans="1:4" x14ac:dyDescent="0.3">
      <c r="A1165" s="5">
        <v>44098</v>
      </c>
      <c r="B1165" s="3" t="s">
        <v>85</v>
      </c>
      <c r="C1165" s="4">
        <v>18</v>
      </c>
      <c r="D1165">
        <f>IF(ISNA(VLOOKUP(B1165,[1]Sheet24!$B$1:$D$32,2,0))=TRUE,0,VLOOKUP(B1165,[1]Sheet24!$B$1:$D$32,2,0))</f>
        <v>5</v>
      </c>
    </row>
    <row r="1166" spans="1:4" x14ac:dyDescent="0.3">
      <c r="A1166" s="5">
        <v>44098</v>
      </c>
      <c r="B1166" s="3" t="s">
        <v>38</v>
      </c>
      <c r="C1166" s="4">
        <v>35</v>
      </c>
      <c r="D1166">
        <f>IF(ISNA(VLOOKUP(B1166,[1]Sheet24!$B$1:$D$32,2,0))=TRUE,0,VLOOKUP(B1166,[1]Sheet24!$B$1:$D$32,2,0))</f>
        <v>4</v>
      </c>
    </row>
    <row r="1167" spans="1:4" x14ac:dyDescent="0.3">
      <c r="A1167" s="5">
        <v>44098</v>
      </c>
      <c r="B1167" s="3" t="s">
        <v>73</v>
      </c>
      <c r="C1167" s="4">
        <v>150</v>
      </c>
      <c r="D1167">
        <f>IF(ISNA(VLOOKUP(B1167,[1]Sheet24!$B$1:$D$32,2,0))=TRUE,0,VLOOKUP(B1167,[1]Sheet24!$B$1:$D$32,2,0))</f>
        <v>4</v>
      </c>
    </row>
    <row r="1168" spans="1:4" x14ac:dyDescent="0.3">
      <c r="A1168" s="5">
        <v>44098</v>
      </c>
      <c r="B1168" s="3" t="s">
        <v>12</v>
      </c>
      <c r="C1168" s="4">
        <v>130</v>
      </c>
      <c r="D1168">
        <f>IF(ISNA(VLOOKUP(B1168,[1]Sheet24!$B$1:$D$32,2,0))=TRUE,0,VLOOKUP(B1168,[1]Sheet24!$B$1:$D$32,2,0))</f>
        <v>0</v>
      </c>
    </row>
    <row r="1169" spans="1:4" x14ac:dyDescent="0.3">
      <c r="A1169" s="5">
        <v>44098</v>
      </c>
      <c r="B1169" s="3" t="s">
        <v>37</v>
      </c>
      <c r="C1169" s="4">
        <v>60</v>
      </c>
      <c r="D1169">
        <f>IF(ISNA(VLOOKUP(B1169,[1]Sheet24!$B$1:$D$32,2,0))=TRUE,0,VLOOKUP(B1169,[1]Sheet24!$B$1:$D$32,2,0))</f>
        <v>0</v>
      </c>
    </row>
    <row r="1170" spans="1:4" x14ac:dyDescent="0.3">
      <c r="A1170" s="5">
        <v>44098</v>
      </c>
      <c r="B1170" s="3" t="s">
        <v>41</v>
      </c>
      <c r="C1170" s="4">
        <v>190</v>
      </c>
      <c r="D1170">
        <f>IF(ISNA(VLOOKUP(B1170,[1]Sheet24!$B$1:$D$32,2,0))=TRUE,0,VLOOKUP(B1170,[1]Sheet24!$B$1:$D$32,2,0))</f>
        <v>2</v>
      </c>
    </row>
    <row r="1171" spans="1:4" x14ac:dyDescent="0.3">
      <c r="A1171" s="5">
        <v>44098</v>
      </c>
      <c r="B1171" s="3" t="s">
        <v>80</v>
      </c>
      <c r="C1171" s="4">
        <v>20</v>
      </c>
      <c r="D1171">
        <f>IF(ISNA(VLOOKUP(B1171,[1]Sheet24!$B$1:$D$32,2,0))=TRUE,0,VLOOKUP(B1171,[1]Sheet24!$B$1:$D$32,2,0))</f>
        <v>0</v>
      </c>
    </row>
    <row r="1172" spans="1:4" x14ac:dyDescent="0.3">
      <c r="A1172" s="5">
        <v>44098</v>
      </c>
      <c r="B1172" s="3" t="s">
        <v>58</v>
      </c>
      <c r="C1172" s="4">
        <v>70</v>
      </c>
      <c r="D1172">
        <f>IF(ISNA(VLOOKUP(B1172,[1]Sheet24!$B$1:$D$32,2,0))=TRUE,0,VLOOKUP(B1172,[1]Sheet24!$B$1:$D$32,2,0))</f>
        <v>5</v>
      </c>
    </row>
    <row r="1173" spans="1:4" x14ac:dyDescent="0.3">
      <c r="A1173" s="5">
        <v>44098</v>
      </c>
      <c r="B1173" s="3" t="s">
        <v>5</v>
      </c>
      <c r="C1173" s="4">
        <v>130</v>
      </c>
      <c r="D1173">
        <f>IF(ISNA(VLOOKUP(B1173,[1]Sheet24!$B$1:$D$32,2,0))=TRUE,0,VLOOKUP(B1173,[1]Sheet24!$B$1:$D$32,2,0))</f>
        <v>1</v>
      </c>
    </row>
    <row r="1174" spans="1:4" x14ac:dyDescent="0.3">
      <c r="A1174" s="5">
        <v>44098</v>
      </c>
      <c r="B1174" s="3" t="s">
        <v>26</v>
      </c>
      <c r="C1174" s="4">
        <v>70</v>
      </c>
      <c r="D1174">
        <f>IF(ISNA(VLOOKUP(B1174,[1]Sheet24!$B$1:$D$32,2,0))=TRUE,0,VLOOKUP(B1174,[1]Sheet24!$B$1:$D$32,2,0))</f>
        <v>0</v>
      </c>
    </row>
    <row r="1175" spans="1:4" x14ac:dyDescent="0.3">
      <c r="A1175" s="5">
        <v>44098</v>
      </c>
      <c r="B1175" s="3" t="s">
        <v>68</v>
      </c>
      <c r="C1175" s="4">
        <v>150</v>
      </c>
      <c r="D1175">
        <f>IF(ISNA(VLOOKUP(B1175,[1]Sheet24!$B$1:$D$32,2,0))=TRUE,0,VLOOKUP(B1175,[1]Sheet24!$B$1:$D$32,2,0))</f>
        <v>2</v>
      </c>
    </row>
    <row r="1176" spans="1:4" x14ac:dyDescent="0.3">
      <c r="A1176" s="5">
        <v>44098</v>
      </c>
      <c r="B1176" s="3" t="s">
        <v>81</v>
      </c>
      <c r="C1176" s="4">
        <v>18</v>
      </c>
      <c r="D1176">
        <f>IF(ISNA(VLOOKUP(B1176,[1]Sheet24!$B$1:$D$32,2,0))=TRUE,0,VLOOKUP(B1176,[1]Sheet24!$B$1:$D$32,2,0))</f>
        <v>4</v>
      </c>
    </row>
    <row r="1177" spans="1:4" x14ac:dyDescent="0.3">
      <c r="A1177" s="5">
        <v>44098</v>
      </c>
      <c r="B1177" s="3" t="s">
        <v>21</v>
      </c>
      <c r="C1177" s="4">
        <v>90</v>
      </c>
      <c r="D1177">
        <f>IF(ISNA(VLOOKUP(B1177,[1]Sheet24!$B$1:$D$32,2,0))=TRUE,0,VLOOKUP(B1177,[1]Sheet24!$B$1:$D$32,2,0))</f>
        <v>1</v>
      </c>
    </row>
    <row r="1178" spans="1:4" x14ac:dyDescent="0.3">
      <c r="A1178" s="5">
        <v>44098</v>
      </c>
      <c r="B1178" s="3" t="s">
        <v>70</v>
      </c>
      <c r="C1178" s="4">
        <v>20</v>
      </c>
      <c r="D1178">
        <f>IF(ISNA(VLOOKUP(B1178,[1]Sheet24!$B$1:$D$32,2,0))=TRUE,0,VLOOKUP(B1178,[1]Sheet24!$B$1:$D$32,2,0))</f>
        <v>1</v>
      </c>
    </row>
    <row r="1179" spans="1:4" x14ac:dyDescent="0.3">
      <c r="A1179" s="5">
        <v>44098</v>
      </c>
      <c r="B1179" s="3" t="s">
        <v>13</v>
      </c>
      <c r="C1179" s="4">
        <v>200</v>
      </c>
      <c r="D1179">
        <f>IF(ISNA(VLOOKUP(B1179,[1]Sheet24!$B$1:$D$32,2,0))=TRUE,0,VLOOKUP(B1179,[1]Sheet24!$B$1:$D$32,2,0))</f>
        <v>0</v>
      </c>
    </row>
    <row r="1180" spans="1:4" x14ac:dyDescent="0.3">
      <c r="A1180" s="5">
        <v>44098</v>
      </c>
      <c r="B1180" s="3" t="s">
        <v>35</v>
      </c>
      <c r="C1180" s="4">
        <v>45</v>
      </c>
      <c r="D1180">
        <f>IF(ISNA(VLOOKUP(B1180,[1]Sheet24!$B$1:$D$32,2,0))=TRUE,0,VLOOKUP(B1180,[1]Sheet24!$B$1:$D$32,2,0))</f>
        <v>0</v>
      </c>
    </row>
    <row r="1181" spans="1:4" x14ac:dyDescent="0.3">
      <c r="A1181" s="5">
        <v>44098</v>
      </c>
      <c r="B1181" s="3" t="s">
        <v>53</v>
      </c>
      <c r="C1181" s="4">
        <v>120</v>
      </c>
      <c r="D1181">
        <f>IF(ISNA(VLOOKUP(B1181,[1]Sheet24!$B$1:$D$32,2,0))=TRUE,0,VLOOKUP(B1181,[1]Sheet24!$B$1:$D$32,2,0))</f>
        <v>0</v>
      </c>
    </row>
    <row r="1182" spans="1:4" x14ac:dyDescent="0.3">
      <c r="A1182" s="5">
        <v>44098</v>
      </c>
      <c r="B1182" s="3" t="s">
        <v>61</v>
      </c>
      <c r="C1182" s="4">
        <v>150</v>
      </c>
      <c r="D1182">
        <f>IF(ISNA(VLOOKUP(B1182,[1]Sheet24!$B$1:$D$32,2,0))=TRUE,0,VLOOKUP(B1182,[1]Sheet24!$B$1:$D$32,2,0))</f>
        <v>1</v>
      </c>
    </row>
    <row r="1183" spans="1:4" x14ac:dyDescent="0.3">
      <c r="A1183" s="5">
        <v>44098</v>
      </c>
      <c r="B1183" s="3" t="s">
        <v>15</v>
      </c>
      <c r="C1183" s="4">
        <v>150</v>
      </c>
      <c r="D1183">
        <f>IF(ISNA(VLOOKUP(B1183,[1]Sheet24!$B$1:$D$32,2,0))=TRUE,0,VLOOKUP(B1183,[1]Sheet24!$B$1:$D$32,2,0))</f>
        <v>0</v>
      </c>
    </row>
    <row r="1184" spans="1:4" x14ac:dyDescent="0.3">
      <c r="A1184" s="5">
        <v>44098</v>
      </c>
      <c r="B1184" s="3" t="s">
        <v>31</v>
      </c>
      <c r="C1184" s="4">
        <v>200</v>
      </c>
      <c r="D1184">
        <f>IF(ISNA(VLOOKUP(B1184,[1]Sheet24!$B$1:$D$32,2,0))=TRUE,0,VLOOKUP(B1184,[1]Sheet24!$B$1:$D$32,2,0))</f>
        <v>0</v>
      </c>
    </row>
    <row r="1185" spans="1:4" x14ac:dyDescent="0.3">
      <c r="A1185" s="5">
        <v>44098</v>
      </c>
      <c r="B1185" s="3" t="s">
        <v>43</v>
      </c>
      <c r="C1185" s="4">
        <v>200</v>
      </c>
      <c r="D1185">
        <f>IF(ISNA(VLOOKUP(B1185,[1]Sheet24!$B$1:$D$32,2,0))=TRUE,0,VLOOKUP(B1185,[1]Sheet24!$B$1:$D$32,2,0))</f>
        <v>0</v>
      </c>
    </row>
    <row r="1186" spans="1:4" x14ac:dyDescent="0.3">
      <c r="A1186" s="5">
        <v>44098</v>
      </c>
      <c r="B1186" s="3" t="s">
        <v>22</v>
      </c>
      <c r="C1186" s="4">
        <v>120</v>
      </c>
      <c r="D1186">
        <f>IF(ISNA(VLOOKUP(B1186,[1]Sheet24!$B$1:$D$32,2,0))=TRUE,0,VLOOKUP(B1186,[1]Sheet24!$B$1:$D$32,2,0))</f>
        <v>0</v>
      </c>
    </row>
    <row r="1187" spans="1:4" x14ac:dyDescent="0.3">
      <c r="A1187" s="5">
        <v>44098</v>
      </c>
      <c r="B1187" s="3" t="s">
        <v>46</v>
      </c>
      <c r="C1187" s="4">
        <v>150</v>
      </c>
      <c r="D1187">
        <f>IF(ISNA(VLOOKUP(B1187,[1]Sheet24!$B$1:$D$32,2,0))=TRUE,0,VLOOKUP(B1187,[1]Sheet24!$B$1:$D$32,2,0))</f>
        <v>0</v>
      </c>
    </row>
    <row r="1188" spans="1:4" x14ac:dyDescent="0.3">
      <c r="A1188" s="5">
        <v>44098</v>
      </c>
      <c r="B1188" s="3" t="s">
        <v>39</v>
      </c>
      <c r="C1188" s="4">
        <v>170</v>
      </c>
      <c r="D1188">
        <f>IF(ISNA(VLOOKUP(B1188,[1]Sheet24!$B$1:$D$32,2,0))=TRUE,0,VLOOKUP(B1188,[1]Sheet24!$B$1:$D$32,2,0))</f>
        <v>0</v>
      </c>
    </row>
    <row r="1189" spans="1:4" x14ac:dyDescent="0.3">
      <c r="A1189" s="5">
        <v>44098</v>
      </c>
      <c r="B1189" s="3" t="s">
        <v>50</v>
      </c>
      <c r="C1189" s="4">
        <v>200</v>
      </c>
      <c r="D1189">
        <f>IF(ISNA(VLOOKUP(B1189,[1]Sheet24!$B$1:$D$32,2,0))=TRUE,0,VLOOKUP(B1189,[1]Sheet24!$B$1:$D$32,2,0))</f>
        <v>0</v>
      </c>
    </row>
    <row r="1190" spans="1:4" x14ac:dyDescent="0.3">
      <c r="A1190" s="5">
        <v>44098</v>
      </c>
      <c r="B1190" s="3" t="s">
        <v>55</v>
      </c>
      <c r="C1190" s="4">
        <v>160</v>
      </c>
      <c r="D1190">
        <f>IF(ISNA(VLOOKUP(B1190,[1]Sheet24!$B$1:$D$32,2,0))=TRUE,0,VLOOKUP(B1190,[1]Sheet24!$B$1:$D$32,2,0))</f>
        <v>2</v>
      </c>
    </row>
    <row r="1191" spans="1:4" x14ac:dyDescent="0.3">
      <c r="A1191" s="5">
        <v>44098</v>
      </c>
      <c r="B1191" s="3" t="s">
        <v>59</v>
      </c>
      <c r="C1191" s="4">
        <v>90</v>
      </c>
      <c r="D1191">
        <f>IF(ISNA(VLOOKUP(B1191,[1]Sheet24!$B$1:$D$32,2,0))=TRUE,0,VLOOKUP(B1191,[1]Sheet24!$B$1:$D$32,2,0))</f>
        <v>1</v>
      </c>
    </row>
    <row r="1192" spans="1:4" x14ac:dyDescent="0.3">
      <c r="A1192" s="5">
        <v>44098</v>
      </c>
      <c r="B1192" s="3" t="s">
        <v>79</v>
      </c>
      <c r="C1192" s="4">
        <v>40</v>
      </c>
      <c r="D1192">
        <f>IF(ISNA(VLOOKUP(B1192,[1]Sheet24!$B$1:$D$32,2,0))=TRUE,0,VLOOKUP(B1192,[1]Sheet24!$B$1:$D$32,2,0))</f>
        <v>1</v>
      </c>
    </row>
    <row r="1193" spans="1:4" x14ac:dyDescent="0.3">
      <c r="A1193" s="5">
        <v>44098</v>
      </c>
      <c r="B1193" s="3" t="s">
        <v>30</v>
      </c>
      <c r="C1193" s="4">
        <v>350</v>
      </c>
      <c r="D1193">
        <f>IF(ISNA(VLOOKUP(B1193,[1]Sheet24!$B$1:$D$32,2,0))=TRUE,0,VLOOKUP(B1193,[1]Sheet24!$B$1:$D$32,2,0))</f>
        <v>0</v>
      </c>
    </row>
    <row r="1194" spans="1:4" x14ac:dyDescent="0.3">
      <c r="A1194" s="5">
        <v>44098</v>
      </c>
      <c r="B1194" s="3" t="s">
        <v>86</v>
      </c>
      <c r="C1194" s="4">
        <v>110</v>
      </c>
      <c r="D1194">
        <f>IF(ISNA(VLOOKUP(B1194,[1]Sheet24!$B$1:$D$32,2,0))=TRUE,0,VLOOKUP(B1194,[1]Sheet24!$B$1:$D$32,2,0))</f>
        <v>1</v>
      </c>
    </row>
    <row r="1195" spans="1:4" x14ac:dyDescent="0.3">
      <c r="A1195" s="5">
        <v>44098</v>
      </c>
      <c r="B1195" s="3" t="s">
        <v>3</v>
      </c>
      <c r="C1195" s="4">
        <v>150</v>
      </c>
      <c r="D1195">
        <f>IF(ISNA(VLOOKUP(B1195,[1]Sheet24!$B$1:$D$32,2,0))=TRUE,0,VLOOKUP(B1195,[1]Sheet24!$B$1:$D$32,2,0))</f>
        <v>1</v>
      </c>
    </row>
    <row r="1196" spans="1:4" x14ac:dyDescent="0.3">
      <c r="A1196" s="5">
        <v>44098</v>
      </c>
      <c r="B1196" s="3" t="s">
        <v>11</v>
      </c>
      <c r="C1196" s="4">
        <v>160</v>
      </c>
      <c r="D1196">
        <f>IF(ISNA(VLOOKUP(B1196,[1]Sheet24!$B$1:$D$32,2,0))=TRUE,0,VLOOKUP(B1196,[1]Sheet24!$B$1:$D$32,2,0))</f>
        <v>0</v>
      </c>
    </row>
    <row r="1197" spans="1:4" x14ac:dyDescent="0.3">
      <c r="A1197" s="5">
        <v>44098</v>
      </c>
      <c r="B1197" s="3" t="s">
        <v>44</v>
      </c>
      <c r="C1197" s="4">
        <v>150</v>
      </c>
      <c r="D1197">
        <f>IF(ISNA(VLOOKUP(B1197,[1]Sheet24!$B$1:$D$32,2,0))=TRUE,0,VLOOKUP(B1197,[1]Sheet24!$B$1:$D$32,2,0))</f>
        <v>0</v>
      </c>
    </row>
    <row r="1198" spans="1:4" x14ac:dyDescent="0.3">
      <c r="A1198" s="5">
        <v>44098</v>
      </c>
      <c r="B1198" s="3" t="s">
        <v>23</v>
      </c>
      <c r="C1198" s="4">
        <v>70</v>
      </c>
      <c r="D1198">
        <f>IF(ISNA(VLOOKUP(B1198,[1]Sheet24!$B$1:$D$32,2,0))=TRUE,0,VLOOKUP(B1198,[1]Sheet24!$B$1:$D$32,2,0))</f>
        <v>0</v>
      </c>
    </row>
    <row r="1199" spans="1:4" x14ac:dyDescent="0.3">
      <c r="A1199" s="5">
        <v>44098</v>
      </c>
      <c r="B1199" s="3" t="s">
        <v>6</v>
      </c>
      <c r="C1199" s="4">
        <v>140</v>
      </c>
      <c r="D1199">
        <f>IF(ISNA(VLOOKUP(B1199,[1]Sheet24!$B$1:$D$32,2,0))=TRUE,0,VLOOKUP(B1199,[1]Sheet24!$B$1:$D$32,2,0))</f>
        <v>0</v>
      </c>
    </row>
    <row r="1200" spans="1:4" x14ac:dyDescent="0.3">
      <c r="A1200" s="5">
        <v>44098</v>
      </c>
      <c r="B1200" s="3" t="s">
        <v>52</v>
      </c>
      <c r="C1200" s="4">
        <v>220</v>
      </c>
      <c r="D1200">
        <f>IF(ISNA(VLOOKUP(B1200,[1]Sheet24!$B$1:$D$32,2,0))=TRUE,0,VLOOKUP(B1200,[1]Sheet24!$B$1:$D$32,2,0))</f>
        <v>0</v>
      </c>
    </row>
    <row r="1201" spans="1:4" x14ac:dyDescent="0.3">
      <c r="A1201" s="5">
        <v>44098</v>
      </c>
      <c r="B1201" s="3" t="s">
        <v>51</v>
      </c>
      <c r="C1201" s="4">
        <v>220</v>
      </c>
      <c r="D1201">
        <f>IF(ISNA(VLOOKUP(B1201,[1]Sheet24!$B$1:$D$32,2,0))=TRUE,0,VLOOKUP(B1201,[1]Sheet24!$B$1:$D$32,2,0))</f>
        <v>0</v>
      </c>
    </row>
    <row r="1202" spans="1:4" x14ac:dyDescent="0.3">
      <c r="A1202" s="5">
        <v>44099</v>
      </c>
      <c r="B1202" s="3" t="s">
        <v>67</v>
      </c>
      <c r="C1202" s="4">
        <v>15</v>
      </c>
      <c r="D1202">
        <f>IF(ISNA(VLOOKUP(B1202,[1]Sheet25!$B$1:$D$1,2,0))=TRUE,0,VLOOKUP(B1202,[1]Sheet25!$B$1:$D$1,2,0))</f>
        <v>0</v>
      </c>
    </row>
    <row r="1203" spans="1:4" x14ac:dyDescent="0.3">
      <c r="A1203" s="5">
        <v>44099</v>
      </c>
      <c r="B1203" s="3" t="s">
        <v>32</v>
      </c>
      <c r="C1203" s="4">
        <v>12</v>
      </c>
      <c r="D1203">
        <f>IF(ISNA(VLOOKUP(B1203,[1]Sheet25!$B$1:$D$1,2,0))=TRUE,0,VLOOKUP(B1203,[1]Sheet25!$B$1:$D$1,2,0))</f>
        <v>0</v>
      </c>
    </row>
    <row r="1204" spans="1:4" x14ac:dyDescent="0.3">
      <c r="A1204" s="5">
        <v>44099</v>
      </c>
      <c r="B1204" s="3" t="s">
        <v>8</v>
      </c>
      <c r="C1204" s="4">
        <v>25</v>
      </c>
      <c r="D1204">
        <f>IF(ISNA(VLOOKUP(B1204,[1]Sheet25!$B$1:$D$1,2,0))=TRUE,0,VLOOKUP(B1204,[1]Sheet25!$B$1:$D$1,2,0))</f>
        <v>0</v>
      </c>
    </row>
    <row r="1205" spans="1:4" x14ac:dyDescent="0.3">
      <c r="A1205" s="5">
        <v>44099</v>
      </c>
      <c r="B1205" s="3" t="s">
        <v>2</v>
      </c>
      <c r="C1205" s="4">
        <v>10</v>
      </c>
      <c r="D1205">
        <f>IF(ISNA(VLOOKUP(B1205,[1]Sheet25!$B$1:$D$1,2,0))=TRUE,0,VLOOKUP(B1205,[1]Sheet25!$B$1:$D$1,2,0))</f>
        <v>0</v>
      </c>
    </row>
    <row r="1206" spans="1:4" x14ac:dyDescent="0.3">
      <c r="A1206" s="5">
        <v>44099</v>
      </c>
      <c r="B1206" s="3" t="s">
        <v>57</v>
      </c>
      <c r="C1206" s="4">
        <v>15</v>
      </c>
      <c r="D1206">
        <f>IF(ISNA(VLOOKUP(B1206,[1]Sheet25!$B$1:$D$1,2,0))=TRUE,0,VLOOKUP(B1206,[1]Sheet25!$B$1:$D$1,2,0))</f>
        <v>0</v>
      </c>
    </row>
    <row r="1207" spans="1:4" x14ac:dyDescent="0.3">
      <c r="A1207" s="5">
        <v>44099</v>
      </c>
      <c r="B1207" s="3" t="s">
        <v>72</v>
      </c>
      <c r="C1207" s="4">
        <v>50</v>
      </c>
      <c r="D1207">
        <f>IF(ISNA(VLOOKUP(B1207,[1]Sheet25!$B$1:$D$1,2,0))=TRUE,0,VLOOKUP(B1207,[1]Sheet25!$B$1:$D$1,2,0))</f>
        <v>0</v>
      </c>
    </row>
    <row r="1208" spans="1:4" x14ac:dyDescent="0.3">
      <c r="A1208" s="5">
        <v>44099</v>
      </c>
      <c r="B1208" s="3" t="s">
        <v>14</v>
      </c>
      <c r="C1208" s="4">
        <v>130</v>
      </c>
      <c r="D1208">
        <f>IF(ISNA(VLOOKUP(B1208,[1]Sheet25!$B$1:$D$1,2,0))=TRUE,0,VLOOKUP(B1208,[1]Sheet25!$B$1:$D$1,2,0))</f>
        <v>0</v>
      </c>
    </row>
    <row r="1209" spans="1:4" x14ac:dyDescent="0.3">
      <c r="A1209" s="5">
        <v>44099</v>
      </c>
      <c r="B1209" s="3" t="s">
        <v>36</v>
      </c>
      <c r="C1209" s="4">
        <v>80</v>
      </c>
      <c r="D1209">
        <f>IF(ISNA(VLOOKUP(B1209,[1]Sheet25!$B$1:$D$1,2,0))=TRUE,0,VLOOKUP(B1209,[1]Sheet25!$B$1:$D$1,2,0))</f>
        <v>0</v>
      </c>
    </row>
    <row r="1210" spans="1:4" x14ac:dyDescent="0.3">
      <c r="A1210" s="5">
        <v>44099</v>
      </c>
      <c r="B1210" s="3" t="s">
        <v>16</v>
      </c>
      <c r="C1210" s="4">
        <v>90</v>
      </c>
      <c r="D1210">
        <f>IF(ISNA(VLOOKUP(B1210,[1]Sheet25!$B$1:$D$1,2,0))=TRUE,0,VLOOKUP(B1210,[1]Sheet25!$B$1:$D$1,2,0))</f>
        <v>0</v>
      </c>
    </row>
    <row r="1211" spans="1:4" x14ac:dyDescent="0.3">
      <c r="A1211" s="5">
        <v>44099</v>
      </c>
      <c r="B1211" s="3" t="s">
        <v>18</v>
      </c>
      <c r="C1211" s="4">
        <v>35</v>
      </c>
      <c r="D1211">
        <f>IF(ISNA(VLOOKUP(B1211,[1]Sheet25!$B$1:$D$1,2,0))=TRUE,0,VLOOKUP(B1211,[1]Sheet25!$B$1:$D$1,2,0))</f>
        <v>0</v>
      </c>
    </row>
    <row r="1212" spans="1:4" x14ac:dyDescent="0.3">
      <c r="A1212" s="5">
        <v>44099</v>
      </c>
      <c r="B1212" s="3" t="s">
        <v>4</v>
      </c>
      <c r="C1212" s="4">
        <v>140</v>
      </c>
      <c r="D1212">
        <f>IF(ISNA(VLOOKUP(B1212,[1]Sheet25!$B$1:$D$1,2,0))=TRUE,0,VLOOKUP(B1212,[1]Sheet25!$B$1:$D$1,2,0))</f>
        <v>0</v>
      </c>
    </row>
    <row r="1213" spans="1:4" x14ac:dyDescent="0.3">
      <c r="A1213" s="5">
        <v>44099</v>
      </c>
      <c r="B1213" s="3" t="s">
        <v>56</v>
      </c>
      <c r="C1213" s="4">
        <v>40</v>
      </c>
      <c r="D1213">
        <f>IF(ISNA(VLOOKUP(B1213,[1]Sheet25!$B$1:$D$1,2,0))=TRUE,0,VLOOKUP(B1213,[1]Sheet25!$B$1:$D$1,2,0))</f>
        <v>0</v>
      </c>
    </row>
    <row r="1214" spans="1:4" x14ac:dyDescent="0.3">
      <c r="A1214" s="5">
        <v>44099</v>
      </c>
      <c r="B1214" s="3" t="s">
        <v>9</v>
      </c>
      <c r="C1214" s="4">
        <v>150</v>
      </c>
      <c r="D1214">
        <f>IF(ISNA(VLOOKUP(B1214,[1]Sheet25!$B$1:$D$1,2,0))=TRUE,0,VLOOKUP(B1214,[1]Sheet25!$B$1:$D$1,2,0))</f>
        <v>0</v>
      </c>
    </row>
    <row r="1215" spans="1:4" x14ac:dyDescent="0.3">
      <c r="A1215" s="5">
        <v>44099</v>
      </c>
      <c r="B1215" s="3" t="s">
        <v>85</v>
      </c>
      <c r="C1215" s="4">
        <v>18</v>
      </c>
      <c r="D1215">
        <f>IF(ISNA(VLOOKUP(B1215,[1]Sheet25!$B$1:$D$1,2,0))=TRUE,0,VLOOKUP(B1215,[1]Sheet25!$B$1:$D$1,2,0))</f>
        <v>0</v>
      </c>
    </row>
    <row r="1216" spans="1:4" x14ac:dyDescent="0.3">
      <c r="A1216" s="5">
        <v>44099</v>
      </c>
      <c r="B1216" s="3" t="s">
        <v>38</v>
      </c>
      <c r="C1216" s="4">
        <v>35</v>
      </c>
      <c r="D1216">
        <f>IF(ISNA(VLOOKUP(B1216,[1]Sheet25!$B$1:$D$1,2,0))=TRUE,0,VLOOKUP(B1216,[1]Sheet25!$B$1:$D$1,2,0))</f>
        <v>0</v>
      </c>
    </row>
    <row r="1217" spans="1:4" x14ac:dyDescent="0.3">
      <c r="A1217" s="5">
        <v>44099</v>
      </c>
      <c r="B1217" s="3" t="s">
        <v>73</v>
      </c>
      <c r="C1217" s="4">
        <v>150</v>
      </c>
      <c r="D1217">
        <f>IF(ISNA(VLOOKUP(B1217,[1]Sheet25!$B$1:$D$1,2,0))=TRUE,0,VLOOKUP(B1217,[1]Sheet25!$B$1:$D$1,2,0))</f>
        <v>0</v>
      </c>
    </row>
    <row r="1218" spans="1:4" x14ac:dyDescent="0.3">
      <c r="A1218" s="5">
        <v>44099</v>
      </c>
      <c r="B1218" s="3" t="s">
        <v>12</v>
      </c>
      <c r="C1218" s="4">
        <v>130</v>
      </c>
      <c r="D1218">
        <f>IF(ISNA(VLOOKUP(B1218,[1]Sheet25!$B$1:$D$1,2,0))=TRUE,0,VLOOKUP(B1218,[1]Sheet25!$B$1:$D$1,2,0))</f>
        <v>0</v>
      </c>
    </row>
    <row r="1219" spans="1:4" x14ac:dyDescent="0.3">
      <c r="A1219" s="5">
        <v>44099</v>
      </c>
      <c r="B1219" s="3" t="s">
        <v>37</v>
      </c>
      <c r="C1219" s="4">
        <v>60</v>
      </c>
      <c r="D1219">
        <f>IF(ISNA(VLOOKUP(B1219,[1]Sheet25!$B$1:$D$1,2,0))=TRUE,0,VLOOKUP(B1219,[1]Sheet25!$B$1:$D$1,2,0))</f>
        <v>0</v>
      </c>
    </row>
    <row r="1220" spans="1:4" x14ac:dyDescent="0.3">
      <c r="A1220" s="5">
        <v>44099</v>
      </c>
      <c r="B1220" s="3" t="s">
        <v>41</v>
      </c>
      <c r="C1220" s="4">
        <v>190</v>
      </c>
      <c r="D1220">
        <f>IF(ISNA(VLOOKUP(B1220,[1]Sheet25!$B$1:$D$1,2,0))=TRUE,0,VLOOKUP(B1220,[1]Sheet25!$B$1:$D$1,2,0))</f>
        <v>0</v>
      </c>
    </row>
    <row r="1221" spans="1:4" x14ac:dyDescent="0.3">
      <c r="A1221" s="5">
        <v>44099</v>
      </c>
      <c r="B1221" s="3" t="s">
        <v>80</v>
      </c>
      <c r="C1221" s="4">
        <v>20</v>
      </c>
      <c r="D1221">
        <f>IF(ISNA(VLOOKUP(B1221,[1]Sheet25!$B$1:$D$1,2,0))=TRUE,0,VLOOKUP(B1221,[1]Sheet25!$B$1:$D$1,2,0))</f>
        <v>0</v>
      </c>
    </row>
    <row r="1222" spans="1:4" x14ac:dyDescent="0.3">
      <c r="A1222" s="5">
        <v>44099</v>
      </c>
      <c r="B1222" s="3" t="s">
        <v>58</v>
      </c>
      <c r="C1222" s="4">
        <v>70</v>
      </c>
      <c r="D1222">
        <f>IF(ISNA(VLOOKUP(B1222,[1]Sheet25!$B$1:$D$1,2,0))=TRUE,0,VLOOKUP(B1222,[1]Sheet25!$B$1:$D$1,2,0))</f>
        <v>0</v>
      </c>
    </row>
    <row r="1223" spans="1:4" x14ac:dyDescent="0.3">
      <c r="A1223" s="5">
        <v>44099</v>
      </c>
      <c r="B1223" s="3" t="s">
        <v>5</v>
      </c>
      <c r="C1223" s="4">
        <v>130</v>
      </c>
      <c r="D1223">
        <f>IF(ISNA(VLOOKUP(B1223,[1]Sheet25!$B$1:$D$1,2,0))=TRUE,0,VLOOKUP(B1223,[1]Sheet25!$B$1:$D$1,2,0))</f>
        <v>0</v>
      </c>
    </row>
    <row r="1224" spans="1:4" x14ac:dyDescent="0.3">
      <c r="A1224" s="5">
        <v>44099</v>
      </c>
      <c r="B1224" s="3" t="s">
        <v>26</v>
      </c>
      <c r="C1224" s="4">
        <v>70</v>
      </c>
      <c r="D1224">
        <f>IF(ISNA(VLOOKUP(B1224,[1]Sheet25!$B$1:$D$1,2,0))=TRUE,0,VLOOKUP(B1224,[1]Sheet25!$B$1:$D$1,2,0))</f>
        <v>0</v>
      </c>
    </row>
    <row r="1225" spans="1:4" x14ac:dyDescent="0.3">
      <c r="A1225" s="5">
        <v>44099</v>
      </c>
      <c r="B1225" s="3" t="s">
        <v>68</v>
      </c>
      <c r="C1225" s="4">
        <v>150</v>
      </c>
      <c r="D1225">
        <f>IF(ISNA(VLOOKUP(B1225,[1]Sheet25!$B$1:$D$1,2,0))=TRUE,0,VLOOKUP(B1225,[1]Sheet25!$B$1:$D$1,2,0))</f>
        <v>0</v>
      </c>
    </row>
    <row r="1226" spans="1:4" x14ac:dyDescent="0.3">
      <c r="A1226" s="5">
        <v>44099</v>
      </c>
      <c r="B1226" s="3" t="s">
        <v>81</v>
      </c>
      <c r="C1226" s="4">
        <v>18</v>
      </c>
      <c r="D1226">
        <f>IF(ISNA(VLOOKUP(B1226,[1]Sheet25!$B$1:$D$1,2,0))=TRUE,0,VLOOKUP(B1226,[1]Sheet25!$B$1:$D$1,2,0))</f>
        <v>0</v>
      </c>
    </row>
    <row r="1227" spans="1:4" x14ac:dyDescent="0.3">
      <c r="A1227" s="5">
        <v>44099</v>
      </c>
      <c r="B1227" s="3" t="s">
        <v>21</v>
      </c>
      <c r="C1227" s="4">
        <v>90</v>
      </c>
      <c r="D1227">
        <f>IF(ISNA(VLOOKUP(B1227,[1]Sheet25!$B$1:$D$1,2,0))=TRUE,0,VLOOKUP(B1227,[1]Sheet25!$B$1:$D$1,2,0))</f>
        <v>0</v>
      </c>
    </row>
    <row r="1228" spans="1:4" x14ac:dyDescent="0.3">
      <c r="A1228" s="5">
        <v>44099</v>
      </c>
      <c r="B1228" s="3" t="s">
        <v>70</v>
      </c>
      <c r="C1228" s="4">
        <v>20</v>
      </c>
      <c r="D1228">
        <f>IF(ISNA(VLOOKUP(B1228,[1]Sheet25!$B$1:$D$1,2,0))=TRUE,0,VLOOKUP(B1228,[1]Sheet25!$B$1:$D$1,2,0))</f>
        <v>0</v>
      </c>
    </row>
    <row r="1229" spans="1:4" x14ac:dyDescent="0.3">
      <c r="A1229" s="5">
        <v>44099</v>
      </c>
      <c r="B1229" s="3" t="s">
        <v>13</v>
      </c>
      <c r="C1229" s="4">
        <v>200</v>
      </c>
      <c r="D1229">
        <f>IF(ISNA(VLOOKUP(B1229,[1]Sheet25!$B$1:$D$1,2,0))=TRUE,0,VLOOKUP(B1229,[1]Sheet25!$B$1:$D$1,2,0))</f>
        <v>0</v>
      </c>
    </row>
    <row r="1230" spans="1:4" x14ac:dyDescent="0.3">
      <c r="A1230" s="5">
        <v>44099</v>
      </c>
      <c r="B1230" s="3" t="s">
        <v>35</v>
      </c>
      <c r="C1230" s="4">
        <v>45</v>
      </c>
      <c r="D1230">
        <f>IF(ISNA(VLOOKUP(B1230,[1]Sheet25!$B$1:$D$1,2,0))=TRUE,0,VLOOKUP(B1230,[1]Sheet25!$B$1:$D$1,2,0))</f>
        <v>0</v>
      </c>
    </row>
    <row r="1231" spans="1:4" x14ac:dyDescent="0.3">
      <c r="A1231" s="5">
        <v>44099</v>
      </c>
      <c r="B1231" s="3" t="s">
        <v>53</v>
      </c>
      <c r="C1231" s="4">
        <v>120</v>
      </c>
      <c r="D1231">
        <f>IF(ISNA(VLOOKUP(B1231,[1]Sheet25!$B$1:$D$1,2,0))=TRUE,0,VLOOKUP(B1231,[1]Sheet25!$B$1:$D$1,2,0))</f>
        <v>0</v>
      </c>
    </row>
    <row r="1232" spans="1:4" x14ac:dyDescent="0.3">
      <c r="A1232" s="5">
        <v>44099</v>
      </c>
      <c r="B1232" s="3" t="s">
        <v>61</v>
      </c>
      <c r="C1232" s="4">
        <v>150</v>
      </c>
      <c r="D1232">
        <f>IF(ISNA(VLOOKUP(B1232,[1]Sheet25!$B$1:$D$1,2,0))=TRUE,0,VLOOKUP(B1232,[1]Sheet25!$B$1:$D$1,2,0))</f>
        <v>0</v>
      </c>
    </row>
    <row r="1233" spans="1:4" x14ac:dyDescent="0.3">
      <c r="A1233" s="5">
        <v>44099</v>
      </c>
      <c r="B1233" s="3" t="s">
        <v>15</v>
      </c>
      <c r="C1233" s="4">
        <v>150</v>
      </c>
      <c r="D1233">
        <f>IF(ISNA(VLOOKUP(B1233,[1]Sheet25!$B$1:$D$1,2,0))=TRUE,0,VLOOKUP(B1233,[1]Sheet25!$B$1:$D$1,2,0))</f>
        <v>0</v>
      </c>
    </row>
    <row r="1234" spans="1:4" x14ac:dyDescent="0.3">
      <c r="A1234" s="5">
        <v>44099</v>
      </c>
      <c r="B1234" s="3" t="s">
        <v>31</v>
      </c>
      <c r="C1234" s="4">
        <v>200</v>
      </c>
      <c r="D1234">
        <f>IF(ISNA(VLOOKUP(B1234,[1]Sheet25!$B$1:$D$1,2,0))=TRUE,0,VLOOKUP(B1234,[1]Sheet25!$B$1:$D$1,2,0))</f>
        <v>0</v>
      </c>
    </row>
    <row r="1235" spans="1:4" x14ac:dyDescent="0.3">
      <c r="A1235" s="5">
        <v>44099</v>
      </c>
      <c r="B1235" s="3" t="s">
        <v>43</v>
      </c>
      <c r="C1235" s="4">
        <v>200</v>
      </c>
      <c r="D1235">
        <f>IF(ISNA(VLOOKUP(B1235,[1]Sheet25!$B$1:$D$1,2,0))=TRUE,0,VLOOKUP(B1235,[1]Sheet25!$B$1:$D$1,2,0))</f>
        <v>0</v>
      </c>
    </row>
    <row r="1236" spans="1:4" x14ac:dyDescent="0.3">
      <c r="A1236" s="5">
        <v>44099</v>
      </c>
      <c r="B1236" s="3" t="s">
        <v>22</v>
      </c>
      <c r="C1236" s="4">
        <v>120</v>
      </c>
      <c r="D1236">
        <f>IF(ISNA(VLOOKUP(B1236,[1]Sheet25!$B$1:$D$1,2,0))=TRUE,0,VLOOKUP(B1236,[1]Sheet25!$B$1:$D$1,2,0))</f>
        <v>0</v>
      </c>
    </row>
    <row r="1237" spans="1:4" x14ac:dyDescent="0.3">
      <c r="A1237" s="5">
        <v>44099</v>
      </c>
      <c r="B1237" s="3" t="s">
        <v>46</v>
      </c>
      <c r="C1237" s="4">
        <v>150</v>
      </c>
      <c r="D1237">
        <f>IF(ISNA(VLOOKUP(B1237,[1]Sheet25!$B$1:$D$1,2,0))=TRUE,0,VLOOKUP(B1237,[1]Sheet25!$B$1:$D$1,2,0))</f>
        <v>0</v>
      </c>
    </row>
    <row r="1238" spans="1:4" x14ac:dyDescent="0.3">
      <c r="A1238" s="5">
        <v>44099</v>
      </c>
      <c r="B1238" s="3" t="s">
        <v>39</v>
      </c>
      <c r="C1238" s="4">
        <v>170</v>
      </c>
      <c r="D1238">
        <f>IF(ISNA(VLOOKUP(B1238,[1]Sheet25!$B$1:$D$1,2,0))=TRUE,0,VLOOKUP(B1238,[1]Sheet25!$B$1:$D$1,2,0))</f>
        <v>0</v>
      </c>
    </row>
    <row r="1239" spans="1:4" x14ac:dyDescent="0.3">
      <c r="A1239" s="5">
        <v>44099</v>
      </c>
      <c r="B1239" s="3" t="s">
        <v>50</v>
      </c>
      <c r="C1239" s="4">
        <v>200</v>
      </c>
      <c r="D1239">
        <f>IF(ISNA(VLOOKUP(B1239,[1]Sheet25!$B$1:$D$1,2,0))=TRUE,0,VLOOKUP(B1239,[1]Sheet25!$B$1:$D$1,2,0))</f>
        <v>0</v>
      </c>
    </row>
    <row r="1240" spans="1:4" x14ac:dyDescent="0.3">
      <c r="A1240" s="5">
        <v>44099</v>
      </c>
      <c r="B1240" s="3" t="s">
        <v>55</v>
      </c>
      <c r="C1240" s="4">
        <v>160</v>
      </c>
      <c r="D1240">
        <f>IF(ISNA(VLOOKUP(B1240,[1]Sheet25!$B$1:$D$1,2,0))=TRUE,0,VLOOKUP(B1240,[1]Sheet25!$B$1:$D$1,2,0))</f>
        <v>0</v>
      </c>
    </row>
    <row r="1241" spans="1:4" x14ac:dyDescent="0.3">
      <c r="A1241" s="5">
        <v>44099</v>
      </c>
      <c r="B1241" s="3" t="s">
        <v>59</v>
      </c>
      <c r="C1241" s="4">
        <v>90</v>
      </c>
      <c r="D1241">
        <f>IF(ISNA(VLOOKUP(B1241,[1]Sheet25!$B$1:$D$1,2,0))=TRUE,0,VLOOKUP(B1241,[1]Sheet25!$B$1:$D$1,2,0))</f>
        <v>0</v>
      </c>
    </row>
    <row r="1242" spans="1:4" x14ac:dyDescent="0.3">
      <c r="A1242" s="5">
        <v>44099</v>
      </c>
      <c r="B1242" s="3" t="s">
        <v>79</v>
      </c>
      <c r="C1242" s="4">
        <v>40</v>
      </c>
      <c r="D1242">
        <f>IF(ISNA(VLOOKUP(B1242,[1]Sheet25!$B$1:$D$1,2,0))=TRUE,0,VLOOKUP(B1242,[1]Sheet25!$B$1:$D$1,2,0))</f>
        <v>0</v>
      </c>
    </row>
    <row r="1243" spans="1:4" x14ac:dyDescent="0.3">
      <c r="A1243" s="5">
        <v>44099</v>
      </c>
      <c r="B1243" s="3" t="s">
        <v>30</v>
      </c>
      <c r="C1243" s="4">
        <v>350</v>
      </c>
      <c r="D1243">
        <f>IF(ISNA(VLOOKUP(B1243,[1]Sheet25!$B$1:$D$1,2,0))=TRUE,0,VLOOKUP(B1243,[1]Sheet25!$B$1:$D$1,2,0))</f>
        <v>0</v>
      </c>
    </row>
    <row r="1244" spans="1:4" x14ac:dyDescent="0.3">
      <c r="A1244" s="5">
        <v>44099</v>
      </c>
      <c r="B1244" s="3" t="s">
        <v>86</v>
      </c>
      <c r="C1244" s="4">
        <v>110</v>
      </c>
      <c r="D1244">
        <f>IF(ISNA(VLOOKUP(B1244,[1]Sheet25!$B$1:$D$1,2,0))=TRUE,0,VLOOKUP(B1244,[1]Sheet25!$B$1:$D$1,2,0))</f>
        <v>0</v>
      </c>
    </row>
    <row r="1245" spans="1:4" x14ac:dyDescent="0.3">
      <c r="A1245" s="5">
        <v>44099</v>
      </c>
      <c r="B1245" s="3" t="s">
        <v>3</v>
      </c>
      <c r="C1245" s="4">
        <v>150</v>
      </c>
      <c r="D1245">
        <f>IF(ISNA(VLOOKUP(B1245,[1]Sheet25!$B$1:$D$1,2,0))=TRUE,0,VLOOKUP(B1245,[1]Sheet25!$B$1:$D$1,2,0))</f>
        <v>0</v>
      </c>
    </row>
    <row r="1246" spans="1:4" x14ac:dyDescent="0.3">
      <c r="A1246" s="5">
        <v>44099</v>
      </c>
      <c r="B1246" s="3" t="s">
        <v>11</v>
      </c>
      <c r="C1246" s="4">
        <v>160</v>
      </c>
      <c r="D1246">
        <f>IF(ISNA(VLOOKUP(B1246,[1]Sheet25!$B$1:$D$1,2,0))=TRUE,0,VLOOKUP(B1246,[1]Sheet25!$B$1:$D$1,2,0))</f>
        <v>0</v>
      </c>
    </row>
    <row r="1247" spans="1:4" x14ac:dyDescent="0.3">
      <c r="A1247" s="5">
        <v>44099</v>
      </c>
      <c r="B1247" s="3" t="s">
        <v>44</v>
      </c>
      <c r="C1247" s="4">
        <v>150</v>
      </c>
      <c r="D1247">
        <f>IF(ISNA(VLOOKUP(B1247,[1]Sheet25!$B$1:$D$1,2,0))=TRUE,0,VLOOKUP(B1247,[1]Sheet25!$B$1:$D$1,2,0))</f>
        <v>0</v>
      </c>
    </row>
    <row r="1248" spans="1:4" x14ac:dyDescent="0.3">
      <c r="A1248" s="5">
        <v>44099</v>
      </c>
      <c r="B1248" s="3" t="s">
        <v>23</v>
      </c>
      <c r="C1248" s="4">
        <v>70</v>
      </c>
      <c r="D1248">
        <f>IF(ISNA(VLOOKUP(B1248,[1]Sheet25!$B$1:$D$1,2,0))=TRUE,0,VLOOKUP(B1248,[1]Sheet25!$B$1:$D$1,2,0))</f>
        <v>0</v>
      </c>
    </row>
    <row r="1249" spans="1:4" x14ac:dyDescent="0.3">
      <c r="A1249" s="5">
        <v>44099</v>
      </c>
      <c r="B1249" s="3" t="s">
        <v>6</v>
      </c>
      <c r="C1249" s="4">
        <v>140</v>
      </c>
      <c r="D1249">
        <f>IF(ISNA(VLOOKUP(B1249,[1]Sheet25!$B$1:$D$1,2,0))=TRUE,0,VLOOKUP(B1249,[1]Sheet25!$B$1:$D$1,2,0))</f>
        <v>0</v>
      </c>
    </row>
    <row r="1250" spans="1:4" x14ac:dyDescent="0.3">
      <c r="A1250" s="5">
        <v>44099</v>
      </c>
      <c r="B1250" s="3" t="s">
        <v>52</v>
      </c>
      <c r="C1250" s="4">
        <v>220</v>
      </c>
      <c r="D1250">
        <f>IF(ISNA(VLOOKUP(B1250,[1]Sheet25!$B$1:$D$1,2,0))=TRUE,0,VLOOKUP(B1250,[1]Sheet25!$B$1:$D$1,2,0))</f>
        <v>0</v>
      </c>
    </row>
    <row r="1251" spans="1:4" x14ac:dyDescent="0.3">
      <c r="A1251" s="5">
        <v>44099</v>
      </c>
      <c r="B1251" s="3" t="s">
        <v>51</v>
      </c>
      <c r="C1251" s="4">
        <v>220</v>
      </c>
      <c r="D1251">
        <f>IF(ISNA(VLOOKUP(B1251,[1]Sheet25!$B$1:$D$1,2,0))=TRUE,0,VLOOKUP(B1251,[1]Sheet25!$B$1:$D$1,2,0))</f>
        <v>0</v>
      </c>
    </row>
    <row r="1252" spans="1:4" x14ac:dyDescent="0.3">
      <c r="A1252" s="5">
        <v>44100</v>
      </c>
      <c r="B1252" s="3" t="s">
        <v>67</v>
      </c>
      <c r="C1252" s="4">
        <v>15</v>
      </c>
      <c r="D1252">
        <f>IF(ISNA(VLOOKUP(B1252,[1]Sheet26!$B$1:$D$37,2,0))=TRUE,0,VLOOKUP(B1252,[1]Sheet26!$B$1:$D$37,2,0))</f>
        <v>59</v>
      </c>
    </row>
    <row r="1253" spans="1:4" x14ac:dyDescent="0.3">
      <c r="A1253" s="5">
        <v>44100</v>
      </c>
      <c r="B1253" s="3" t="s">
        <v>32</v>
      </c>
      <c r="C1253" s="4">
        <v>12</v>
      </c>
      <c r="D1253">
        <f>IF(ISNA(VLOOKUP(B1253,[1]Sheet26!$B$1:$D$37,2,0))=TRUE,0,VLOOKUP(B1253,[1]Sheet26!$B$1:$D$37,2,0))</f>
        <v>34</v>
      </c>
    </row>
    <row r="1254" spans="1:4" x14ac:dyDescent="0.3">
      <c r="A1254" s="5">
        <v>44100</v>
      </c>
      <c r="B1254" s="3" t="s">
        <v>8</v>
      </c>
      <c r="C1254" s="4">
        <v>25</v>
      </c>
      <c r="D1254">
        <f>IF(ISNA(VLOOKUP(B1254,[1]Sheet26!$B$1:$D$37,2,0))=TRUE,0,VLOOKUP(B1254,[1]Sheet26!$B$1:$D$37,2,0))</f>
        <v>22</v>
      </c>
    </row>
    <row r="1255" spans="1:4" x14ac:dyDescent="0.3">
      <c r="A1255" s="5">
        <v>44100</v>
      </c>
      <c r="B1255" s="3" t="s">
        <v>2</v>
      </c>
      <c r="C1255" s="4">
        <v>10</v>
      </c>
      <c r="D1255">
        <f>IF(ISNA(VLOOKUP(B1255,[1]Sheet26!$B$1:$D$37,2,0))=TRUE,0,VLOOKUP(B1255,[1]Sheet26!$B$1:$D$37,2,0))</f>
        <v>18</v>
      </c>
    </row>
    <row r="1256" spans="1:4" x14ac:dyDescent="0.3">
      <c r="A1256" s="5">
        <v>44100</v>
      </c>
      <c r="B1256" s="3" t="s">
        <v>57</v>
      </c>
      <c r="C1256" s="4">
        <v>15</v>
      </c>
      <c r="D1256">
        <f>IF(ISNA(VLOOKUP(B1256,[1]Sheet26!$B$1:$D$37,2,0))=TRUE,0,VLOOKUP(B1256,[1]Sheet26!$B$1:$D$37,2,0))</f>
        <v>3</v>
      </c>
    </row>
    <row r="1257" spans="1:4" x14ac:dyDescent="0.3">
      <c r="A1257" s="5">
        <v>44100</v>
      </c>
      <c r="B1257" s="3" t="s">
        <v>72</v>
      </c>
      <c r="C1257" s="4">
        <v>50</v>
      </c>
      <c r="D1257">
        <f>IF(ISNA(VLOOKUP(B1257,[1]Sheet26!$B$1:$D$37,2,0))=TRUE,0,VLOOKUP(B1257,[1]Sheet26!$B$1:$D$37,2,0))</f>
        <v>29</v>
      </c>
    </row>
    <row r="1258" spans="1:4" x14ac:dyDescent="0.3">
      <c r="A1258" s="5">
        <v>44100</v>
      </c>
      <c r="B1258" s="3" t="s">
        <v>14</v>
      </c>
      <c r="C1258" s="4">
        <v>130</v>
      </c>
      <c r="D1258">
        <f>IF(ISNA(VLOOKUP(B1258,[1]Sheet26!$B$1:$D$37,2,0))=TRUE,0,VLOOKUP(B1258,[1]Sheet26!$B$1:$D$37,2,0))</f>
        <v>9</v>
      </c>
    </row>
    <row r="1259" spans="1:4" x14ac:dyDescent="0.3">
      <c r="A1259" s="5">
        <v>44100</v>
      </c>
      <c r="B1259" s="3" t="s">
        <v>36</v>
      </c>
      <c r="C1259" s="4">
        <v>80</v>
      </c>
      <c r="D1259">
        <f>IF(ISNA(VLOOKUP(B1259,[1]Sheet26!$B$1:$D$37,2,0))=TRUE,0,VLOOKUP(B1259,[1]Sheet26!$B$1:$D$37,2,0))</f>
        <v>3</v>
      </c>
    </row>
    <row r="1260" spans="1:4" x14ac:dyDescent="0.3">
      <c r="A1260" s="5">
        <v>44100</v>
      </c>
      <c r="B1260" s="3" t="s">
        <v>16</v>
      </c>
      <c r="C1260" s="4">
        <v>90</v>
      </c>
      <c r="D1260">
        <f>IF(ISNA(VLOOKUP(B1260,[1]Sheet26!$B$1:$D$37,2,0))=TRUE,0,VLOOKUP(B1260,[1]Sheet26!$B$1:$D$37,2,0))</f>
        <v>6</v>
      </c>
    </row>
    <row r="1261" spans="1:4" x14ac:dyDescent="0.3">
      <c r="A1261" s="5">
        <v>44100</v>
      </c>
      <c r="B1261" s="3" t="s">
        <v>18</v>
      </c>
      <c r="C1261" s="4">
        <v>35</v>
      </c>
      <c r="D1261">
        <f>IF(ISNA(VLOOKUP(B1261,[1]Sheet26!$B$1:$D$37,2,0))=TRUE,0,VLOOKUP(B1261,[1]Sheet26!$B$1:$D$37,2,0))</f>
        <v>8</v>
      </c>
    </row>
    <row r="1262" spans="1:4" x14ac:dyDescent="0.3">
      <c r="A1262" s="5">
        <v>44100</v>
      </c>
      <c r="B1262" s="3" t="s">
        <v>4</v>
      </c>
      <c r="C1262" s="4">
        <v>140</v>
      </c>
      <c r="D1262">
        <f>IF(ISNA(VLOOKUP(B1262,[1]Sheet26!$B$1:$D$37,2,0))=TRUE,0,VLOOKUP(B1262,[1]Sheet26!$B$1:$D$37,2,0))</f>
        <v>3</v>
      </c>
    </row>
    <row r="1263" spans="1:4" x14ac:dyDescent="0.3">
      <c r="A1263" s="5">
        <v>44100</v>
      </c>
      <c r="B1263" s="3" t="s">
        <v>56</v>
      </c>
      <c r="C1263" s="4">
        <v>40</v>
      </c>
      <c r="D1263">
        <f>IF(ISNA(VLOOKUP(B1263,[1]Sheet26!$B$1:$D$37,2,0))=TRUE,0,VLOOKUP(B1263,[1]Sheet26!$B$1:$D$37,2,0))</f>
        <v>1</v>
      </c>
    </row>
    <row r="1264" spans="1:4" x14ac:dyDescent="0.3">
      <c r="A1264" s="5">
        <v>44100</v>
      </c>
      <c r="B1264" s="3" t="s">
        <v>9</v>
      </c>
      <c r="C1264" s="4">
        <v>150</v>
      </c>
      <c r="D1264">
        <f>IF(ISNA(VLOOKUP(B1264,[1]Sheet26!$B$1:$D$37,2,0))=TRUE,0,VLOOKUP(B1264,[1]Sheet26!$B$1:$D$37,2,0))</f>
        <v>1</v>
      </c>
    </row>
    <row r="1265" spans="1:4" x14ac:dyDescent="0.3">
      <c r="A1265" s="5">
        <v>44100</v>
      </c>
      <c r="B1265" s="3" t="s">
        <v>85</v>
      </c>
      <c r="C1265" s="4">
        <v>18</v>
      </c>
      <c r="D1265">
        <f>IF(ISNA(VLOOKUP(B1265,[1]Sheet26!$B$1:$D$37,2,0))=TRUE,0,VLOOKUP(B1265,[1]Sheet26!$B$1:$D$37,2,0))</f>
        <v>22</v>
      </c>
    </row>
    <row r="1266" spans="1:4" x14ac:dyDescent="0.3">
      <c r="A1266" s="5">
        <v>44100</v>
      </c>
      <c r="B1266" s="3" t="s">
        <v>38</v>
      </c>
      <c r="C1266" s="4">
        <v>35</v>
      </c>
      <c r="D1266">
        <f>IF(ISNA(VLOOKUP(B1266,[1]Sheet26!$B$1:$D$37,2,0))=TRUE,0,VLOOKUP(B1266,[1]Sheet26!$B$1:$D$37,2,0))</f>
        <v>0</v>
      </c>
    </row>
    <row r="1267" spans="1:4" x14ac:dyDescent="0.3">
      <c r="A1267" s="5">
        <v>44100</v>
      </c>
      <c r="B1267" s="3" t="s">
        <v>73</v>
      </c>
      <c r="C1267" s="4">
        <v>150</v>
      </c>
      <c r="D1267">
        <f>IF(ISNA(VLOOKUP(B1267,[1]Sheet26!$B$1:$D$37,2,0))=TRUE,0,VLOOKUP(B1267,[1]Sheet26!$B$1:$D$37,2,0))</f>
        <v>2</v>
      </c>
    </row>
    <row r="1268" spans="1:4" x14ac:dyDescent="0.3">
      <c r="A1268" s="5">
        <v>44100</v>
      </c>
      <c r="B1268" s="3" t="s">
        <v>12</v>
      </c>
      <c r="C1268" s="4">
        <v>130</v>
      </c>
      <c r="D1268">
        <f>IF(ISNA(VLOOKUP(B1268,[1]Sheet26!$B$1:$D$37,2,0))=TRUE,0,VLOOKUP(B1268,[1]Sheet26!$B$1:$D$37,2,0))</f>
        <v>0</v>
      </c>
    </row>
    <row r="1269" spans="1:4" x14ac:dyDescent="0.3">
      <c r="A1269" s="5">
        <v>44100</v>
      </c>
      <c r="B1269" s="3" t="s">
        <v>37</v>
      </c>
      <c r="C1269" s="4">
        <v>60</v>
      </c>
      <c r="D1269">
        <f>IF(ISNA(VLOOKUP(B1269,[1]Sheet26!$B$1:$D$37,2,0))=TRUE,0,VLOOKUP(B1269,[1]Sheet26!$B$1:$D$37,2,0))</f>
        <v>0</v>
      </c>
    </row>
    <row r="1270" spans="1:4" x14ac:dyDescent="0.3">
      <c r="A1270" s="5">
        <v>44100</v>
      </c>
      <c r="B1270" s="3" t="s">
        <v>41</v>
      </c>
      <c r="C1270" s="4">
        <v>190</v>
      </c>
      <c r="D1270">
        <f>IF(ISNA(VLOOKUP(B1270,[1]Sheet26!$B$1:$D$37,2,0))=TRUE,0,VLOOKUP(B1270,[1]Sheet26!$B$1:$D$37,2,0))</f>
        <v>0</v>
      </c>
    </row>
    <row r="1271" spans="1:4" x14ac:dyDescent="0.3">
      <c r="A1271" s="5">
        <v>44100</v>
      </c>
      <c r="B1271" s="3" t="s">
        <v>80</v>
      </c>
      <c r="C1271" s="4">
        <v>20</v>
      </c>
      <c r="D1271">
        <f>IF(ISNA(VLOOKUP(B1271,[1]Sheet26!$B$1:$D$37,2,0))=TRUE,0,VLOOKUP(B1271,[1]Sheet26!$B$1:$D$37,2,0))</f>
        <v>1</v>
      </c>
    </row>
    <row r="1272" spans="1:4" x14ac:dyDescent="0.3">
      <c r="A1272" s="5">
        <v>44100</v>
      </c>
      <c r="B1272" s="3" t="s">
        <v>58</v>
      </c>
      <c r="C1272" s="4">
        <v>70</v>
      </c>
      <c r="D1272">
        <f>IF(ISNA(VLOOKUP(B1272,[1]Sheet26!$B$1:$D$37,2,0))=TRUE,0,VLOOKUP(B1272,[1]Sheet26!$B$1:$D$37,2,0))</f>
        <v>7</v>
      </c>
    </row>
    <row r="1273" spans="1:4" x14ac:dyDescent="0.3">
      <c r="A1273" s="5">
        <v>44100</v>
      </c>
      <c r="B1273" s="3" t="s">
        <v>5</v>
      </c>
      <c r="C1273" s="4">
        <v>130</v>
      </c>
      <c r="D1273">
        <f>IF(ISNA(VLOOKUP(B1273,[1]Sheet26!$B$1:$D$37,2,0))=TRUE,0,VLOOKUP(B1273,[1]Sheet26!$B$1:$D$37,2,0))</f>
        <v>1</v>
      </c>
    </row>
    <row r="1274" spans="1:4" x14ac:dyDescent="0.3">
      <c r="A1274" s="5">
        <v>44100</v>
      </c>
      <c r="B1274" s="3" t="s">
        <v>26</v>
      </c>
      <c r="C1274" s="4">
        <v>70</v>
      </c>
      <c r="D1274">
        <f>IF(ISNA(VLOOKUP(B1274,[1]Sheet26!$B$1:$D$37,2,0))=TRUE,0,VLOOKUP(B1274,[1]Sheet26!$B$1:$D$37,2,0))</f>
        <v>0</v>
      </c>
    </row>
    <row r="1275" spans="1:4" x14ac:dyDescent="0.3">
      <c r="A1275" s="5">
        <v>44100</v>
      </c>
      <c r="B1275" s="3" t="s">
        <v>68</v>
      </c>
      <c r="C1275" s="4">
        <v>150</v>
      </c>
      <c r="D1275">
        <f>IF(ISNA(VLOOKUP(B1275,[1]Sheet26!$B$1:$D$37,2,0))=TRUE,0,VLOOKUP(B1275,[1]Sheet26!$B$1:$D$37,2,0))</f>
        <v>1</v>
      </c>
    </row>
    <row r="1276" spans="1:4" x14ac:dyDescent="0.3">
      <c r="A1276" s="5">
        <v>44100</v>
      </c>
      <c r="B1276" s="3" t="s">
        <v>81</v>
      </c>
      <c r="C1276" s="4">
        <v>18</v>
      </c>
      <c r="D1276">
        <f>IF(ISNA(VLOOKUP(B1276,[1]Sheet26!$B$1:$D$37,2,0))=TRUE,0,VLOOKUP(B1276,[1]Sheet26!$B$1:$D$37,2,0))</f>
        <v>8</v>
      </c>
    </row>
    <row r="1277" spans="1:4" x14ac:dyDescent="0.3">
      <c r="A1277" s="5">
        <v>44100</v>
      </c>
      <c r="B1277" s="3" t="s">
        <v>21</v>
      </c>
      <c r="C1277" s="4">
        <v>90</v>
      </c>
      <c r="D1277">
        <f>IF(ISNA(VLOOKUP(B1277,[1]Sheet26!$B$1:$D$37,2,0))=TRUE,0,VLOOKUP(B1277,[1]Sheet26!$B$1:$D$37,2,0))</f>
        <v>3</v>
      </c>
    </row>
    <row r="1278" spans="1:4" x14ac:dyDescent="0.3">
      <c r="A1278" s="5">
        <v>44100</v>
      </c>
      <c r="B1278" s="3" t="s">
        <v>70</v>
      </c>
      <c r="C1278" s="4">
        <v>20</v>
      </c>
      <c r="D1278">
        <f>IF(ISNA(VLOOKUP(B1278,[1]Sheet26!$B$1:$D$37,2,0))=TRUE,0,VLOOKUP(B1278,[1]Sheet26!$B$1:$D$37,2,0))</f>
        <v>0</v>
      </c>
    </row>
    <row r="1279" spans="1:4" x14ac:dyDescent="0.3">
      <c r="A1279" s="5">
        <v>44100</v>
      </c>
      <c r="B1279" s="3" t="s">
        <v>13</v>
      </c>
      <c r="C1279" s="4">
        <v>200</v>
      </c>
      <c r="D1279">
        <f>IF(ISNA(VLOOKUP(B1279,[1]Sheet26!$B$1:$D$37,2,0))=TRUE,0,VLOOKUP(B1279,[1]Sheet26!$B$1:$D$37,2,0))</f>
        <v>0</v>
      </c>
    </row>
    <row r="1280" spans="1:4" x14ac:dyDescent="0.3">
      <c r="A1280" s="5">
        <v>44100</v>
      </c>
      <c r="B1280" s="3" t="s">
        <v>35</v>
      </c>
      <c r="C1280" s="4">
        <v>45</v>
      </c>
      <c r="D1280">
        <f>IF(ISNA(VLOOKUP(B1280,[1]Sheet26!$B$1:$D$37,2,0))=TRUE,0,VLOOKUP(B1280,[1]Sheet26!$B$1:$D$37,2,0))</f>
        <v>1</v>
      </c>
    </row>
    <row r="1281" spans="1:4" x14ac:dyDescent="0.3">
      <c r="A1281" s="5">
        <v>44100</v>
      </c>
      <c r="B1281" s="3" t="s">
        <v>53</v>
      </c>
      <c r="C1281" s="4">
        <v>120</v>
      </c>
      <c r="D1281">
        <f>IF(ISNA(VLOOKUP(B1281,[1]Sheet26!$B$1:$D$37,2,0))=TRUE,0,VLOOKUP(B1281,[1]Sheet26!$B$1:$D$37,2,0))</f>
        <v>1</v>
      </c>
    </row>
    <row r="1282" spans="1:4" x14ac:dyDescent="0.3">
      <c r="A1282" s="5">
        <v>44100</v>
      </c>
      <c r="B1282" s="3" t="s">
        <v>61</v>
      </c>
      <c r="C1282" s="4">
        <v>150</v>
      </c>
      <c r="D1282">
        <f>IF(ISNA(VLOOKUP(B1282,[1]Sheet26!$B$1:$D$37,2,0))=TRUE,0,VLOOKUP(B1282,[1]Sheet26!$B$1:$D$37,2,0))</f>
        <v>2</v>
      </c>
    </row>
    <row r="1283" spans="1:4" x14ac:dyDescent="0.3">
      <c r="A1283" s="5">
        <v>44100</v>
      </c>
      <c r="B1283" s="3" t="s">
        <v>15</v>
      </c>
      <c r="C1283" s="4">
        <v>150</v>
      </c>
      <c r="D1283">
        <f>IF(ISNA(VLOOKUP(B1283,[1]Sheet26!$B$1:$D$37,2,0))=TRUE,0,VLOOKUP(B1283,[1]Sheet26!$B$1:$D$37,2,0))</f>
        <v>1</v>
      </c>
    </row>
    <row r="1284" spans="1:4" x14ac:dyDescent="0.3">
      <c r="A1284" s="5">
        <v>44100</v>
      </c>
      <c r="B1284" s="3" t="s">
        <v>31</v>
      </c>
      <c r="C1284" s="4">
        <v>200</v>
      </c>
      <c r="D1284">
        <f>IF(ISNA(VLOOKUP(B1284,[1]Sheet26!$B$1:$D$37,2,0))=TRUE,0,VLOOKUP(B1284,[1]Sheet26!$B$1:$D$37,2,0))</f>
        <v>0</v>
      </c>
    </row>
    <row r="1285" spans="1:4" x14ac:dyDescent="0.3">
      <c r="A1285" s="5">
        <v>44100</v>
      </c>
      <c r="B1285" s="3" t="s">
        <v>43</v>
      </c>
      <c r="C1285" s="4">
        <v>200</v>
      </c>
      <c r="D1285">
        <f>IF(ISNA(VLOOKUP(B1285,[1]Sheet26!$B$1:$D$37,2,0))=TRUE,0,VLOOKUP(B1285,[1]Sheet26!$B$1:$D$37,2,0))</f>
        <v>0</v>
      </c>
    </row>
    <row r="1286" spans="1:4" x14ac:dyDescent="0.3">
      <c r="A1286" s="5">
        <v>44100</v>
      </c>
      <c r="B1286" s="3" t="s">
        <v>22</v>
      </c>
      <c r="C1286" s="4">
        <v>120</v>
      </c>
      <c r="D1286">
        <f>IF(ISNA(VLOOKUP(B1286,[1]Sheet26!$B$1:$D$37,2,0))=TRUE,0,VLOOKUP(B1286,[1]Sheet26!$B$1:$D$37,2,0))</f>
        <v>1</v>
      </c>
    </row>
    <row r="1287" spans="1:4" x14ac:dyDescent="0.3">
      <c r="A1287" s="5">
        <v>44100</v>
      </c>
      <c r="B1287" s="3" t="s">
        <v>46</v>
      </c>
      <c r="C1287" s="4">
        <v>150</v>
      </c>
      <c r="D1287">
        <f>IF(ISNA(VLOOKUP(B1287,[1]Sheet26!$B$1:$D$37,2,0))=TRUE,0,VLOOKUP(B1287,[1]Sheet26!$B$1:$D$37,2,0))</f>
        <v>2</v>
      </c>
    </row>
    <row r="1288" spans="1:4" x14ac:dyDescent="0.3">
      <c r="A1288" s="5">
        <v>44100</v>
      </c>
      <c r="B1288" s="3" t="s">
        <v>39</v>
      </c>
      <c r="C1288" s="4">
        <v>170</v>
      </c>
      <c r="D1288">
        <f>IF(ISNA(VLOOKUP(B1288,[1]Sheet26!$B$1:$D$37,2,0))=TRUE,0,VLOOKUP(B1288,[1]Sheet26!$B$1:$D$37,2,0))</f>
        <v>1</v>
      </c>
    </row>
    <row r="1289" spans="1:4" x14ac:dyDescent="0.3">
      <c r="A1289" s="5">
        <v>44100</v>
      </c>
      <c r="B1289" s="3" t="s">
        <v>50</v>
      </c>
      <c r="C1289" s="4">
        <v>200</v>
      </c>
      <c r="D1289">
        <f>IF(ISNA(VLOOKUP(B1289,[1]Sheet26!$B$1:$D$37,2,0))=TRUE,0,VLOOKUP(B1289,[1]Sheet26!$B$1:$D$37,2,0))</f>
        <v>0</v>
      </c>
    </row>
    <row r="1290" spans="1:4" x14ac:dyDescent="0.3">
      <c r="A1290" s="5">
        <v>44100</v>
      </c>
      <c r="B1290" s="3" t="s">
        <v>55</v>
      </c>
      <c r="C1290" s="4">
        <v>160</v>
      </c>
      <c r="D1290">
        <f>IF(ISNA(VLOOKUP(B1290,[1]Sheet26!$B$1:$D$37,2,0))=TRUE,0,VLOOKUP(B1290,[1]Sheet26!$B$1:$D$37,2,0))</f>
        <v>0</v>
      </c>
    </row>
    <row r="1291" spans="1:4" x14ac:dyDescent="0.3">
      <c r="A1291" s="5">
        <v>44100</v>
      </c>
      <c r="B1291" s="3" t="s">
        <v>59</v>
      </c>
      <c r="C1291" s="4">
        <v>90</v>
      </c>
      <c r="D1291">
        <f>IF(ISNA(VLOOKUP(B1291,[1]Sheet26!$B$1:$D$37,2,0))=TRUE,0,VLOOKUP(B1291,[1]Sheet26!$B$1:$D$37,2,0))</f>
        <v>0</v>
      </c>
    </row>
    <row r="1292" spans="1:4" x14ac:dyDescent="0.3">
      <c r="A1292" s="5">
        <v>44100</v>
      </c>
      <c r="B1292" s="3" t="s">
        <v>79</v>
      </c>
      <c r="C1292" s="4">
        <v>40</v>
      </c>
      <c r="D1292">
        <f>IF(ISNA(VLOOKUP(B1292,[1]Sheet26!$B$1:$D$37,2,0))=TRUE,0,VLOOKUP(B1292,[1]Sheet26!$B$1:$D$37,2,0))</f>
        <v>0</v>
      </c>
    </row>
    <row r="1293" spans="1:4" x14ac:dyDescent="0.3">
      <c r="A1293" s="5">
        <v>44100</v>
      </c>
      <c r="B1293" s="3" t="s">
        <v>30</v>
      </c>
      <c r="C1293" s="4">
        <v>350</v>
      </c>
      <c r="D1293">
        <f>IF(ISNA(VLOOKUP(B1293,[1]Sheet26!$B$1:$D$37,2,0))=TRUE,0,VLOOKUP(B1293,[1]Sheet26!$B$1:$D$37,2,0))</f>
        <v>0</v>
      </c>
    </row>
    <row r="1294" spans="1:4" x14ac:dyDescent="0.3">
      <c r="A1294" s="5">
        <v>44100</v>
      </c>
      <c r="B1294" s="3" t="s">
        <v>86</v>
      </c>
      <c r="C1294" s="4">
        <v>110</v>
      </c>
      <c r="D1294">
        <f>IF(ISNA(VLOOKUP(B1294,[1]Sheet26!$B$1:$D$37,2,0))=TRUE,0,VLOOKUP(B1294,[1]Sheet26!$B$1:$D$37,2,0))</f>
        <v>1</v>
      </c>
    </row>
    <row r="1295" spans="1:4" x14ac:dyDescent="0.3">
      <c r="A1295" s="5">
        <v>44100</v>
      </c>
      <c r="B1295" s="3" t="s">
        <v>3</v>
      </c>
      <c r="C1295" s="4">
        <v>150</v>
      </c>
      <c r="D1295">
        <f>IF(ISNA(VLOOKUP(B1295,[1]Sheet26!$B$1:$D$37,2,0))=TRUE,0,VLOOKUP(B1295,[1]Sheet26!$B$1:$D$37,2,0))</f>
        <v>1</v>
      </c>
    </row>
    <row r="1296" spans="1:4" x14ac:dyDescent="0.3">
      <c r="A1296" s="5">
        <v>44100</v>
      </c>
      <c r="B1296" s="3" t="s">
        <v>11</v>
      </c>
      <c r="C1296" s="4">
        <v>160</v>
      </c>
      <c r="D1296">
        <f>IF(ISNA(VLOOKUP(B1296,[1]Sheet26!$B$1:$D$37,2,0))=TRUE,0,VLOOKUP(B1296,[1]Sheet26!$B$1:$D$37,2,0))</f>
        <v>0</v>
      </c>
    </row>
    <row r="1297" spans="1:4" x14ac:dyDescent="0.3">
      <c r="A1297" s="5">
        <v>44100</v>
      </c>
      <c r="B1297" s="3" t="s">
        <v>44</v>
      </c>
      <c r="C1297" s="4">
        <v>150</v>
      </c>
      <c r="D1297">
        <f>IF(ISNA(VLOOKUP(B1297,[1]Sheet26!$B$1:$D$37,2,0))=TRUE,0,VLOOKUP(B1297,[1]Sheet26!$B$1:$D$37,2,0))</f>
        <v>0</v>
      </c>
    </row>
    <row r="1298" spans="1:4" x14ac:dyDescent="0.3">
      <c r="A1298" s="5">
        <v>44100</v>
      </c>
      <c r="B1298" s="3" t="s">
        <v>23</v>
      </c>
      <c r="C1298" s="4">
        <v>70</v>
      </c>
      <c r="D1298">
        <f>IF(ISNA(VLOOKUP(B1298,[1]Sheet26!$B$1:$D$37,2,0))=TRUE,0,VLOOKUP(B1298,[1]Sheet26!$B$1:$D$37,2,0))</f>
        <v>0</v>
      </c>
    </row>
    <row r="1299" spans="1:4" x14ac:dyDescent="0.3">
      <c r="A1299" s="5">
        <v>44100</v>
      </c>
      <c r="B1299" s="3" t="s">
        <v>6</v>
      </c>
      <c r="C1299" s="4">
        <v>140</v>
      </c>
      <c r="D1299">
        <f>IF(ISNA(VLOOKUP(B1299,[1]Sheet26!$B$1:$D$37,2,0))=TRUE,0,VLOOKUP(B1299,[1]Sheet26!$B$1:$D$37,2,0))</f>
        <v>0</v>
      </c>
    </row>
    <row r="1300" spans="1:4" x14ac:dyDescent="0.3">
      <c r="A1300" s="5">
        <v>44100</v>
      </c>
      <c r="B1300" s="3" t="s">
        <v>52</v>
      </c>
      <c r="C1300" s="4">
        <v>220</v>
      </c>
      <c r="D1300">
        <f>IF(ISNA(VLOOKUP(B1300,[1]Sheet26!$B$1:$D$37,2,0))=TRUE,0,VLOOKUP(B1300,[1]Sheet26!$B$1:$D$37,2,0))</f>
        <v>0</v>
      </c>
    </row>
    <row r="1301" spans="1:4" x14ac:dyDescent="0.3">
      <c r="A1301" s="5">
        <v>44100</v>
      </c>
      <c r="B1301" s="3" t="s">
        <v>51</v>
      </c>
      <c r="C1301" s="4">
        <v>220</v>
      </c>
      <c r="D1301">
        <f>IF(ISNA(VLOOKUP(B1301,[1]Sheet26!$B$1:$D$37,2,0))=TRUE,0,VLOOKUP(B1301,[1]Sheet26!$B$1:$D$37,2,0))</f>
        <v>0</v>
      </c>
    </row>
    <row r="1302" spans="1:4" x14ac:dyDescent="0.3">
      <c r="A1302" s="5">
        <v>44101</v>
      </c>
      <c r="B1302" s="3" t="s">
        <v>67</v>
      </c>
      <c r="C1302" s="4">
        <v>15</v>
      </c>
      <c r="D1302">
        <f>IF(ISNA(VLOOKUP(B1302,[1]Sheet27!$B$1:$D$34,2,0))=TRUE,0,VLOOKUP(B1302,[1]Sheet27!$B$1:$D$34,2,0))</f>
        <v>100</v>
      </c>
    </row>
    <row r="1303" spans="1:4" x14ac:dyDescent="0.3">
      <c r="A1303" s="5">
        <v>44101</v>
      </c>
      <c r="B1303" s="3" t="s">
        <v>32</v>
      </c>
      <c r="C1303" s="4">
        <v>12</v>
      </c>
      <c r="D1303">
        <f>IF(ISNA(VLOOKUP(B1303,[1]Sheet27!$B$1:$D$34,2,0))=TRUE,0,VLOOKUP(B1303,[1]Sheet27!$B$1:$D$34,2,0))</f>
        <v>39</v>
      </c>
    </row>
    <row r="1304" spans="1:4" x14ac:dyDescent="0.3">
      <c r="A1304" s="5">
        <v>44101</v>
      </c>
      <c r="B1304" s="3" t="s">
        <v>8</v>
      </c>
      <c r="C1304" s="4">
        <v>25</v>
      </c>
      <c r="D1304">
        <f>IF(ISNA(VLOOKUP(B1304,[1]Sheet27!$B$1:$D$34,2,0))=TRUE,0,VLOOKUP(B1304,[1]Sheet27!$B$1:$D$34,2,0))</f>
        <v>14</v>
      </c>
    </row>
    <row r="1305" spans="1:4" x14ac:dyDescent="0.3">
      <c r="A1305" s="5">
        <v>44101</v>
      </c>
      <c r="B1305" s="3" t="s">
        <v>2</v>
      </c>
      <c r="C1305" s="4">
        <v>10</v>
      </c>
      <c r="D1305">
        <f>IF(ISNA(VLOOKUP(B1305,[1]Sheet27!$B$1:$D$34,2,0))=TRUE,0,VLOOKUP(B1305,[1]Sheet27!$B$1:$D$34,2,0))</f>
        <v>12</v>
      </c>
    </row>
    <row r="1306" spans="1:4" x14ac:dyDescent="0.3">
      <c r="A1306" s="5">
        <v>44101</v>
      </c>
      <c r="B1306" s="3" t="s">
        <v>57</v>
      </c>
      <c r="C1306" s="4">
        <v>15</v>
      </c>
      <c r="D1306">
        <f>IF(ISNA(VLOOKUP(B1306,[1]Sheet27!$B$1:$D$34,2,0))=TRUE,0,VLOOKUP(B1306,[1]Sheet27!$B$1:$D$34,2,0))</f>
        <v>6</v>
      </c>
    </row>
    <row r="1307" spans="1:4" x14ac:dyDescent="0.3">
      <c r="A1307" s="5">
        <v>44101</v>
      </c>
      <c r="B1307" s="3" t="s">
        <v>72</v>
      </c>
      <c r="C1307" s="4">
        <v>50</v>
      </c>
      <c r="D1307">
        <f>IF(ISNA(VLOOKUP(B1307,[1]Sheet27!$B$1:$D$34,2,0))=TRUE,0,VLOOKUP(B1307,[1]Sheet27!$B$1:$D$34,2,0))</f>
        <v>16</v>
      </c>
    </row>
    <row r="1308" spans="1:4" x14ac:dyDescent="0.3">
      <c r="A1308" s="5">
        <v>44101</v>
      </c>
      <c r="B1308" s="3" t="s">
        <v>14</v>
      </c>
      <c r="C1308" s="4">
        <v>130</v>
      </c>
      <c r="D1308">
        <f>IF(ISNA(VLOOKUP(B1308,[1]Sheet27!$B$1:$D$34,2,0))=TRUE,0,VLOOKUP(B1308,[1]Sheet27!$B$1:$D$34,2,0))</f>
        <v>2</v>
      </c>
    </row>
    <row r="1309" spans="1:4" x14ac:dyDescent="0.3">
      <c r="A1309" s="5">
        <v>44101</v>
      </c>
      <c r="B1309" s="3" t="s">
        <v>36</v>
      </c>
      <c r="C1309" s="4">
        <v>80</v>
      </c>
      <c r="D1309">
        <f>IF(ISNA(VLOOKUP(B1309,[1]Sheet27!$B$1:$D$34,2,0))=TRUE,0,VLOOKUP(B1309,[1]Sheet27!$B$1:$D$34,2,0))</f>
        <v>7</v>
      </c>
    </row>
    <row r="1310" spans="1:4" x14ac:dyDescent="0.3">
      <c r="A1310" s="5">
        <v>44101</v>
      </c>
      <c r="B1310" s="3" t="s">
        <v>16</v>
      </c>
      <c r="C1310" s="4">
        <v>90</v>
      </c>
      <c r="D1310">
        <f>IF(ISNA(VLOOKUP(B1310,[1]Sheet27!$B$1:$D$34,2,0))=TRUE,0,VLOOKUP(B1310,[1]Sheet27!$B$1:$D$34,2,0))</f>
        <v>7</v>
      </c>
    </row>
    <row r="1311" spans="1:4" x14ac:dyDescent="0.3">
      <c r="A1311" s="5">
        <v>44101</v>
      </c>
      <c r="B1311" s="3" t="s">
        <v>18</v>
      </c>
      <c r="C1311" s="4">
        <v>35</v>
      </c>
      <c r="D1311">
        <f>IF(ISNA(VLOOKUP(B1311,[1]Sheet27!$B$1:$D$34,2,0))=TRUE,0,VLOOKUP(B1311,[1]Sheet27!$B$1:$D$34,2,0))</f>
        <v>3</v>
      </c>
    </row>
    <row r="1312" spans="1:4" x14ac:dyDescent="0.3">
      <c r="A1312" s="5">
        <v>44101</v>
      </c>
      <c r="B1312" s="3" t="s">
        <v>4</v>
      </c>
      <c r="C1312" s="4">
        <v>140</v>
      </c>
      <c r="D1312">
        <f>IF(ISNA(VLOOKUP(B1312,[1]Sheet27!$B$1:$D$34,2,0))=TRUE,0,VLOOKUP(B1312,[1]Sheet27!$B$1:$D$34,2,0))</f>
        <v>3</v>
      </c>
    </row>
    <row r="1313" spans="1:4" x14ac:dyDescent="0.3">
      <c r="A1313" s="5">
        <v>44101</v>
      </c>
      <c r="B1313" s="3" t="s">
        <v>56</v>
      </c>
      <c r="C1313" s="4">
        <v>40</v>
      </c>
      <c r="D1313">
        <f>IF(ISNA(VLOOKUP(B1313,[1]Sheet27!$B$1:$D$34,2,0))=TRUE,0,VLOOKUP(B1313,[1]Sheet27!$B$1:$D$34,2,0))</f>
        <v>6</v>
      </c>
    </row>
    <row r="1314" spans="1:4" x14ac:dyDescent="0.3">
      <c r="A1314" s="5">
        <v>44101</v>
      </c>
      <c r="B1314" s="3" t="s">
        <v>9</v>
      </c>
      <c r="C1314" s="4">
        <v>150</v>
      </c>
      <c r="D1314">
        <f>IF(ISNA(VLOOKUP(B1314,[1]Sheet27!$B$1:$D$34,2,0))=TRUE,0,VLOOKUP(B1314,[1]Sheet27!$B$1:$D$34,2,0))</f>
        <v>2</v>
      </c>
    </row>
    <row r="1315" spans="1:4" x14ac:dyDescent="0.3">
      <c r="A1315" s="5">
        <v>44101</v>
      </c>
      <c r="B1315" s="3" t="s">
        <v>85</v>
      </c>
      <c r="C1315" s="4">
        <v>18</v>
      </c>
      <c r="D1315">
        <f>IF(ISNA(VLOOKUP(B1315,[1]Sheet27!$B$1:$D$34,2,0))=TRUE,0,VLOOKUP(B1315,[1]Sheet27!$B$1:$D$34,2,0))</f>
        <v>6</v>
      </c>
    </row>
    <row r="1316" spans="1:4" x14ac:dyDescent="0.3">
      <c r="A1316" s="5">
        <v>44101</v>
      </c>
      <c r="B1316" s="3" t="s">
        <v>38</v>
      </c>
      <c r="C1316" s="4">
        <v>35</v>
      </c>
      <c r="D1316">
        <f>IF(ISNA(VLOOKUP(B1316,[1]Sheet27!$B$1:$D$34,2,0))=TRUE,0,VLOOKUP(B1316,[1]Sheet27!$B$1:$D$34,2,0))</f>
        <v>0</v>
      </c>
    </row>
    <row r="1317" spans="1:4" x14ac:dyDescent="0.3">
      <c r="A1317" s="5">
        <v>44101</v>
      </c>
      <c r="B1317" s="3" t="s">
        <v>73</v>
      </c>
      <c r="C1317" s="4">
        <v>150</v>
      </c>
      <c r="D1317">
        <f>IF(ISNA(VLOOKUP(B1317,[1]Sheet27!$B$1:$D$34,2,0))=TRUE,0,VLOOKUP(B1317,[1]Sheet27!$B$1:$D$34,2,0))</f>
        <v>3</v>
      </c>
    </row>
    <row r="1318" spans="1:4" x14ac:dyDescent="0.3">
      <c r="A1318" s="5">
        <v>44101</v>
      </c>
      <c r="B1318" s="3" t="s">
        <v>12</v>
      </c>
      <c r="C1318" s="4">
        <v>130</v>
      </c>
      <c r="D1318">
        <f>IF(ISNA(VLOOKUP(B1318,[1]Sheet27!$B$1:$D$34,2,0))=TRUE,0,VLOOKUP(B1318,[1]Sheet27!$B$1:$D$34,2,0))</f>
        <v>2</v>
      </c>
    </row>
    <row r="1319" spans="1:4" x14ac:dyDescent="0.3">
      <c r="A1319" s="5">
        <v>44101</v>
      </c>
      <c r="B1319" s="3" t="s">
        <v>37</v>
      </c>
      <c r="C1319" s="4">
        <v>60</v>
      </c>
      <c r="D1319">
        <f>IF(ISNA(VLOOKUP(B1319,[1]Sheet27!$B$1:$D$34,2,0))=TRUE,0,VLOOKUP(B1319,[1]Sheet27!$B$1:$D$34,2,0))</f>
        <v>0</v>
      </c>
    </row>
    <row r="1320" spans="1:4" x14ac:dyDescent="0.3">
      <c r="A1320" s="5">
        <v>44101</v>
      </c>
      <c r="B1320" s="3" t="s">
        <v>41</v>
      </c>
      <c r="C1320" s="4">
        <v>190</v>
      </c>
      <c r="D1320">
        <f>IF(ISNA(VLOOKUP(B1320,[1]Sheet27!$B$1:$D$34,2,0))=TRUE,0,VLOOKUP(B1320,[1]Sheet27!$B$1:$D$34,2,0))</f>
        <v>1</v>
      </c>
    </row>
    <row r="1321" spans="1:4" x14ac:dyDescent="0.3">
      <c r="A1321" s="5">
        <v>44101</v>
      </c>
      <c r="B1321" s="3" t="s">
        <v>80</v>
      </c>
      <c r="C1321" s="4">
        <v>20</v>
      </c>
      <c r="D1321">
        <f>IF(ISNA(VLOOKUP(B1321,[1]Sheet27!$B$1:$D$34,2,0))=TRUE,0,VLOOKUP(B1321,[1]Sheet27!$B$1:$D$34,2,0))</f>
        <v>2</v>
      </c>
    </row>
    <row r="1322" spans="1:4" x14ac:dyDescent="0.3">
      <c r="A1322" s="5">
        <v>44101</v>
      </c>
      <c r="B1322" s="3" t="s">
        <v>58</v>
      </c>
      <c r="C1322" s="4">
        <v>70</v>
      </c>
      <c r="D1322">
        <f>IF(ISNA(VLOOKUP(B1322,[1]Sheet27!$B$1:$D$34,2,0))=TRUE,0,VLOOKUP(B1322,[1]Sheet27!$B$1:$D$34,2,0))</f>
        <v>1</v>
      </c>
    </row>
    <row r="1323" spans="1:4" x14ac:dyDescent="0.3">
      <c r="A1323" s="5">
        <v>44101</v>
      </c>
      <c r="B1323" s="3" t="s">
        <v>5</v>
      </c>
      <c r="C1323" s="4">
        <v>130</v>
      </c>
      <c r="D1323">
        <f>IF(ISNA(VLOOKUP(B1323,[1]Sheet27!$B$1:$D$34,2,0))=TRUE,0,VLOOKUP(B1323,[1]Sheet27!$B$1:$D$34,2,0))</f>
        <v>1</v>
      </c>
    </row>
    <row r="1324" spans="1:4" x14ac:dyDescent="0.3">
      <c r="A1324" s="5">
        <v>44101</v>
      </c>
      <c r="B1324" s="3" t="s">
        <v>26</v>
      </c>
      <c r="C1324" s="4">
        <v>70</v>
      </c>
      <c r="D1324">
        <f>IF(ISNA(VLOOKUP(B1324,[1]Sheet27!$B$1:$D$34,2,0))=TRUE,0,VLOOKUP(B1324,[1]Sheet27!$B$1:$D$34,2,0))</f>
        <v>1</v>
      </c>
    </row>
    <row r="1325" spans="1:4" x14ac:dyDescent="0.3">
      <c r="A1325" s="5">
        <v>44101</v>
      </c>
      <c r="B1325" s="3" t="s">
        <v>68</v>
      </c>
      <c r="C1325" s="4">
        <v>150</v>
      </c>
      <c r="D1325">
        <f>IF(ISNA(VLOOKUP(B1325,[1]Sheet27!$B$1:$D$34,2,0))=TRUE,0,VLOOKUP(B1325,[1]Sheet27!$B$1:$D$34,2,0))</f>
        <v>1</v>
      </c>
    </row>
    <row r="1326" spans="1:4" x14ac:dyDescent="0.3">
      <c r="A1326" s="5">
        <v>44101</v>
      </c>
      <c r="B1326" s="3" t="s">
        <v>81</v>
      </c>
      <c r="C1326" s="4">
        <v>18</v>
      </c>
      <c r="D1326">
        <f>IF(ISNA(VLOOKUP(B1326,[1]Sheet27!$B$1:$D$34,2,0))=TRUE,0,VLOOKUP(B1326,[1]Sheet27!$B$1:$D$34,2,0))</f>
        <v>0</v>
      </c>
    </row>
    <row r="1327" spans="1:4" x14ac:dyDescent="0.3">
      <c r="A1327" s="5">
        <v>44101</v>
      </c>
      <c r="B1327" s="3" t="s">
        <v>21</v>
      </c>
      <c r="C1327" s="4">
        <v>90</v>
      </c>
      <c r="D1327">
        <f>IF(ISNA(VLOOKUP(B1327,[1]Sheet27!$B$1:$D$34,2,0))=TRUE,0,VLOOKUP(B1327,[1]Sheet27!$B$1:$D$34,2,0))</f>
        <v>0</v>
      </c>
    </row>
    <row r="1328" spans="1:4" x14ac:dyDescent="0.3">
      <c r="A1328" s="5">
        <v>44101</v>
      </c>
      <c r="B1328" s="3" t="s">
        <v>70</v>
      </c>
      <c r="C1328" s="4">
        <v>20</v>
      </c>
      <c r="D1328">
        <f>IF(ISNA(VLOOKUP(B1328,[1]Sheet27!$B$1:$D$34,2,0))=TRUE,0,VLOOKUP(B1328,[1]Sheet27!$B$1:$D$34,2,0))</f>
        <v>3</v>
      </c>
    </row>
    <row r="1329" spans="1:4" x14ac:dyDescent="0.3">
      <c r="A1329" s="5">
        <v>44101</v>
      </c>
      <c r="B1329" s="3" t="s">
        <v>13</v>
      </c>
      <c r="C1329" s="4">
        <v>200</v>
      </c>
      <c r="D1329">
        <f>IF(ISNA(VLOOKUP(B1329,[1]Sheet27!$B$1:$D$34,2,0))=TRUE,0,VLOOKUP(B1329,[1]Sheet27!$B$1:$D$34,2,0))</f>
        <v>0</v>
      </c>
    </row>
    <row r="1330" spans="1:4" x14ac:dyDescent="0.3">
      <c r="A1330" s="5">
        <v>44101</v>
      </c>
      <c r="B1330" s="3" t="s">
        <v>35</v>
      </c>
      <c r="C1330" s="4">
        <v>45</v>
      </c>
      <c r="D1330">
        <f>IF(ISNA(VLOOKUP(B1330,[1]Sheet27!$B$1:$D$34,2,0))=TRUE,0,VLOOKUP(B1330,[1]Sheet27!$B$1:$D$34,2,0))</f>
        <v>0</v>
      </c>
    </row>
    <row r="1331" spans="1:4" x14ac:dyDescent="0.3">
      <c r="A1331" s="5">
        <v>44101</v>
      </c>
      <c r="B1331" s="3" t="s">
        <v>53</v>
      </c>
      <c r="C1331" s="4">
        <v>120</v>
      </c>
      <c r="D1331">
        <f>IF(ISNA(VLOOKUP(B1331,[1]Sheet27!$B$1:$D$34,2,0))=TRUE,0,VLOOKUP(B1331,[1]Sheet27!$B$1:$D$34,2,0))</f>
        <v>2</v>
      </c>
    </row>
    <row r="1332" spans="1:4" x14ac:dyDescent="0.3">
      <c r="A1332" s="5">
        <v>44101</v>
      </c>
      <c r="B1332" s="3" t="s">
        <v>61</v>
      </c>
      <c r="C1332" s="4">
        <v>150</v>
      </c>
      <c r="D1332">
        <f>IF(ISNA(VLOOKUP(B1332,[1]Sheet27!$B$1:$D$34,2,0))=TRUE,0,VLOOKUP(B1332,[1]Sheet27!$B$1:$D$34,2,0))</f>
        <v>1</v>
      </c>
    </row>
    <row r="1333" spans="1:4" x14ac:dyDescent="0.3">
      <c r="A1333" s="5">
        <v>44101</v>
      </c>
      <c r="B1333" s="3" t="s">
        <v>15</v>
      </c>
      <c r="C1333" s="4">
        <v>150</v>
      </c>
      <c r="D1333">
        <f>IF(ISNA(VLOOKUP(B1333,[1]Sheet27!$B$1:$D$34,2,0))=TRUE,0,VLOOKUP(B1333,[1]Sheet27!$B$1:$D$34,2,0))</f>
        <v>1</v>
      </c>
    </row>
    <row r="1334" spans="1:4" x14ac:dyDescent="0.3">
      <c r="A1334" s="5">
        <v>44101</v>
      </c>
      <c r="B1334" s="3" t="s">
        <v>31</v>
      </c>
      <c r="C1334" s="4">
        <v>200</v>
      </c>
      <c r="D1334">
        <f>IF(ISNA(VLOOKUP(B1334,[1]Sheet27!$B$1:$D$34,2,0))=TRUE,0,VLOOKUP(B1334,[1]Sheet27!$B$1:$D$34,2,0))</f>
        <v>0</v>
      </c>
    </row>
    <row r="1335" spans="1:4" x14ac:dyDescent="0.3">
      <c r="A1335" s="5">
        <v>44101</v>
      </c>
      <c r="B1335" s="3" t="s">
        <v>43</v>
      </c>
      <c r="C1335" s="4">
        <v>200</v>
      </c>
      <c r="D1335">
        <f>IF(ISNA(VLOOKUP(B1335,[1]Sheet27!$B$1:$D$34,2,0))=TRUE,0,VLOOKUP(B1335,[1]Sheet27!$B$1:$D$34,2,0))</f>
        <v>0</v>
      </c>
    </row>
    <row r="1336" spans="1:4" x14ac:dyDescent="0.3">
      <c r="A1336" s="5">
        <v>44101</v>
      </c>
      <c r="B1336" s="3" t="s">
        <v>22</v>
      </c>
      <c r="C1336" s="4">
        <v>120</v>
      </c>
      <c r="D1336">
        <f>IF(ISNA(VLOOKUP(B1336,[1]Sheet27!$B$1:$D$34,2,0))=TRUE,0,VLOOKUP(B1336,[1]Sheet27!$B$1:$D$34,2,0))</f>
        <v>0</v>
      </c>
    </row>
    <row r="1337" spans="1:4" x14ac:dyDescent="0.3">
      <c r="A1337" s="5">
        <v>44101</v>
      </c>
      <c r="B1337" s="3" t="s">
        <v>46</v>
      </c>
      <c r="C1337" s="4">
        <v>150</v>
      </c>
      <c r="D1337">
        <f>IF(ISNA(VLOOKUP(B1337,[1]Sheet27!$B$1:$D$34,2,0))=TRUE,0,VLOOKUP(B1337,[1]Sheet27!$B$1:$D$34,2,0))</f>
        <v>0</v>
      </c>
    </row>
    <row r="1338" spans="1:4" x14ac:dyDescent="0.3">
      <c r="A1338" s="5">
        <v>44101</v>
      </c>
      <c r="B1338" s="3" t="s">
        <v>39</v>
      </c>
      <c r="C1338" s="4">
        <v>170</v>
      </c>
      <c r="D1338">
        <f>IF(ISNA(VLOOKUP(B1338,[1]Sheet27!$B$1:$D$34,2,0))=TRUE,0,VLOOKUP(B1338,[1]Sheet27!$B$1:$D$34,2,0))</f>
        <v>1</v>
      </c>
    </row>
    <row r="1339" spans="1:4" x14ac:dyDescent="0.3">
      <c r="A1339" s="5">
        <v>44101</v>
      </c>
      <c r="B1339" s="3" t="s">
        <v>50</v>
      </c>
      <c r="C1339" s="4">
        <v>200</v>
      </c>
      <c r="D1339">
        <f>IF(ISNA(VLOOKUP(B1339,[1]Sheet27!$B$1:$D$34,2,0))=TRUE,0,VLOOKUP(B1339,[1]Sheet27!$B$1:$D$34,2,0))</f>
        <v>0</v>
      </c>
    </row>
    <row r="1340" spans="1:4" x14ac:dyDescent="0.3">
      <c r="A1340" s="5">
        <v>44101</v>
      </c>
      <c r="B1340" s="3" t="s">
        <v>55</v>
      </c>
      <c r="C1340" s="4">
        <v>160</v>
      </c>
      <c r="D1340">
        <f>IF(ISNA(VLOOKUP(B1340,[1]Sheet27!$B$1:$D$34,2,0))=TRUE,0,VLOOKUP(B1340,[1]Sheet27!$B$1:$D$34,2,0))</f>
        <v>0</v>
      </c>
    </row>
    <row r="1341" spans="1:4" x14ac:dyDescent="0.3">
      <c r="A1341" s="5">
        <v>44101</v>
      </c>
      <c r="B1341" s="3" t="s">
        <v>59</v>
      </c>
      <c r="C1341" s="4">
        <v>90</v>
      </c>
      <c r="D1341">
        <f>IF(ISNA(VLOOKUP(B1341,[1]Sheet27!$B$1:$D$34,2,0))=TRUE,0,VLOOKUP(B1341,[1]Sheet27!$B$1:$D$34,2,0))</f>
        <v>0</v>
      </c>
    </row>
    <row r="1342" spans="1:4" x14ac:dyDescent="0.3">
      <c r="A1342" s="5">
        <v>44101</v>
      </c>
      <c r="B1342" s="3" t="s">
        <v>79</v>
      </c>
      <c r="C1342" s="4">
        <v>40</v>
      </c>
      <c r="D1342">
        <f>IF(ISNA(VLOOKUP(B1342,[1]Sheet27!$B$1:$D$34,2,0))=TRUE,0,VLOOKUP(B1342,[1]Sheet27!$B$1:$D$34,2,0))</f>
        <v>0</v>
      </c>
    </row>
    <row r="1343" spans="1:4" x14ac:dyDescent="0.3">
      <c r="A1343" s="5">
        <v>44101</v>
      </c>
      <c r="B1343" s="3" t="s">
        <v>30</v>
      </c>
      <c r="C1343" s="4">
        <v>350</v>
      </c>
      <c r="D1343">
        <f>IF(ISNA(VLOOKUP(B1343,[1]Sheet27!$B$1:$D$34,2,0))=TRUE,0,VLOOKUP(B1343,[1]Sheet27!$B$1:$D$34,2,0))</f>
        <v>0</v>
      </c>
    </row>
    <row r="1344" spans="1:4" x14ac:dyDescent="0.3">
      <c r="A1344" s="5">
        <v>44101</v>
      </c>
      <c r="B1344" s="3" t="s">
        <v>86</v>
      </c>
      <c r="C1344" s="4">
        <v>110</v>
      </c>
      <c r="D1344">
        <f>IF(ISNA(VLOOKUP(B1344,[1]Sheet27!$B$1:$D$34,2,0))=TRUE,0,VLOOKUP(B1344,[1]Sheet27!$B$1:$D$34,2,0))</f>
        <v>0</v>
      </c>
    </row>
    <row r="1345" spans="1:4" x14ac:dyDescent="0.3">
      <c r="A1345" s="5">
        <v>44101</v>
      </c>
      <c r="B1345" s="3" t="s">
        <v>3</v>
      </c>
      <c r="C1345" s="4">
        <v>150</v>
      </c>
      <c r="D1345">
        <f>IF(ISNA(VLOOKUP(B1345,[1]Sheet27!$B$1:$D$34,2,0))=TRUE,0,VLOOKUP(B1345,[1]Sheet27!$B$1:$D$34,2,0))</f>
        <v>0</v>
      </c>
    </row>
    <row r="1346" spans="1:4" x14ac:dyDescent="0.3">
      <c r="A1346" s="5">
        <v>44101</v>
      </c>
      <c r="B1346" s="3" t="s">
        <v>11</v>
      </c>
      <c r="C1346" s="4">
        <v>160</v>
      </c>
      <c r="D1346">
        <f>IF(ISNA(VLOOKUP(B1346,[1]Sheet27!$B$1:$D$34,2,0))=TRUE,0,VLOOKUP(B1346,[1]Sheet27!$B$1:$D$34,2,0))</f>
        <v>0</v>
      </c>
    </row>
    <row r="1347" spans="1:4" x14ac:dyDescent="0.3">
      <c r="A1347" s="5">
        <v>44101</v>
      </c>
      <c r="B1347" s="3" t="s">
        <v>44</v>
      </c>
      <c r="C1347" s="4">
        <v>150</v>
      </c>
      <c r="D1347">
        <f>IF(ISNA(VLOOKUP(B1347,[1]Sheet27!$B$1:$D$34,2,0))=TRUE,0,VLOOKUP(B1347,[1]Sheet27!$B$1:$D$34,2,0))</f>
        <v>0</v>
      </c>
    </row>
    <row r="1348" spans="1:4" x14ac:dyDescent="0.3">
      <c r="A1348" s="5">
        <v>44101</v>
      </c>
      <c r="B1348" s="3" t="s">
        <v>23</v>
      </c>
      <c r="C1348" s="4">
        <v>70</v>
      </c>
      <c r="D1348">
        <f>IF(ISNA(VLOOKUP(B1348,[1]Sheet27!$B$1:$D$34,2,0))=TRUE,0,VLOOKUP(B1348,[1]Sheet27!$B$1:$D$34,2,0))</f>
        <v>0</v>
      </c>
    </row>
    <row r="1349" spans="1:4" x14ac:dyDescent="0.3">
      <c r="A1349" s="5">
        <v>44101</v>
      </c>
      <c r="B1349" s="3" t="s">
        <v>6</v>
      </c>
      <c r="C1349" s="4">
        <v>140</v>
      </c>
      <c r="D1349">
        <f>IF(ISNA(VLOOKUP(B1349,[1]Sheet27!$B$1:$D$34,2,0))=TRUE,0,VLOOKUP(B1349,[1]Sheet27!$B$1:$D$34,2,0))</f>
        <v>1</v>
      </c>
    </row>
    <row r="1350" spans="1:4" x14ac:dyDescent="0.3">
      <c r="A1350" s="5">
        <v>44101</v>
      </c>
      <c r="B1350" s="3" t="s">
        <v>52</v>
      </c>
      <c r="C1350" s="4">
        <v>220</v>
      </c>
      <c r="D1350">
        <f>IF(ISNA(VLOOKUP(B1350,[1]Sheet27!$B$1:$D$34,2,0))=TRUE,0,VLOOKUP(B1350,[1]Sheet27!$B$1:$D$34,2,0))</f>
        <v>0</v>
      </c>
    </row>
    <row r="1351" spans="1:4" x14ac:dyDescent="0.3">
      <c r="A1351" s="5">
        <v>44101</v>
      </c>
      <c r="B1351" s="3" t="s">
        <v>51</v>
      </c>
      <c r="C1351" s="4">
        <v>220</v>
      </c>
      <c r="D1351">
        <f>IF(ISNA(VLOOKUP(B1351,[1]Sheet27!$B$1:$D$34,2,0))=TRUE,0,VLOOKUP(B1351,[1]Sheet27!$B$1:$D$34,2,0))</f>
        <v>1</v>
      </c>
    </row>
    <row r="1352" spans="1:4" x14ac:dyDescent="0.3">
      <c r="A1352" s="5">
        <v>44102</v>
      </c>
      <c r="B1352" s="3" t="s">
        <v>67</v>
      </c>
      <c r="C1352" s="4">
        <v>15</v>
      </c>
      <c r="D1352">
        <f>IF(ISNA(VLOOKUP(B1352,[1]Sheet28!$B$1:$D$32,2,0))=TRUE,0,VLOOKUP(B1352,[1]Sheet28!$B$1:$D$32,2,0))</f>
        <v>58</v>
      </c>
    </row>
    <row r="1353" spans="1:4" x14ac:dyDescent="0.3">
      <c r="A1353" s="5">
        <v>44102</v>
      </c>
      <c r="B1353" s="3" t="s">
        <v>32</v>
      </c>
      <c r="C1353" s="4">
        <v>12</v>
      </c>
      <c r="D1353">
        <f>IF(ISNA(VLOOKUP(B1353,[1]Sheet28!$B$1:$D$32,2,0))=TRUE,0,VLOOKUP(B1353,[1]Sheet28!$B$1:$D$32,2,0))</f>
        <v>34</v>
      </c>
    </row>
    <row r="1354" spans="1:4" x14ac:dyDescent="0.3">
      <c r="A1354" s="5">
        <v>44102</v>
      </c>
      <c r="B1354" s="3" t="s">
        <v>8</v>
      </c>
      <c r="C1354" s="4">
        <v>25</v>
      </c>
      <c r="D1354">
        <f>IF(ISNA(VLOOKUP(B1354,[1]Sheet28!$B$1:$D$32,2,0))=TRUE,0,VLOOKUP(B1354,[1]Sheet28!$B$1:$D$32,2,0))</f>
        <v>13</v>
      </c>
    </row>
    <row r="1355" spans="1:4" x14ac:dyDescent="0.3">
      <c r="A1355" s="5">
        <v>44102</v>
      </c>
      <c r="B1355" s="3" t="s">
        <v>2</v>
      </c>
      <c r="C1355" s="4">
        <v>10</v>
      </c>
      <c r="D1355">
        <f>IF(ISNA(VLOOKUP(B1355,[1]Sheet28!$B$1:$D$32,2,0))=TRUE,0,VLOOKUP(B1355,[1]Sheet28!$B$1:$D$32,2,0))</f>
        <v>6</v>
      </c>
    </row>
    <row r="1356" spans="1:4" x14ac:dyDescent="0.3">
      <c r="A1356" s="5">
        <v>44102</v>
      </c>
      <c r="B1356" s="3" t="s">
        <v>57</v>
      </c>
      <c r="C1356" s="4">
        <v>15</v>
      </c>
      <c r="D1356">
        <f>IF(ISNA(VLOOKUP(B1356,[1]Sheet28!$B$1:$D$32,2,0))=TRUE,0,VLOOKUP(B1356,[1]Sheet28!$B$1:$D$32,2,0))</f>
        <v>13</v>
      </c>
    </row>
    <row r="1357" spans="1:4" x14ac:dyDescent="0.3">
      <c r="A1357" s="5">
        <v>44102</v>
      </c>
      <c r="B1357" s="3" t="s">
        <v>72</v>
      </c>
      <c r="C1357" s="4">
        <v>50</v>
      </c>
      <c r="D1357">
        <f>IF(ISNA(VLOOKUP(B1357,[1]Sheet28!$B$1:$D$32,2,0))=TRUE,0,VLOOKUP(B1357,[1]Sheet28!$B$1:$D$32,2,0))</f>
        <v>11</v>
      </c>
    </row>
    <row r="1358" spans="1:4" x14ac:dyDescent="0.3">
      <c r="A1358" s="5">
        <v>44102</v>
      </c>
      <c r="B1358" s="3" t="s">
        <v>14</v>
      </c>
      <c r="C1358" s="4">
        <v>130</v>
      </c>
      <c r="D1358">
        <f>IF(ISNA(VLOOKUP(B1358,[1]Sheet28!$B$1:$D$32,2,0))=TRUE,0,VLOOKUP(B1358,[1]Sheet28!$B$1:$D$32,2,0))</f>
        <v>5</v>
      </c>
    </row>
    <row r="1359" spans="1:4" x14ac:dyDescent="0.3">
      <c r="A1359" s="5">
        <v>44102</v>
      </c>
      <c r="B1359" s="3" t="s">
        <v>36</v>
      </c>
      <c r="C1359" s="4">
        <v>80</v>
      </c>
      <c r="D1359">
        <f>IF(ISNA(VLOOKUP(B1359,[1]Sheet28!$B$1:$D$32,2,0))=TRUE,0,VLOOKUP(B1359,[1]Sheet28!$B$1:$D$32,2,0))</f>
        <v>3</v>
      </c>
    </row>
    <row r="1360" spans="1:4" x14ac:dyDescent="0.3">
      <c r="A1360" s="5">
        <v>44102</v>
      </c>
      <c r="B1360" s="3" t="s">
        <v>16</v>
      </c>
      <c r="C1360" s="4">
        <v>90</v>
      </c>
      <c r="D1360">
        <f>IF(ISNA(VLOOKUP(B1360,[1]Sheet28!$B$1:$D$32,2,0))=TRUE,0,VLOOKUP(B1360,[1]Sheet28!$B$1:$D$32,2,0))</f>
        <v>1</v>
      </c>
    </row>
    <row r="1361" spans="1:4" x14ac:dyDescent="0.3">
      <c r="A1361" s="5">
        <v>44102</v>
      </c>
      <c r="B1361" s="3" t="s">
        <v>18</v>
      </c>
      <c r="C1361" s="4">
        <v>35</v>
      </c>
      <c r="D1361">
        <f>IF(ISNA(VLOOKUP(B1361,[1]Sheet28!$B$1:$D$32,2,0))=TRUE,0,VLOOKUP(B1361,[1]Sheet28!$B$1:$D$32,2,0))</f>
        <v>2</v>
      </c>
    </row>
    <row r="1362" spans="1:4" x14ac:dyDescent="0.3">
      <c r="A1362" s="5">
        <v>44102</v>
      </c>
      <c r="B1362" s="3" t="s">
        <v>4</v>
      </c>
      <c r="C1362" s="4">
        <v>140</v>
      </c>
      <c r="D1362">
        <f>IF(ISNA(VLOOKUP(B1362,[1]Sheet28!$B$1:$D$32,2,0))=TRUE,0,VLOOKUP(B1362,[1]Sheet28!$B$1:$D$32,2,0))</f>
        <v>7</v>
      </c>
    </row>
    <row r="1363" spans="1:4" x14ac:dyDescent="0.3">
      <c r="A1363" s="5">
        <v>44102</v>
      </c>
      <c r="B1363" s="3" t="s">
        <v>56</v>
      </c>
      <c r="C1363" s="4">
        <v>40</v>
      </c>
      <c r="D1363">
        <f>IF(ISNA(VLOOKUP(B1363,[1]Sheet28!$B$1:$D$32,2,0))=TRUE,0,VLOOKUP(B1363,[1]Sheet28!$B$1:$D$32,2,0))</f>
        <v>2</v>
      </c>
    </row>
    <row r="1364" spans="1:4" x14ac:dyDescent="0.3">
      <c r="A1364" s="5">
        <v>44102</v>
      </c>
      <c r="B1364" s="3" t="s">
        <v>9</v>
      </c>
      <c r="C1364" s="4">
        <v>150</v>
      </c>
      <c r="D1364">
        <f>IF(ISNA(VLOOKUP(B1364,[1]Sheet28!$B$1:$D$32,2,0))=TRUE,0,VLOOKUP(B1364,[1]Sheet28!$B$1:$D$32,2,0))</f>
        <v>0</v>
      </c>
    </row>
    <row r="1365" spans="1:4" x14ac:dyDescent="0.3">
      <c r="A1365" s="5">
        <v>44102</v>
      </c>
      <c r="B1365" s="3" t="s">
        <v>85</v>
      </c>
      <c r="C1365" s="4">
        <v>18</v>
      </c>
      <c r="D1365">
        <f>IF(ISNA(VLOOKUP(B1365,[1]Sheet28!$B$1:$D$32,2,0))=TRUE,0,VLOOKUP(B1365,[1]Sheet28!$B$1:$D$32,2,0))</f>
        <v>12</v>
      </c>
    </row>
    <row r="1366" spans="1:4" x14ac:dyDescent="0.3">
      <c r="A1366" s="5">
        <v>44102</v>
      </c>
      <c r="B1366" s="3" t="s">
        <v>38</v>
      </c>
      <c r="C1366" s="4">
        <v>35</v>
      </c>
      <c r="D1366">
        <f>IF(ISNA(VLOOKUP(B1366,[1]Sheet28!$B$1:$D$32,2,0))=TRUE,0,VLOOKUP(B1366,[1]Sheet28!$B$1:$D$32,2,0))</f>
        <v>0</v>
      </c>
    </row>
    <row r="1367" spans="1:4" x14ac:dyDescent="0.3">
      <c r="A1367" s="5">
        <v>44102</v>
      </c>
      <c r="B1367" s="3" t="s">
        <v>73</v>
      </c>
      <c r="C1367" s="4">
        <v>150</v>
      </c>
      <c r="D1367">
        <f>IF(ISNA(VLOOKUP(B1367,[1]Sheet28!$B$1:$D$32,2,0))=TRUE,0,VLOOKUP(B1367,[1]Sheet28!$B$1:$D$32,2,0))</f>
        <v>4</v>
      </c>
    </row>
    <row r="1368" spans="1:4" x14ac:dyDescent="0.3">
      <c r="A1368" s="5">
        <v>44102</v>
      </c>
      <c r="B1368" s="3" t="s">
        <v>12</v>
      </c>
      <c r="C1368" s="4">
        <v>130</v>
      </c>
      <c r="D1368">
        <f>IF(ISNA(VLOOKUP(B1368,[1]Sheet28!$B$1:$D$32,2,0))=TRUE,0,VLOOKUP(B1368,[1]Sheet28!$B$1:$D$32,2,0))</f>
        <v>0</v>
      </c>
    </row>
    <row r="1369" spans="1:4" x14ac:dyDescent="0.3">
      <c r="A1369" s="5">
        <v>44102</v>
      </c>
      <c r="B1369" s="3" t="s">
        <v>37</v>
      </c>
      <c r="C1369" s="4">
        <v>60</v>
      </c>
      <c r="D1369">
        <f>IF(ISNA(VLOOKUP(B1369,[1]Sheet28!$B$1:$D$32,2,0))=TRUE,0,VLOOKUP(B1369,[1]Sheet28!$B$1:$D$32,2,0))</f>
        <v>1</v>
      </c>
    </row>
    <row r="1370" spans="1:4" x14ac:dyDescent="0.3">
      <c r="A1370" s="5">
        <v>44102</v>
      </c>
      <c r="B1370" s="3" t="s">
        <v>41</v>
      </c>
      <c r="C1370" s="4">
        <v>190</v>
      </c>
      <c r="D1370">
        <f>IF(ISNA(VLOOKUP(B1370,[1]Sheet28!$B$1:$D$32,2,0))=TRUE,0,VLOOKUP(B1370,[1]Sheet28!$B$1:$D$32,2,0))</f>
        <v>1</v>
      </c>
    </row>
    <row r="1371" spans="1:4" x14ac:dyDescent="0.3">
      <c r="A1371" s="5">
        <v>44102</v>
      </c>
      <c r="B1371" s="3" t="s">
        <v>80</v>
      </c>
      <c r="C1371" s="4">
        <v>20</v>
      </c>
      <c r="D1371">
        <f>IF(ISNA(VLOOKUP(B1371,[1]Sheet28!$B$1:$D$32,2,0))=TRUE,0,VLOOKUP(B1371,[1]Sheet28!$B$1:$D$32,2,0))</f>
        <v>1</v>
      </c>
    </row>
    <row r="1372" spans="1:4" x14ac:dyDescent="0.3">
      <c r="A1372" s="5">
        <v>44102</v>
      </c>
      <c r="B1372" s="3" t="s">
        <v>58</v>
      </c>
      <c r="C1372" s="4">
        <v>70</v>
      </c>
      <c r="D1372">
        <f>IF(ISNA(VLOOKUP(B1372,[1]Sheet28!$B$1:$D$32,2,0))=TRUE,0,VLOOKUP(B1372,[1]Sheet28!$B$1:$D$32,2,0))</f>
        <v>0</v>
      </c>
    </row>
    <row r="1373" spans="1:4" x14ac:dyDescent="0.3">
      <c r="A1373" s="5">
        <v>44102</v>
      </c>
      <c r="B1373" s="3" t="s">
        <v>5</v>
      </c>
      <c r="C1373" s="4">
        <v>130</v>
      </c>
      <c r="D1373">
        <f>IF(ISNA(VLOOKUP(B1373,[1]Sheet28!$B$1:$D$32,2,0))=TRUE,0,VLOOKUP(B1373,[1]Sheet28!$B$1:$D$32,2,0))</f>
        <v>0</v>
      </c>
    </row>
    <row r="1374" spans="1:4" x14ac:dyDescent="0.3">
      <c r="A1374" s="5">
        <v>44102</v>
      </c>
      <c r="B1374" s="3" t="s">
        <v>26</v>
      </c>
      <c r="C1374" s="4">
        <v>70</v>
      </c>
      <c r="D1374">
        <f>IF(ISNA(VLOOKUP(B1374,[1]Sheet28!$B$1:$D$32,2,0))=TRUE,0,VLOOKUP(B1374,[1]Sheet28!$B$1:$D$32,2,0))</f>
        <v>1</v>
      </c>
    </row>
    <row r="1375" spans="1:4" x14ac:dyDescent="0.3">
      <c r="A1375" s="5">
        <v>44102</v>
      </c>
      <c r="B1375" s="3" t="s">
        <v>68</v>
      </c>
      <c r="C1375" s="4">
        <v>150</v>
      </c>
      <c r="D1375">
        <f>IF(ISNA(VLOOKUP(B1375,[1]Sheet28!$B$1:$D$32,2,0))=TRUE,0,VLOOKUP(B1375,[1]Sheet28!$B$1:$D$32,2,0))</f>
        <v>1</v>
      </c>
    </row>
    <row r="1376" spans="1:4" x14ac:dyDescent="0.3">
      <c r="A1376" s="5">
        <v>44102</v>
      </c>
      <c r="B1376" s="3" t="s">
        <v>81</v>
      </c>
      <c r="C1376" s="4">
        <v>18</v>
      </c>
      <c r="D1376">
        <f>IF(ISNA(VLOOKUP(B1376,[1]Sheet28!$B$1:$D$32,2,0))=TRUE,0,VLOOKUP(B1376,[1]Sheet28!$B$1:$D$32,2,0))</f>
        <v>0</v>
      </c>
    </row>
    <row r="1377" spans="1:4" x14ac:dyDescent="0.3">
      <c r="A1377" s="5">
        <v>44102</v>
      </c>
      <c r="B1377" s="3" t="s">
        <v>21</v>
      </c>
      <c r="C1377" s="4">
        <v>90</v>
      </c>
      <c r="D1377">
        <f>IF(ISNA(VLOOKUP(B1377,[1]Sheet28!$B$1:$D$32,2,0))=TRUE,0,VLOOKUP(B1377,[1]Sheet28!$B$1:$D$32,2,0))</f>
        <v>1</v>
      </c>
    </row>
    <row r="1378" spans="1:4" x14ac:dyDescent="0.3">
      <c r="A1378" s="5">
        <v>44102</v>
      </c>
      <c r="B1378" s="3" t="s">
        <v>70</v>
      </c>
      <c r="C1378" s="4">
        <v>20</v>
      </c>
      <c r="D1378">
        <f>IF(ISNA(VLOOKUP(B1378,[1]Sheet28!$B$1:$D$32,2,0))=TRUE,0,VLOOKUP(B1378,[1]Sheet28!$B$1:$D$32,2,0))</f>
        <v>1</v>
      </c>
    </row>
    <row r="1379" spans="1:4" x14ac:dyDescent="0.3">
      <c r="A1379" s="5">
        <v>44102</v>
      </c>
      <c r="B1379" s="3" t="s">
        <v>13</v>
      </c>
      <c r="C1379" s="4">
        <v>200</v>
      </c>
      <c r="D1379">
        <f>IF(ISNA(VLOOKUP(B1379,[1]Sheet28!$B$1:$D$32,2,0))=TRUE,0,VLOOKUP(B1379,[1]Sheet28!$B$1:$D$32,2,0))</f>
        <v>0</v>
      </c>
    </row>
    <row r="1380" spans="1:4" x14ac:dyDescent="0.3">
      <c r="A1380" s="5">
        <v>44102</v>
      </c>
      <c r="B1380" s="3" t="s">
        <v>35</v>
      </c>
      <c r="C1380" s="4">
        <v>45</v>
      </c>
      <c r="D1380">
        <f>IF(ISNA(VLOOKUP(B1380,[1]Sheet28!$B$1:$D$32,2,0))=TRUE,0,VLOOKUP(B1380,[1]Sheet28!$B$1:$D$32,2,0))</f>
        <v>0</v>
      </c>
    </row>
    <row r="1381" spans="1:4" x14ac:dyDescent="0.3">
      <c r="A1381" s="5">
        <v>44102</v>
      </c>
      <c r="B1381" s="3" t="s">
        <v>53</v>
      </c>
      <c r="C1381" s="4">
        <v>120</v>
      </c>
      <c r="D1381">
        <f>IF(ISNA(VLOOKUP(B1381,[1]Sheet28!$B$1:$D$32,2,0))=TRUE,0,VLOOKUP(B1381,[1]Sheet28!$B$1:$D$32,2,0))</f>
        <v>0</v>
      </c>
    </row>
    <row r="1382" spans="1:4" x14ac:dyDescent="0.3">
      <c r="A1382" s="5">
        <v>44102</v>
      </c>
      <c r="B1382" s="3" t="s">
        <v>61</v>
      </c>
      <c r="C1382" s="4">
        <v>150</v>
      </c>
      <c r="D1382">
        <f>IF(ISNA(VLOOKUP(B1382,[1]Sheet28!$B$1:$D$32,2,0))=TRUE,0,VLOOKUP(B1382,[1]Sheet28!$B$1:$D$32,2,0))</f>
        <v>1</v>
      </c>
    </row>
    <row r="1383" spans="1:4" x14ac:dyDescent="0.3">
      <c r="A1383" s="5">
        <v>44102</v>
      </c>
      <c r="B1383" s="3" t="s">
        <v>15</v>
      </c>
      <c r="C1383" s="4">
        <v>150</v>
      </c>
      <c r="D1383">
        <f>IF(ISNA(VLOOKUP(B1383,[1]Sheet28!$B$1:$D$32,2,0))=TRUE,0,VLOOKUP(B1383,[1]Sheet28!$B$1:$D$32,2,0))</f>
        <v>1</v>
      </c>
    </row>
    <row r="1384" spans="1:4" x14ac:dyDescent="0.3">
      <c r="A1384" s="5">
        <v>44102</v>
      </c>
      <c r="B1384" s="3" t="s">
        <v>31</v>
      </c>
      <c r="C1384" s="4">
        <v>200</v>
      </c>
      <c r="D1384">
        <f>IF(ISNA(VLOOKUP(B1384,[1]Sheet28!$B$1:$D$32,2,0))=TRUE,0,VLOOKUP(B1384,[1]Sheet28!$B$1:$D$32,2,0))</f>
        <v>0</v>
      </c>
    </row>
    <row r="1385" spans="1:4" x14ac:dyDescent="0.3">
      <c r="A1385" s="5">
        <v>44102</v>
      </c>
      <c r="B1385" s="3" t="s">
        <v>43</v>
      </c>
      <c r="C1385" s="4">
        <v>200</v>
      </c>
      <c r="D1385">
        <f>IF(ISNA(VLOOKUP(B1385,[1]Sheet28!$B$1:$D$32,2,0))=TRUE,0,VLOOKUP(B1385,[1]Sheet28!$B$1:$D$32,2,0))</f>
        <v>0</v>
      </c>
    </row>
    <row r="1386" spans="1:4" x14ac:dyDescent="0.3">
      <c r="A1386" s="5">
        <v>44102</v>
      </c>
      <c r="B1386" s="3" t="s">
        <v>22</v>
      </c>
      <c r="C1386" s="4">
        <v>120</v>
      </c>
      <c r="D1386">
        <f>IF(ISNA(VLOOKUP(B1386,[1]Sheet28!$B$1:$D$32,2,0))=TRUE,0,VLOOKUP(B1386,[1]Sheet28!$B$1:$D$32,2,0))</f>
        <v>0</v>
      </c>
    </row>
    <row r="1387" spans="1:4" x14ac:dyDescent="0.3">
      <c r="A1387" s="5">
        <v>44102</v>
      </c>
      <c r="B1387" s="3" t="s">
        <v>46</v>
      </c>
      <c r="C1387" s="4">
        <v>150</v>
      </c>
      <c r="D1387">
        <f>IF(ISNA(VLOOKUP(B1387,[1]Sheet28!$B$1:$D$32,2,0))=TRUE,0,VLOOKUP(B1387,[1]Sheet28!$B$1:$D$32,2,0))</f>
        <v>1</v>
      </c>
    </row>
    <row r="1388" spans="1:4" x14ac:dyDescent="0.3">
      <c r="A1388" s="5">
        <v>44102</v>
      </c>
      <c r="B1388" s="3" t="s">
        <v>39</v>
      </c>
      <c r="C1388" s="4">
        <v>170</v>
      </c>
      <c r="D1388">
        <f>IF(ISNA(VLOOKUP(B1388,[1]Sheet28!$B$1:$D$32,2,0))=TRUE,0,VLOOKUP(B1388,[1]Sheet28!$B$1:$D$32,2,0))</f>
        <v>0</v>
      </c>
    </row>
    <row r="1389" spans="1:4" x14ac:dyDescent="0.3">
      <c r="A1389" s="5">
        <v>44102</v>
      </c>
      <c r="B1389" s="3" t="s">
        <v>50</v>
      </c>
      <c r="C1389" s="4">
        <v>200</v>
      </c>
      <c r="D1389">
        <f>IF(ISNA(VLOOKUP(B1389,[1]Sheet28!$B$1:$D$32,2,0))=TRUE,0,VLOOKUP(B1389,[1]Sheet28!$B$1:$D$32,2,0))</f>
        <v>0</v>
      </c>
    </row>
    <row r="1390" spans="1:4" x14ac:dyDescent="0.3">
      <c r="A1390" s="5">
        <v>44102</v>
      </c>
      <c r="B1390" s="3" t="s">
        <v>55</v>
      </c>
      <c r="C1390" s="4">
        <v>160</v>
      </c>
      <c r="D1390">
        <f>IF(ISNA(VLOOKUP(B1390,[1]Sheet28!$B$1:$D$32,2,0))=TRUE,0,VLOOKUP(B1390,[1]Sheet28!$B$1:$D$32,2,0))</f>
        <v>1</v>
      </c>
    </row>
    <row r="1391" spans="1:4" x14ac:dyDescent="0.3">
      <c r="A1391" s="5">
        <v>44102</v>
      </c>
      <c r="B1391" s="3" t="s">
        <v>59</v>
      </c>
      <c r="C1391" s="4">
        <v>90</v>
      </c>
      <c r="D1391">
        <f>IF(ISNA(VLOOKUP(B1391,[1]Sheet28!$B$1:$D$32,2,0))=TRUE,0,VLOOKUP(B1391,[1]Sheet28!$B$1:$D$32,2,0))</f>
        <v>0</v>
      </c>
    </row>
    <row r="1392" spans="1:4" x14ac:dyDescent="0.3">
      <c r="A1392" s="5">
        <v>44102</v>
      </c>
      <c r="B1392" s="3" t="s">
        <v>79</v>
      </c>
      <c r="C1392" s="4">
        <v>40</v>
      </c>
      <c r="D1392">
        <f>IF(ISNA(VLOOKUP(B1392,[1]Sheet28!$B$1:$D$32,2,0))=TRUE,0,VLOOKUP(B1392,[1]Sheet28!$B$1:$D$32,2,0))</f>
        <v>2</v>
      </c>
    </row>
    <row r="1393" spans="1:4" x14ac:dyDescent="0.3">
      <c r="A1393" s="5">
        <v>44102</v>
      </c>
      <c r="B1393" s="3" t="s">
        <v>30</v>
      </c>
      <c r="C1393" s="4">
        <v>350</v>
      </c>
      <c r="D1393">
        <f>IF(ISNA(VLOOKUP(B1393,[1]Sheet28!$B$1:$D$32,2,0))=TRUE,0,VLOOKUP(B1393,[1]Sheet28!$B$1:$D$32,2,0))</f>
        <v>0</v>
      </c>
    </row>
    <row r="1394" spans="1:4" x14ac:dyDescent="0.3">
      <c r="A1394" s="5">
        <v>44102</v>
      </c>
      <c r="B1394" s="3" t="s">
        <v>86</v>
      </c>
      <c r="C1394" s="4">
        <v>110</v>
      </c>
      <c r="D1394">
        <f>IF(ISNA(VLOOKUP(B1394,[1]Sheet28!$B$1:$D$32,2,0))=TRUE,0,VLOOKUP(B1394,[1]Sheet28!$B$1:$D$32,2,0))</f>
        <v>0</v>
      </c>
    </row>
    <row r="1395" spans="1:4" x14ac:dyDescent="0.3">
      <c r="A1395" s="5">
        <v>44102</v>
      </c>
      <c r="B1395" s="3" t="s">
        <v>3</v>
      </c>
      <c r="C1395" s="4">
        <v>150</v>
      </c>
      <c r="D1395">
        <f>IF(ISNA(VLOOKUP(B1395,[1]Sheet28!$B$1:$D$32,2,0))=TRUE,0,VLOOKUP(B1395,[1]Sheet28!$B$1:$D$32,2,0))</f>
        <v>0</v>
      </c>
    </row>
    <row r="1396" spans="1:4" x14ac:dyDescent="0.3">
      <c r="A1396" s="5">
        <v>44102</v>
      </c>
      <c r="B1396" s="3" t="s">
        <v>11</v>
      </c>
      <c r="C1396" s="4">
        <v>160</v>
      </c>
      <c r="D1396">
        <f>IF(ISNA(VLOOKUP(B1396,[1]Sheet28!$B$1:$D$32,2,0))=TRUE,0,VLOOKUP(B1396,[1]Sheet28!$B$1:$D$32,2,0))</f>
        <v>0</v>
      </c>
    </row>
    <row r="1397" spans="1:4" x14ac:dyDescent="0.3">
      <c r="A1397" s="5">
        <v>44102</v>
      </c>
      <c r="B1397" s="3" t="s">
        <v>44</v>
      </c>
      <c r="C1397" s="4">
        <v>150</v>
      </c>
      <c r="D1397">
        <f>IF(ISNA(VLOOKUP(B1397,[1]Sheet28!$B$1:$D$32,2,0))=TRUE,0,VLOOKUP(B1397,[1]Sheet28!$B$1:$D$32,2,0))</f>
        <v>0</v>
      </c>
    </row>
    <row r="1398" spans="1:4" x14ac:dyDescent="0.3">
      <c r="A1398" s="5">
        <v>44102</v>
      </c>
      <c r="B1398" s="3" t="s">
        <v>23</v>
      </c>
      <c r="C1398" s="4">
        <v>70</v>
      </c>
      <c r="D1398">
        <f>IF(ISNA(VLOOKUP(B1398,[1]Sheet28!$B$1:$D$32,2,0))=TRUE,0,VLOOKUP(B1398,[1]Sheet28!$B$1:$D$32,2,0))</f>
        <v>2</v>
      </c>
    </row>
    <row r="1399" spans="1:4" x14ac:dyDescent="0.3">
      <c r="A1399" s="5">
        <v>44102</v>
      </c>
      <c r="B1399" s="3" t="s">
        <v>6</v>
      </c>
      <c r="C1399" s="4">
        <v>140</v>
      </c>
      <c r="D1399">
        <f>IF(ISNA(VLOOKUP(B1399,[1]Sheet28!$B$1:$D$32,2,0))=TRUE,0,VLOOKUP(B1399,[1]Sheet28!$B$1:$D$32,2,0))</f>
        <v>2</v>
      </c>
    </row>
    <row r="1400" spans="1:4" x14ac:dyDescent="0.3">
      <c r="A1400" s="5">
        <v>44102</v>
      </c>
      <c r="B1400" s="3" t="s">
        <v>52</v>
      </c>
      <c r="C1400" s="4">
        <v>220</v>
      </c>
      <c r="D1400">
        <f>IF(ISNA(VLOOKUP(B1400,[1]Sheet28!$B$1:$D$32,2,0))=TRUE,0,VLOOKUP(B1400,[1]Sheet28!$B$1:$D$32,2,0))</f>
        <v>0</v>
      </c>
    </row>
    <row r="1401" spans="1:4" x14ac:dyDescent="0.3">
      <c r="A1401" s="5">
        <v>44102</v>
      </c>
      <c r="B1401" s="3" t="s">
        <v>51</v>
      </c>
      <c r="C1401" s="4">
        <v>220</v>
      </c>
      <c r="D1401">
        <f>IF(ISNA(VLOOKUP(B1401,[1]Sheet28!$B$1:$D$32,2,0))=TRUE,0,VLOOKUP(B1401,[1]Sheet28!$B$1:$D$32,2,0))</f>
        <v>0</v>
      </c>
    </row>
    <row r="1402" spans="1:4" x14ac:dyDescent="0.3">
      <c r="A1402" s="5">
        <v>44103</v>
      </c>
      <c r="B1402" s="3" t="s">
        <v>67</v>
      </c>
      <c r="C1402" s="4">
        <v>15</v>
      </c>
      <c r="D1402">
        <f>IF(ISNA(VLOOKUP(B1402,[1]Sheet29!$B$1:$D$28,2,0))=TRUE,0,VLOOKUP(B1402,[1]Sheet29!$B$1:$D$28,2,0))</f>
        <v>108</v>
      </c>
    </row>
    <row r="1403" spans="1:4" x14ac:dyDescent="0.3">
      <c r="A1403" s="5">
        <v>44103</v>
      </c>
      <c r="B1403" s="3" t="s">
        <v>32</v>
      </c>
      <c r="C1403" s="4">
        <v>12</v>
      </c>
      <c r="D1403">
        <f>IF(ISNA(VLOOKUP(B1403,[1]Sheet29!$B$1:$D$28,2,0))=TRUE,0,VLOOKUP(B1403,[1]Sheet29!$B$1:$D$28,2,0))</f>
        <v>16</v>
      </c>
    </row>
    <row r="1404" spans="1:4" x14ac:dyDescent="0.3">
      <c r="A1404" s="5">
        <v>44103</v>
      </c>
      <c r="B1404" s="3" t="s">
        <v>8</v>
      </c>
      <c r="C1404" s="4">
        <v>25</v>
      </c>
      <c r="D1404">
        <f>IF(ISNA(VLOOKUP(B1404,[1]Sheet29!$B$1:$D$28,2,0))=TRUE,0,VLOOKUP(B1404,[1]Sheet29!$B$1:$D$28,2,0))</f>
        <v>4</v>
      </c>
    </row>
    <row r="1405" spans="1:4" x14ac:dyDescent="0.3">
      <c r="A1405" s="5">
        <v>44103</v>
      </c>
      <c r="B1405" s="3" t="s">
        <v>2</v>
      </c>
      <c r="C1405" s="4">
        <v>10</v>
      </c>
      <c r="D1405">
        <f>IF(ISNA(VLOOKUP(B1405,[1]Sheet29!$B$1:$D$28,2,0))=TRUE,0,VLOOKUP(B1405,[1]Sheet29!$B$1:$D$28,2,0))</f>
        <v>3</v>
      </c>
    </row>
    <row r="1406" spans="1:4" x14ac:dyDescent="0.3">
      <c r="A1406" s="5">
        <v>44103</v>
      </c>
      <c r="B1406" s="3" t="s">
        <v>57</v>
      </c>
      <c r="C1406" s="4">
        <v>15</v>
      </c>
      <c r="D1406">
        <f>IF(ISNA(VLOOKUP(B1406,[1]Sheet29!$B$1:$D$28,2,0))=TRUE,0,VLOOKUP(B1406,[1]Sheet29!$B$1:$D$28,2,0))</f>
        <v>7</v>
      </c>
    </row>
    <row r="1407" spans="1:4" x14ac:dyDescent="0.3">
      <c r="A1407" s="5">
        <v>44103</v>
      </c>
      <c r="B1407" s="3" t="s">
        <v>72</v>
      </c>
      <c r="C1407" s="4">
        <v>50</v>
      </c>
      <c r="D1407">
        <f>IF(ISNA(VLOOKUP(B1407,[1]Sheet29!$B$1:$D$28,2,0))=TRUE,0,VLOOKUP(B1407,[1]Sheet29!$B$1:$D$28,2,0))</f>
        <v>8</v>
      </c>
    </row>
    <row r="1408" spans="1:4" x14ac:dyDescent="0.3">
      <c r="A1408" s="5">
        <v>44103</v>
      </c>
      <c r="B1408" s="3" t="s">
        <v>14</v>
      </c>
      <c r="C1408" s="4">
        <v>130</v>
      </c>
      <c r="D1408">
        <f>IF(ISNA(VLOOKUP(B1408,[1]Sheet29!$B$1:$D$28,2,0))=TRUE,0,VLOOKUP(B1408,[1]Sheet29!$B$1:$D$28,2,0))</f>
        <v>5</v>
      </c>
    </row>
    <row r="1409" spans="1:4" x14ac:dyDescent="0.3">
      <c r="A1409" s="5">
        <v>44103</v>
      </c>
      <c r="B1409" s="3" t="s">
        <v>36</v>
      </c>
      <c r="C1409" s="4">
        <v>80</v>
      </c>
      <c r="D1409">
        <f>IF(ISNA(VLOOKUP(B1409,[1]Sheet29!$B$1:$D$28,2,0))=TRUE,0,VLOOKUP(B1409,[1]Sheet29!$B$1:$D$28,2,0))</f>
        <v>1</v>
      </c>
    </row>
    <row r="1410" spans="1:4" x14ac:dyDescent="0.3">
      <c r="A1410" s="5">
        <v>44103</v>
      </c>
      <c r="B1410" s="3" t="s">
        <v>16</v>
      </c>
      <c r="C1410" s="4">
        <v>90</v>
      </c>
      <c r="D1410">
        <f>IF(ISNA(VLOOKUP(B1410,[1]Sheet29!$B$1:$D$28,2,0))=TRUE,0,VLOOKUP(B1410,[1]Sheet29!$B$1:$D$28,2,0))</f>
        <v>1</v>
      </c>
    </row>
    <row r="1411" spans="1:4" x14ac:dyDescent="0.3">
      <c r="A1411" s="5">
        <v>44103</v>
      </c>
      <c r="B1411" s="3" t="s">
        <v>18</v>
      </c>
      <c r="C1411" s="4">
        <v>35</v>
      </c>
      <c r="D1411">
        <f>IF(ISNA(VLOOKUP(B1411,[1]Sheet29!$B$1:$D$28,2,0))=TRUE,0,VLOOKUP(B1411,[1]Sheet29!$B$1:$D$28,2,0))</f>
        <v>0</v>
      </c>
    </row>
    <row r="1412" spans="1:4" x14ac:dyDescent="0.3">
      <c r="A1412" s="5">
        <v>44103</v>
      </c>
      <c r="B1412" s="3" t="s">
        <v>4</v>
      </c>
      <c r="C1412" s="4">
        <v>140</v>
      </c>
      <c r="D1412">
        <f>IF(ISNA(VLOOKUP(B1412,[1]Sheet29!$B$1:$D$28,2,0))=TRUE,0,VLOOKUP(B1412,[1]Sheet29!$B$1:$D$28,2,0))</f>
        <v>1</v>
      </c>
    </row>
    <row r="1413" spans="1:4" x14ac:dyDescent="0.3">
      <c r="A1413" s="5">
        <v>44103</v>
      </c>
      <c r="B1413" s="3" t="s">
        <v>56</v>
      </c>
      <c r="C1413" s="4">
        <v>40</v>
      </c>
      <c r="D1413">
        <f>IF(ISNA(VLOOKUP(B1413,[1]Sheet29!$B$1:$D$28,2,0))=TRUE,0,VLOOKUP(B1413,[1]Sheet29!$B$1:$D$28,2,0))</f>
        <v>0</v>
      </c>
    </row>
    <row r="1414" spans="1:4" x14ac:dyDescent="0.3">
      <c r="A1414" s="5">
        <v>44103</v>
      </c>
      <c r="B1414" s="3" t="s">
        <v>9</v>
      </c>
      <c r="C1414" s="4">
        <v>150</v>
      </c>
      <c r="D1414">
        <f>IF(ISNA(VLOOKUP(B1414,[1]Sheet29!$B$1:$D$28,2,0))=TRUE,0,VLOOKUP(B1414,[1]Sheet29!$B$1:$D$28,2,0))</f>
        <v>1</v>
      </c>
    </row>
    <row r="1415" spans="1:4" x14ac:dyDescent="0.3">
      <c r="A1415" s="5">
        <v>44103</v>
      </c>
      <c r="B1415" s="3" t="s">
        <v>85</v>
      </c>
      <c r="C1415" s="4">
        <v>18</v>
      </c>
      <c r="D1415">
        <f>IF(ISNA(VLOOKUP(B1415,[1]Sheet29!$B$1:$D$28,2,0))=TRUE,0,VLOOKUP(B1415,[1]Sheet29!$B$1:$D$28,2,0))</f>
        <v>0</v>
      </c>
    </row>
    <row r="1416" spans="1:4" x14ac:dyDescent="0.3">
      <c r="A1416" s="5">
        <v>44103</v>
      </c>
      <c r="B1416" s="3" t="s">
        <v>38</v>
      </c>
      <c r="C1416" s="4">
        <v>35</v>
      </c>
      <c r="D1416">
        <f>IF(ISNA(VLOOKUP(B1416,[1]Sheet29!$B$1:$D$28,2,0))=TRUE,0,VLOOKUP(B1416,[1]Sheet29!$B$1:$D$28,2,0))</f>
        <v>0</v>
      </c>
    </row>
    <row r="1417" spans="1:4" x14ac:dyDescent="0.3">
      <c r="A1417" s="5">
        <v>44103</v>
      </c>
      <c r="B1417" s="3" t="s">
        <v>73</v>
      </c>
      <c r="C1417" s="4">
        <v>150</v>
      </c>
      <c r="D1417">
        <f>IF(ISNA(VLOOKUP(B1417,[1]Sheet29!$B$1:$D$28,2,0))=TRUE,0,VLOOKUP(B1417,[1]Sheet29!$B$1:$D$28,2,0))</f>
        <v>4</v>
      </c>
    </row>
    <row r="1418" spans="1:4" x14ac:dyDescent="0.3">
      <c r="A1418" s="5">
        <v>44103</v>
      </c>
      <c r="B1418" s="3" t="s">
        <v>12</v>
      </c>
      <c r="C1418" s="4">
        <v>130</v>
      </c>
      <c r="D1418">
        <f>IF(ISNA(VLOOKUP(B1418,[1]Sheet29!$B$1:$D$28,2,0))=TRUE,0,VLOOKUP(B1418,[1]Sheet29!$B$1:$D$28,2,0))</f>
        <v>0</v>
      </c>
    </row>
    <row r="1419" spans="1:4" x14ac:dyDescent="0.3">
      <c r="A1419" s="5">
        <v>44103</v>
      </c>
      <c r="B1419" s="3" t="s">
        <v>37</v>
      </c>
      <c r="C1419" s="4">
        <v>60</v>
      </c>
      <c r="D1419">
        <f>IF(ISNA(VLOOKUP(B1419,[1]Sheet29!$B$1:$D$28,2,0))=TRUE,0,VLOOKUP(B1419,[1]Sheet29!$B$1:$D$28,2,0))</f>
        <v>0</v>
      </c>
    </row>
    <row r="1420" spans="1:4" x14ac:dyDescent="0.3">
      <c r="A1420" s="5">
        <v>44103</v>
      </c>
      <c r="B1420" s="3" t="s">
        <v>41</v>
      </c>
      <c r="C1420" s="4">
        <v>190</v>
      </c>
      <c r="D1420">
        <f>IF(ISNA(VLOOKUP(B1420,[1]Sheet29!$B$1:$D$28,2,0))=TRUE,0,VLOOKUP(B1420,[1]Sheet29!$B$1:$D$28,2,0))</f>
        <v>0</v>
      </c>
    </row>
    <row r="1421" spans="1:4" x14ac:dyDescent="0.3">
      <c r="A1421" s="5">
        <v>44103</v>
      </c>
      <c r="B1421" s="3" t="s">
        <v>80</v>
      </c>
      <c r="C1421" s="4">
        <v>20</v>
      </c>
      <c r="D1421">
        <f>IF(ISNA(VLOOKUP(B1421,[1]Sheet29!$B$1:$D$28,2,0))=TRUE,0,VLOOKUP(B1421,[1]Sheet29!$B$1:$D$28,2,0))</f>
        <v>4</v>
      </c>
    </row>
    <row r="1422" spans="1:4" x14ac:dyDescent="0.3">
      <c r="A1422" s="5">
        <v>44103</v>
      </c>
      <c r="B1422" s="3" t="s">
        <v>58</v>
      </c>
      <c r="C1422" s="4">
        <v>70</v>
      </c>
      <c r="D1422">
        <f>IF(ISNA(VLOOKUP(B1422,[1]Sheet29!$B$1:$D$28,2,0))=TRUE,0,VLOOKUP(B1422,[1]Sheet29!$B$1:$D$28,2,0))</f>
        <v>2</v>
      </c>
    </row>
    <row r="1423" spans="1:4" x14ac:dyDescent="0.3">
      <c r="A1423" s="5">
        <v>44103</v>
      </c>
      <c r="B1423" s="3" t="s">
        <v>5</v>
      </c>
      <c r="C1423" s="4">
        <v>130</v>
      </c>
      <c r="D1423">
        <f>IF(ISNA(VLOOKUP(B1423,[1]Sheet29!$B$1:$D$28,2,0))=TRUE,0,VLOOKUP(B1423,[1]Sheet29!$B$1:$D$28,2,0))</f>
        <v>2</v>
      </c>
    </row>
    <row r="1424" spans="1:4" x14ac:dyDescent="0.3">
      <c r="A1424" s="5">
        <v>44103</v>
      </c>
      <c r="B1424" s="3" t="s">
        <v>26</v>
      </c>
      <c r="C1424" s="4">
        <v>70</v>
      </c>
      <c r="D1424">
        <f>IF(ISNA(VLOOKUP(B1424,[1]Sheet29!$B$1:$D$28,2,0))=TRUE,0,VLOOKUP(B1424,[1]Sheet29!$B$1:$D$28,2,0))</f>
        <v>3</v>
      </c>
    </row>
    <row r="1425" spans="1:4" x14ac:dyDescent="0.3">
      <c r="A1425" s="5">
        <v>44103</v>
      </c>
      <c r="B1425" s="3" t="s">
        <v>68</v>
      </c>
      <c r="C1425" s="4">
        <v>150</v>
      </c>
      <c r="D1425">
        <f>IF(ISNA(VLOOKUP(B1425,[1]Sheet29!$B$1:$D$28,2,0))=TRUE,0,VLOOKUP(B1425,[1]Sheet29!$B$1:$D$28,2,0))</f>
        <v>1</v>
      </c>
    </row>
    <row r="1426" spans="1:4" x14ac:dyDescent="0.3">
      <c r="A1426" s="5">
        <v>44103</v>
      </c>
      <c r="B1426" s="3" t="s">
        <v>81</v>
      </c>
      <c r="C1426" s="4">
        <v>18</v>
      </c>
      <c r="D1426">
        <f>IF(ISNA(VLOOKUP(B1426,[1]Sheet29!$B$1:$D$28,2,0))=TRUE,0,VLOOKUP(B1426,[1]Sheet29!$B$1:$D$28,2,0))</f>
        <v>1</v>
      </c>
    </row>
    <row r="1427" spans="1:4" x14ac:dyDescent="0.3">
      <c r="A1427" s="5">
        <v>44103</v>
      </c>
      <c r="B1427" s="3" t="s">
        <v>21</v>
      </c>
      <c r="C1427" s="4">
        <v>90</v>
      </c>
      <c r="D1427">
        <f>IF(ISNA(VLOOKUP(B1427,[1]Sheet29!$B$1:$D$28,2,0))=TRUE,0,VLOOKUP(B1427,[1]Sheet29!$B$1:$D$28,2,0))</f>
        <v>0</v>
      </c>
    </row>
    <row r="1428" spans="1:4" x14ac:dyDescent="0.3">
      <c r="A1428" s="5">
        <v>44103</v>
      </c>
      <c r="B1428" s="3" t="s">
        <v>70</v>
      </c>
      <c r="C1428" s="4">
        <v>20</v>
      </c>
      <c r="D1428">
        <f>IF(ISNA(VLOOKUP(B1428,[1]Sheet29!$B$1:$D$28,2,0))=TRUE,0,VLOOKUP(B1428,[1]Sheet29!$B$1:$D$28,2,0))</f>
        <v>1</v>
      </c>
    </row>
    <row r="1429" spans="1:4" x14ac:dyDescent="0.3">
      <c r="A1429" s="5">
        <v>44103</v>
      </c>
      <c r="B1429" s="3" t="s">
        <v>13</v>
      </c>
      <c r="C1429" s="4">
        <v>200</v>
      </c>
      <c r="D1429">
        <f>IF(ISNA(VLOOKUP(B1429,[1]Sheet29!$B$1:$D$28,2,0))=TRUE,0,VLOOKUP(B1429,[1]Sheet29!$B$1:$D$28,2,0))</f>
        <v>0</v>
      </c>
    </row>
    <row r="1430" spans="1:4" x14ac:dyDescent="0.3">
      <c r="A1430" s="5">
        <v>44103</v>
      </c>
      <c r="B1430" s="3" t="s">
        <v>35</v>
      </c>
      <c r="C1430" s="4">
        <v>45</v>
      </c>
      <c r="D1430">
        <f>IF(ISNA(VLOOKUP(B1430,[1]Sheet29!$B$1:$D$28,2,0))=TRUE,0,VLOOKUP(B1430,[1]Sheet29!$B$1:$D$28,2,0))</f>
        <v>2</v>
      </c>
    </row>
    <row r="1431" spans="1:4" x14ac:dyDescent="0.3">
      <c r="A1431" s="5">
        <v>44103</v>
      </c>
      <c r="B1431" s="3" t="s">
        <v>53</v>
      </c>
      <c r="C1431" s="4">
        <v>120</v>
      </c>
      <c r="D1431">
        <f>IF(ISNA(VLOOKUP(B1431,[1]Sheet29!$B$1:$D$28,2,0))=TRUE,0,VLOOKUP(B1431,[1]Sheet29!$B$1:$D$28,2,0))</f>
        <v>0</v>
      </c>
    </row>
    <row r="1432" spans="1:4" x14ac:dyDescent="0.3">
      <c r="A1432" s="5">
        <v>44103</v>
      </c>
      <c r="B1432" s="3" t="s">
        <v>61</v>
      </c>
      <c r="C1432" s="4">
        <v>150</v>
      </c>
      <c r="D1432">
        <f>IF(ISNA(VLOOKUP(B1432,[1]Sheet29!$B$1:$D$28,2,0))=TRUE,0,VLOOKUP(B1432,[1]Sheet29!$B$1:$D$28,2,0))</f>
        <v>1</v>
      </c>
    </row>
    <row r="1433" spans="1:4" x14ac:dyDescent="0.3">
      <c r="A1433" s="5">
        <v>44103</v>
      </c>
      <c r="B1433" s="3" t="s">
        <v>15</v>
      </c>
      <c r="C1433" s="4">
        <v>150</v>
      </c>
      <c r="D1433">
        <f>IF(ISNA(VLOOKUP(B1433,[1]Sheet29!$B$1:$D$28,2,0))=TRUE,0,VLOOKUP(B1433,[1]Sheet29!$B$1:$D$28,2,0))</f>
        <v>0</v>
      </c>
    </row>
    <row r="1434" spans="1:4" x14ac:dyDescent="0.3">
      <c r="A1434" s="5">
        <v>44103</v>
      </c>
      <c r="B1434" s="3" t="s">
        <v>31</v>
      </c>
      <c r="C1434" s="4">
        <v>200</v>
      </c>
      <c r="D1434">
        <f>IF(ISNA(VLOOKUP(B1434,[1]Sheet29!$B$1:$D$28,2,0))=TRUE,0,VLOOKUP(B1434,[1]Sheet29!$B$1:$D$28,2,0))</f>
        <v>0</v>
      </c>
    </row>
    <row r="1435" spans="1:4" x14ac:dyDescent="0.3">
      <c r="A1435" s="5">
        <v>44103</v>
      </c>
      <c r="B1435" s="3" t="s">
        <v>43</v>
      </c>
      <c r="C1435" s="4">
        <v>200</v>
      </c>
      <c r="D1435">
        <f>IF(ISNA(VLOOKUP(B1435,[1]Sheet29!$B$1:$D$28,2,0))=TRUE,0,VLOOKUP(B1435,[1]Sheet29!$B$1:$D$28,2,0))</f>
        <v>0</v>
      </c>
    </row>
    <row r="1436" spans="1:4" x14ac:dyDescent="0.3">
      <c r="A1436" s="5">
        <v>44103</v>
      </c>
      <c r="B1436" s="3" t="s">
        <v>22</v>
      </c>
      <c r="C1436" s="4">
        <v>120</v>
      </c>
      <c r="D1436">
        <f>IF(ISNA(VLOOKUP(B1436,[1]Sheet29!$B$1:$D$28,2,0))=TRUE,0,VLOOKUP(B1436,[1]Sheet29!$B$1:$D$28,2,0))</f>
        <v>0</v>
      </c>
    </row>
    <row r="1437" spans="1:4" x14ac:dyDescent="0.3">
      <c r="A1437" s="5">
        <v>44103</v>
      </c>
      <c r="B1437" s="3" t="s">
        <v>46</v>
      </c>
      <c r="C1437" s="4">
        <v>150</v>
      </c>
      <c r="D1437">
        <f>IF(ISNA(VLOOKUP(B1437,[1]Sheet29!$B$1:$D$28,2,0))=TRUE,0,VLOOKUP(B1437,[1]Sheet29!$B$1:$D$28,2,0))</f>
        <v>0</v>
      </c>
    </row>
    <row r="1438" spans="1:4" x14ac:dyDescent="0.3">
      <c r="A1438" s="5">
        <v>44103</v>
      </c>
      <c r="B1438" s="3" t="s">
        <v>39</v>
      </c>
      <c r="C1438" s="4">
        <v>170</v>
      </c>
      <c r="D1438">
        <f>IF(ISNA(VLOOKUP(B1438,[1]Sheet29!$B$1:$D$28,2,0))=TRUE,0,VLOOKUP(B1438,[1]Sheet29!$B$1:$D$28,2,0))</f>
        <v>0</v>
      </c>
    </row>
    <row r="1439" spans="1:4" x14ac:dyDescent="0.3">
      <c r="A1439" s="5">
        <v>44103</v>
      </c>
      <c r="B1439" s="3" t="s">
        <v>50</v>
      </c>
      <c r="C1439" s="4">
        <v>200</v>
      </c>
      <c r="D1439">
        <f>IF(ISNA(VLOOKUP(B1439,[1]Sheet29!$B$1:$D$28,2,0))=TRUE,0,VLOOKUP(B1439,[1]Sheet29!$B$1:$D$28,2,0))</f>
        <v>0</v>
      </c>
    </row>
    <row r="1440" spans="1:4" x14ac:dyDescent="0.3">
      <c r="A1440" s="5">
        <v>44103</v>
      </c>
      <c r="B1440" s="3" t="s">
        <v>55</v>
      </c>
      <c r="C1440" s="4">
        <v>160</v>
      </c>
      <c r="D1440">
        <f>IF(ISNA(VLOOKUP(B1440,[1]Sheet29!$B$1:$D$28,2,0))=TRUE,0,VLOOKUP(B1440,[1]Sheet29!$B$1:$D$28,2,0))</f>
        <v>0</v>
      </c>
    </row>
    <row r="1441" spans="1:4" x14ac:dyDescent="0.3">
      <c r="A1441" s="5">
        <v>44103</v>
      </c>
      <c r="B1441" s="3" t="s">
        <v>59</v>
      </c>
      <c r="C1441" s="4">
        <v>90</v>
      </c>
      <c r="D1441">
        <f>IF(ISNA(VLOOKUP(B1441,[1]Sheet29!$B$1:$D$28,2,0))=TRUE,0,VLOOKUP(B1441,[1]Sheet29!$B$1:$D$28,2,0))</f>
        <v>1</v>
      </c>
    </row>
    <row r="1442" spans="1:4" x14ac:dyDescent="0.3">
      <c r="A1442" s="5">
        <v>44103</v>
      </c>
      <c r="B1442" s="3" t="s">
        <v>79</v>
      </c>
      <c r="C1442" s="4">
        <v>40</v>
      </c>
      <c r="D1442">
        <f>IF(ISNA(VLOOKUP(B1442,[1]Sheet29!$B$1:$D$28,2,0))=TRUE,0,VLOOKUP(B1442,[1]Sheet29!$B$1:$D$28,2,0))</f>
        <v>0</v>
      </c>
    </row>
    <row r="1443" spans="1:4" x14ac:dyDescent="0.3">
      <c r="A1443" s="5">
        <v>44103</v>
      </c>
      <c r="B1443" s="3" t="s">
        <v>30</v>
      </c>
      <c r="C1443" s="4">
        <v>350</v>
      </c>
      <c r="D1443">
        <f>IF(ISNA(VLOOKUP(B1443,[1]Sheet29!$B$1:$D$28,2,0))=TRUE,0,VLOOKUP(B1443,[1]Sheet29!$B$1:$D$28,2,0))</f>
        <v>0</v>
      </c>
    </row>
    <row r="1444" spans="1:4" x14ac:dyDescent="0.3">
      <c r="A1444" s="5">
        <v>44103</v>
      </c>
      <c r="B1444" s="3" t="s">
        <v>86</v>
      </c>
      <c r="C1444" s="4">
        <v>110</v>
      </c>
      <c r="D1444">
        <f>IF(ISNA(VLOOKUP(B1444,[1]Sheet29!$B$1:$D$28,2,0))=TRUE,0,VLOOKUP(B1444,[1]Sheet29!$B$1:$D$28,2,0))</f>
        <v>1</v>
      </c>
    </row>
    <row r="1445" spans="1:4" x14ac:dyDescent="0.3">
      <c r="A1445" s="5">
        <v>44103</v>
      </c>
      <c r="B1445" s="3" t="s">
        <v>3</v>
      </c>
      <c r="C1445" s="4">
        <v>150</v>
      </c>
      <c r="D1445">
        <f>IF(ISNA(VLOOKUP(B1445,[1]Sheet29!$B$1:$D$28,2,0))=TRUE,0,VLOOKUP(B1445,[1]Sheet29!$B$1:$D$28,2,0))</f>
        <v>0</v>
      </c>
    </row>
    <row r="1446" spans="1:4" x14ac:dyDescent="0.3">
      <c r="A1446" s="5">
        <v>44103</v>
      </c>
      <c r="B1446" s="3" t="s">
        <v>11</v>
      </c>
      <c r="C1446" s="4">
        <v>160</v>
      </c>
      <c r="D1446">
        <f>IF(ISNA(VLOOKUP(B1446,[1]Sheet29!$B$1:$D$28,2,0))=TRUE,0,VLOOKUP(B1446,[1]Sheet29!$B$1:$D$28,2,0))</f>
        <v>1</v>
      </c>
    </row>
    <row r="1447" spans="1:4" x14ac:dyDescent="0.3">
      <c r="A1447" s="5">
        <v>44103</v>
      </c>
      <c r="B1447" s="3" t="s">
        <v>44</v>
      </c>
      <c r="C1447" s="4">
        <v>150</v>
      </c>
      <c r="D1447">
        <f>IF(ISNA(VLOOKUP(B1447,[1]Sheet29!$B$1:$D$28,2,0))=TRUE,0,VLOOKUP(B1447,[1]Sheet29!$B$1:$D$28,2,0))</f>
        <v>1</v>
      </c>
    </row>
    <row r="1448" spans="1:4" x14ac:dyDescent="0.3">
      <c r="A1448" s="5">
        <v>44103</v>
      </c>
      <c r="B1448" s="3" t="s">
        <v>23</v>
      </c>
      <c r="C1448" s="4">
        <v>70</v>
      </c>
      <c r="D1448">
        <f>IF(ISNA(VLOOKUP(B1448,[1]Sheet29!$B$1:$D$28,2,0))=TRUE,0,VLOOKUP(B1448,[1]Sheet29!$B$1:$D$28,2,0))</f>
        <v>1</v>
      </c>
    </row>
    <row r="1449" spans="1:4" x14ac:dyDescent="0.3">
      <c r="A1449" s="5">
        <v>44103</v>
      </c>
      <c r="B1449" s="3" t="s">
        <v>6</v>
      </c>
      <c r="C1449" s="4">
        <v>140</v>
      </c>
      <c r="D1449">
        <f>IF(ISNA(VLOOKUP(B1449,[1]Sheet29!$B$1:$D$28,2,0))=TRUE,0,VLOOKUP(B1449,[1]Sheet29!$B$1:$D$28,2,0))</f>
        <v>0</v>
      </c>
    </row>
    <row r="1450" spans="1:4" x14ac:dyDescent="0.3">
      <c r="A1450" s="5">
        <v>44103</v>
      </c>
      <c r="B1450" s="3" t="s">
        <v>52</v>
      </c>
      <c r="C1450" s="4">
        <v>220</v>
      </c>
      <c r="D1450">
        <f>IF(ISNA(VLOOKUP(B1450,[1]Sheet29!$B$1:$D$28,2,0))=TRUE,0,VLOOKUP(B1450,[1]Sheet29!$B$1:$D$28,2,0))</f>
        <v>0</v>
      </c>
    </row>
    <row r="1451" spans="1:4" x14ac:dyDescent="0.3">
      <c r="A1451" s="5">
        <v>44103</v>
      </c>
      <c r="B1451" s="3" t="s">
        <v>51</v>
      </c>
      <c r="C1451" s="4">
        <v>220</v>
      </c>
      <c r="D1451">
        <f>IF(ISNA(VLOOKUP(B1451,[1]Sheet29!$B$1:$D$28,2,0))=TRUE,0,VLOOKUP(B1451,[1]Sheet29!$B$1:$D$28,2,0))</f>
        <v>0</v>
      </c>
    </row>
    <row r="1452" spans="1:4" x14ac:dyDescent="0.3">
      <c r="A1452" s="5">
        <v>44104</v>
      </c>
      <c r="B1452" s="3" t="s">
        <v>67</v>
      </c>
      <c r="C1452" s="4">
        <v>15</v>
      </c>
      <c r="D1452">
        <f>IF(ISNA(VLOOKUP(B1452,[1]Sheet30!$B$1:$D$42,2,0))=TRUE,0,VLOOKUP(B1452,[1]Sheet30!$B$1:$D$42,2,0))</f>
        <v>127</v>
      </c>
    </row>
    <row r="1453" spans="1:4" x14ac:dyDescent="0.3">
      <c r="A1453" s="5">
        <v>44104</v>
      </c>
      <c r="B1453" s="3" t="s">
        <v>32</v>
      </c>
      <c r="C1453" s="4">
        <v>12</v>
      </c>
      <c r="D1453">
        <f>IF(ISNA(VLOOKUP(B1453,[1]Sheet30!$B$1:$D$42,2,0))=TRUE,0,VLOOKUP(B1453,[1]Sheet30!$B$1:$D$42,2,0))</f>
        <v>20</v>
      </c>
    </row>
    <row r="1454" spans="1:4" x14ac:dyDescent="0.3">
      <c r="A1454" s="5">
        <v>44104</v>
      </c>
      <c r="B1454" s="3" t="s">
        <v>8</v>
      </c>
      <c r="C1454" s="4">
        <v>25</v>
      </c>
      <c r="D1454">
        <f>IF(ISNA(VLOOKUP(B1454,[1]Sheet30!$B$1:$D$42,2,0))=TRUE,0,VLOOKUP(B1454,[1]Sheet30!$B$1:$D$42,2,0))</f>
        <v>20</v>
      </c>
    </row>
    <row r="1455" spans="1:4" x14ac:dyDescent="0.3">
      <c r="A1455" s="5">
        <v>44104</v>
      </c>
      <c r="B1455" s="3" t="s">
        <v>2</v>
      </c>
      <c r="C1455" s="4">
        <v>10</v>
      </c>
      <c r="D1455">
        <f>IF(ISNA(VLOOKUP(B1455,[1]Sheet30!$B$1:$D$42,2,0))=TRUE,0,VLOOKUP(B1455,[1]Sheet30!$B$1:$D$42,2,0))</f>
        <v>4</v>
      </c>
    </row>
    <row r="1456" spans="1:4" x14ac:dyDescent="0.3">
      <c r="A1456" s="5">
        <v>44104</v>
      </c>
      <c r="B1456" s="3" t="s">
        <v>57</v>
      </c>
      <c r="C1456" s="4">
        <v>15</v>
      </c>
      <c r="D1456">
        <f>IF(ISNA(VLOOKUP(B1456,[1]Sheet30!$B$1:$D$42,2,0))=TRUE,0,VLOOKUP(B1456,[1]Sheet30!$B$1:$D$42,2,0))</f>
        <v>7</v>
      </c>
    </row>
    <row r="1457" spans="1:4" x14ac:dyDescent="0.3">
      <c r="A1457" s="5">
        <v>44104</v>
      </c>
      <c r="B1457" s="3" t="s">
        <v>72</v>
      </c>
      <c r="C1457" s="4">
        <v>50</v>
      </c>
      <c r="D1457">
        <f>IF(ISNA(VLOOKUP(B1457,[1]Sheet30!$B$1:$D$42,2,0))=TRUE,0,VLOOKUP(B1457,[1]Sheet30!$B$1:$D$42,2,0))</f>
        <v>16</v>
      </c>
    </row>
    <row r="1458" spans="1:4" x14ac:dyDescent="0.3">
      <c r="A1458" s="5">
        <v>44104</v>
      </c>
      <c r="B1458" s="3" t="s">
        <v>14</v>
      </c>
      <c r="C1458" s="4">
        <v>130</v>
      </c>
      <c r="D1458">
        <f>IF(ISNA(VLOOKUP(B1458,[1]Sheet30!$B$1:$D$42,2,0))=TRUE,0,VLOOKUP(B1458,[1]Sheet30!$B$1:$D$42,2,0))</f>
        <v>6</v>
      </c>
    </row>
    <row r="1459" spans="1:4" x14ac:dyDescent="0.3">
      <c r="A1459" s="5">
        <v>44104</v>
      </c>
      <c r="B1459" s="3" t="s">
        <v>36</v>
      </c>
      <c r="C1459" s="4">
        <v>80</v>
      </c>
      <c r="D1459">
        <f>IF(ISNA(VLOOKUP(B1459,[1]Sheet30!$B$1:$D$42,2,0))=TRUE,0,VLOOKUP(B1459,[1]Sheet30!$B$1:$D$42,2,0))</f>
        <v>6</v>
      </c>
    </row>
    <row r="1460" spans="1:4" x14ac:dyDescent="0.3">
      <c r="A1460" s="5">
        <v>44104</v>
      </c>
      <c r="B1460" s="3" t="s">
        <v>16</v>
      </c>
      <c r="C1460" s="4">
        <v>90</v>
      </c>
      <c r="D1460">
        <f>IF(ISNA(VLOOKUP(B1460,[1]Sheet30!$B$1:$D$42,2,0))=TRUE,0,VLOOKUP(B1460,[1]Sheet30!$B$1:$D$42,2,0))</f>
        <v>1</v>
      </c>
    </row>
    <row r="1461" spans="1:4" x14ac:dyDescent="0.3">
      <c r="A1461" s="5">
        <v>44104</v>
      </c>
      <c r="B1461" s="3" t="s">
        <v>18</v>
      </c>
      <c r="C1461" s="4">
        <v>35</v>
      </c>
      <c r="D1461">
        <f>IF(ISNA(VLOOKUP(B1461,[1]Sheet30!$B$1:$D$42,2,0))=TRUE,0,VLOOKUP(B1461,[1]Sheet30!$B$1:$D$42,2,0))</f>
        <v>4</v>
      </c>
    </row>
    <row r="1462" spans="1:4" x14ac:dyDescent="0.3">
      <c r="A1462" s="5">
        <v>44104</v>
      </c>
      <c r="B1462" s="3" t="s">
        <v>4</v>
      </c>
      <c r="C1462" s="4">
        <v>140</v>
      </c>
      <c r="D1462">
        <f>IF(ISNA(VLOOKUP(B1462,[1]Sheet30!$B$1:$D$42,2,0))=TRUE,0,VLOOKUP(B1462,[1]Sheet30!$B$1:$D$42,2,0))</f>
        <v>6</v>
      </c>
    </row>
    <row r="1463" spans="1:4" x14ac:dyDescent="0.3">
      <c r="A1463" s="5">
        <v>44104</v>
      </c>
      <c r="B1463" s="3" t="s">
        <v>56</v>
      </c>
      <c r="C1463" s="4">
        <v>40</v>
      </c>
      <c r="D1463">
        <f>IF(ISNA(VLOOKUP(B1463,[1]Sheet30!$B$1:$D$42,2,0))=TRUE,0,VLOOKUP(B1463,[1]Sheet30!$B$1:$D$42,2,0))</f>
        <v>2</v>
      </c>
    </row>
    <row r="1464" spans="1:4" x14ac:dyDescent="0.3">
      <c r="A1464" s="5">
        <v>44104</v>
      </c>
      <c r="B1464" s="3" t="s">
        <v>9</v>
      </c>
      <c r="C1464" s="4">
        <v>150</v>
      </c>
      <c r="D1464">
        <f>IF(ISNA(VLOOKUP(B1464,[1]Sheet30!$B$1:$D$42,2,0))=TRUE,0,VLOOKUP(B1464,[1]Sheet30!$B$1:$D$42,2,0))</f>
        <v>2</v>
      </c>
    </row>
    <row r="1465" spans="1:4" x14ac:dyDescent="0.3">
      <c r="A1465" s="5">
        <v>44104</v>
      </c>
      <c r="B1465" s="3" t="s">
        <v>85</v>
      </c>
      <c r="C1465" s="4">
        <v>18</v>
      </c>
      <c r="D1465">
        <f>IF(ISNA(VLOOKUP(B1465,[1]Sheet30!$B$1:$D$42,2,0))=TRUE,0,VLOOKUP(B1465,[1]Sheet30!$B$1:$D$42,2,0))</f>
        <v>0</v>
      </c>
    </row>
    <row r="1466" spans="1:4" x14ac:dyDescent="0.3">
      <c r="A1466" s="5">
        <v>44104</v>
      </c>
      <c r="B1466" s="3" t="s">
        <v>38</v>
      </c>
      <c r="C1466" s="4">
        <v>35</v>
      </c>
      <c r="D1466">
        <f>IF(ISNA(VLOOKUP(B1466,[1]Sheet30!$B$1:$D$42,2,0))=TRUE,0,VLOOKUP(B1466,[1]Sheet30!$B$1:$D$42,2,0))</f>
        <v>4</v>
      </c>
    </row>
    <row r="1467" spans="1:4" x14ac:dyDescent="0.3">
      <c r="A1467" s="5">
        <v>44104</v>
      </c>
      <c r="B1467" s="3" t="s">
        <v>73</v>
      </c>
      <c r="C1467" s="4">
        <v>150</v>
      </c>
      <c r="D1467">
        <f>IF(ISNA(VLOOKUP(B1467,[1]Sheet30!$B$1:$D$42,2,0))=TRUE,0,VLOOKUP(B1467,[1]Sheet30!$B$1:$D$42,2,0))</f>
        <v>4</v>
      </c>
    </row>
    <row r="1468" spans="1:4" x14ac:dyDescent="0.3">
      <c r="A1468" s="5">
        <v>44104</v>
      </c>
      <c r="B1468" s="3" t="s">
        <v>12</v>
      </c>
      <c r="C1468" s="4">
        <v>130</v>
      </c>
      <c r="D1468">
        <f>IF(ISNA(VLOOKUP(B1468,[1]Sheet30!$B$1:$D$42,2,0))=TRUE,0,VLOOKUP(B1468,[1]Sheet30!$B$1:$D$42,2,0))</f>
        <v>3</v>
      </c>
    </row>
    <row r="1469" spans="1:4" x14ac:dyDescent="0.3">
      <c r="A1469" s="5">
        <v>44104</v>
      </c>
      <c r="B1469" s="3" t="s">
        <v>37</v>
      </c>
      <c r="C1469" s="4">
        <v>60</v>
      </c>
      <c r="D1469">
        <f>IF(ISNA(VLOOKUP(B1469,[1]Sheet30!$B$1:$D$42,2,0))=TRUE,0,VLOOKUP(B1469,[1]Sheet30!$B$1:$D$42,2,0))</f>
        <v>0</v>
      </c>
    </row>
    <row r="1470" spans="1:4" x14ac:dyDescent="0.3">
      <c r="A1470" s="5">
        <v>44104</v>
      </c>
      <c r="B1470" s="3" t="s">
        <v>41</v>
      </c>
      <c r="C1470" s="4">
        <v>190</v>
      </c>
      <c r="D1470">
        <f>IF(ISNA(VLOOKUP(B1470,[1]Sheet30!$B$1:$D$42,2,0))=TRUE,0,VLOOKUP(B1470,[1]Sheet30!$B$1:$D$42,2,0))</f>
        <v>1</v>
      </c>
    </row>
    <row r="1471" spans="1:4" x14ac:dyDescent="0.3">
      <c r="A1471" s="5">
        <v>44104</v>
      </c>
      <c r="B1471" s="3" t="s">
        <v>80</v>
      </c>
      <c r="C1471" s="4">
        <v>20</v>
      </c>
      <c r="D1471">
        <f>IF(ISNA(VLOOKUP(B1471,[1]Sheet30!$B$1:$D$42,2,0))=TRUE,0,VLOOKUP(B1471,[1]Sheet30!$B$1:$D$42,2,0))</f>
        <v>8</v>
      </c>
    </row>
    <row r="1472" spans="1:4" x14ac:dyDescent="0.3">
      <c r="A1472" s="5">
        <v>44104</v>
      </c>
      <c r="B1472" s="3" t="s">
        <v>58</v>
      </c>
      <c r="C1472" s="4">
        <v>70</v>
      </c>
      <c r="D1472">
        <f>IF(ISNA(VLOOKUP(B1472,[1]Sheet30!$B$1:$D$42,2,0))=TRUE,0,VLOOKUP(B1472,[1]Sheet30!$B$1:$D$42,2,0))</f>
        <v>1</v>
      </c>
    </row>
    <row r="1473" spans="1:4" x14ac:dyDescent="0.3">
      <c r="A1473" s="5">
        <v>44104</v>
      </c>
      <c r="B1473" s="3" t="s">
        <v>5</v>
      </c>
      <c r="C1473" s="4">
        <v>130</v>
      </c>
      <c r="D1473">
        <f>IF(ISNA(VLOOKUP(B1473,[1]Sheet30!$B$1:$D$42,2,0))=TRUE,0,VLOOKUP(B1473,[1]Sheet30!$B$1:$D$42,2,0))</f>
        <v>2</v>
      </c>
    </row>
    <row r="1474" spans="1:4" x14ac:dyDescent="0.3">
      <c r="A1474" s="5">
        <v>44104</v>
      </c>
      <c r="B1474" s="3" t="s">
        <v>26</v>
      </c>
      <c r="C1474" s="4">
        <v>70</v>
      </c>
      <c r="D1474">
        <f>IF(ISNA(VLOOKUP(B1474,[1]Sheet30!$B$1:$D$42,2,0))=TRUE,0,VLOOKUP(B1474,[1]Sheet30!$B$1:$D$42,2,0))</f>
        <v>1</v>
      </c>
    </row>
    <row r="1475" spans="1:4" x14ac:dyDescent="0.3">
      <c r="A1475" s="5">
        <v>44104</v>
      </c>
      <c r="B1475" s="3" t="s">
        <v>68</v>
      </c>
      <c r="C1475" s="4">
        <v>150</v>
      </c>
      <c r="D1475">
        <f>IF(ISNA(VLOOKUP(B1475,[1]Sheet30!$B$1:$D$42,2,0))=TRUE,0,VLOOKUP(B1475,[1]Sheet30!$B$1:$D$42,2,0))</f>
        <v>3</v>
      </c>
    </row>
    <row r="1476" spans="1:4" x14ac:dyDescent="0.3">
      <c r="A1476" s="5">
        <v>44104</v>
      </c>
      <c r="B1476" s="3" t="s">
        <v>81</v>
      </c>
      <c r="C1476" s="4">
        <v>18</v>
      </c>
      <c r="D1476">
        <f>IF(ISNA(VLOOKUP(B1476,[1]Sheet30!$B$1:$D$42,2,0))=TRUE,0,VLOOKUP(B1476,[1]Sheet30!$B$1:$D$42,2,0))</f>
        <v>4</v>
      </c>
    </row>
    <row r="1477" spans="1:4" x14ac:dyDescent="0.3">
      <c r="A1477" s="5">
        <v>44104</v>
      </c>
      <c r="B1477" s="3" t="s">
        <v>21</v>
      </c>
      <c r="C1477" s="4">
        <v>90</v>
      </c>
      <c r="D1477">
        <f>IF(ISNA(VLOOKUP(B1477,[1]Sheet30!$B$1:$D$42,2,0))=TRUE,0,VLOOKUP(B1477,[1]Sheet30!$B$1:$D$42,2,0))</f>
        <v>1</v>
      </c>
    </row>
    <row r="1478" spans="1:4" x14ac:dyDescent="0.3">
      <c r="A1478" s="5">
        <v>44104</v>
      </c>
      <c r="B1478" s="3" t="s">
        <v>70</v>
      </c>
      <c r="C1478" s="4">
        <v>20</v>
      </c>
      <c r="D1478">
        <f>IF(ISNA(VLOOKUP(B1478,[1]Sheet30!$B$1:$D$42,2,0))=TRUE,0,VLOOKUP(B1478,[1]Sheet30!$B$1:$D$42,2,0))</f>
        <v>0</v>
      </c>
    </row>
    <row r="1479" spans="1:4" x14ac:dyDescent="0.3">
      <c r="A1479" s="5">
        <v>44104</v>
      </c>
      <c r="B1479" s="3" t="s">
        <v>13</v>
      </c>
      <c r="C1479" s="4">
        <v>200</v>
      </c>
      <c r="D1479">
        <f>IF(ISNA(VLOOKUP(B1479,[1]Sheet30!$B$1:$D$42,2,0))=TRUE,0,VLOOKUP(B1479,[1]Sheet30!$B$1:$D$42,2,0))</f>
        <v>0</v>
      </c>
    </row>
    <row r="1480" spans="1:4" x14ac:dyDescent="0.3">
      <c r="A1480" s="5">
        <v>44104</v>
      </c>
      <c r="B1480" s="3" t="s">
        <v>35</v>
      </c>
      <c r="C1480" s="4">
        <v>45</v>
      </c>
      <c r="D1480">
        <f>IF(ISNA(VLOOKUP(B1480,[1]Sheet30!$B$1:$D$42,2,0))=TRUE,0,VLOOKUP(B1480,[1]Sheet30!$B$1:$D$42,2,0))</f>
        <v>1</v>
      </c>
    </row>
    <row r="1481" spans="1:4" x14ac:dyDescent="0.3">
      <c r="A1481" s="5">
        <v>44104</v>
      </c>
      <c r="B1481" s="3" t="s">
        <v>53</v>
      </c>
      <c r="C1481" s="4">
        <v>120</v>
      </c>
      <c r="D1481">
        <f>IF(ISNA(VLOOKUP(B1481,[1]Sheet30!$B$1:$D$42,2,0))=TRUE,0,VLOOKUP(B1481,[1]Sheet30!$B$1:$D$42,2,0))</f>
        <v>0</v>
      </c>
    </row>
    <row r="1482" spans="1:4" x14ac:dyDescent="0.3">
      <c r="A1482" s="5">
        <v>44104</v>
      </c>
      <c r="B1482" s="3" t="s">
        <v>61</v>
      </c>
      <c r="C1482" s="4">
        <v>150</v>
      </c>
      <c r="D1482">
        <f>IF(ISNA(VLOOKUP(B1482,[1]Sheet30!$B$1:$D$42,2,0))=TRUE,0,VLOOKUP(B1482,[1]Sheet30!$B$1:$D$42,2,0))</f>
        <v>1</v>
      </c>
    </row>
    <row r="1483" spans="1:4" x14ac:dyDescent="0.3">
      <c r="A1483" s="5">
        <v>44104</v>
      </c>
      <c r="B1483" s="3" t="s">
        <v>15</v>
      </c>
      <c r="C1483" s="4">
        <v>150</v>
      </c>
      <c r="D1483">
        <f>IF(ISNA(VLOOKUP(B1483,[1]Sheet30!$B$1:$D$42,2,0))=TRUE,0,VLOOKUP(B1483,[1]Sheet30!$B$1:$D$42,2,0))</f>
        <v>0</v>
      </c>
    </row>
    <row r="1484" spans="1:4" x14ac:dyDescent="0.3">
      <c r="A1484" s="5">
        <v>44104</v>
      </c>
      <c r="B1484" s="3" t="s">
        <v>31</v>
      </c>
      <c r="C1484" s="4">
        <v>200</v>
      </c>
      <c r="D1484">
        <f>IF(ISNA(VLOOKUP(B1484,[1]Sheet30!$B$1:$D$42,2,0))=TRUE,0,VLOOKUP(B1484,[1]Sheet30!$B$1:$D$42,2,0))</f>
        <v>0</v>
      </c>
    </row>
    <row r="1485" spans="1:4" x14ac:dyDescent="0.3">
      <c r="A1485" s="5">
        <v>44104</v>
      </c>
      <c r="B1485" s="3" t="s">
        <v>43</v>
      </c>
      <c r="C1485" s="4">
        <v>200</v>
      </c>
      <c r="D1485">
        <f>IF(ISNA(VLOOKUP(B1485,[1]Sheet30!$B$1:$D$42,2,0))=TRUE,0,VLOOKUP(B1485,[1]Sheet30!$B$1:$D$42,2,0))</f>
        <v>4</v>
      </c>
    </row>
    <row r="1486" spans="1:4" x14ac:dyDescent="0.3">
      <c r="A1486" s="5">
        <v>44104</v>
      </c>
      <c r="B1486" s="3" t="s">
        <v>22</v>
      </c>
      <c r="C1486" s="4">
        <v>120</v>
      </c>
      <c r="D1486">
        <f>IF(ISNA(VLOOKUP(B1486,[1]Sheet30!$B$1:$D$42,2,0))=TRUE,0,VLOOKUP(B1486,[1]Sheet30!$B$1:$D$42,2,0))</f>
        <v>0</v>
      </c>
    </row>
    <row r="1487" spans="1:4" x14ac:dyDescent="0.3">
      <c r="A1487" s="5">
        <v>44104</v>
      </c>
      <c r="B1487" s="3" t="s">
        <v>46</v>
      </c>
      <c r="C1487" s="4">
        <v>150</v>
      </c>
      <c r="D1487">
        <f>IF(ISNA(VLOOKUP(B1487,[1]Sheet30!$B$1:$D$42,2,0))=TRUE,0,VLOOKUP(B1487,[1]Sheet30!$B$1:$D$42,2,0))</f>
        <v>2</v>
      </c>
    </row>
    <row r="1488" spans="1:4" x14ac:dyDescent="0.3">
      <c r="A1488" s="5">
        <v>44104</v>
      </c>
      <c r="B1488" s="3" t="s">
        <v>39</v>
      </c>
      <c r="C1488" s="4">
        <v>170</v>
      </c>
      <c r="D1488">
        <f>IF(ISNA(VLOOKUP(B1488,[1]Sheet30!$B$1:$D$42,2,0))=TRUE,0,VLOOKUP(B1488,[1]Sheet30!$B$1:$D$42,2,0))</f>
        <v>0</v>
      </c>
    </row>
    <row r="1489" spans="1:4" x14ac:dyDescent="0.3">
      <c r="A1489" s="5">
        <v>44104</v>
      </c>
      <c r="B1489" s="3" t="s">
        <v>50</v>
      </c>
      <c r="C1489" s="4">
        <v>200</v>
      </c>
      <c r="D1489">
        <f>IF(ISNA(VLOOKUP(B1489,[1]Sheet30!$B$1:$D$42,2,0))=TRUE,0,VLOOKUP(B1489,[1]Sheet30!$B$1:$D$42,2,0))</f>
        <v>1</v>
      </c>
    </row>
    <row r="1490" spans="1:4" x14ac:dyDescent="0.3">
      <c r="A1490" s="5">
        <v>44104</v>
      </c>
      <c r="B1490" s="3" t="s">
        <v>55</v>
      </c>
      <c r="C1490" s="4">
        <v>160</v>
      </c>
      <c r="D1490">
        <f>IF(ISNA(VLOOKUP(B1490,[1]Sheet30!$B$1:$D$42,2,0))=TRUE,0,VLOOKUP(B1490,[1]Sheet30!$B$1:$D$42,2,0))</f>
        <v>1</v>
      </c>
    </row>
    <row r="1491" spans="1:4" x14ac:dyDescent="0.3">
      <c r="A1491" s="5">
        <v>44104</v>
      </c>
      <c r="B1491" s="3" t="s">
        <v>59</v>
      </c>
      <c r="C1491" s="4">
        <v>90</v>
      </c>
      <c r="D1491">
        <f>IF(ISNA(VLOOKUP(B1491,[1]Sheet30!$B$1:$D$42,2,0))=TRUE,0,VLOOKUP(B1491,[1]Sheet30!$B$1:$D$42,2,0))</f>
        <v>0</v>
      </c>
    </row>
    <row r="1492" spans="1:4" x14ac:dyDescent="0.3">
      <c r="A1492" s="5">
        <v>44104</v>
      </c>
      <c r="B1492" s="3" t="s">
        <v>79</v>
      </c>
      <c r="C1492" s="4">
        <v>40</v>
      </c>
      <c r="D1492">
        <f>IF(ISNA(VLOOKUP(B1492,[1]Sheet30!$B$1:$D$42,2,0))=TRUE,0,VLOOKUP(B1492,[1]Sheet30!$B$1:$D$42,2,0))</f>
        <v>4</v>
      </c>
    </row>
    <row r="1493" spans="1:4" x14ac:dyDescent="0.3">
      <c r="A1493" s="5">
        <v>44104</v>
      </c>
      <c r="B1493" s="3" t="s">
        <v>30</v>
      </c>
      <c r="C1493" s="4">
        <v>350</v>
      </c>
      <c r="D1493">
        <f>IF(ISNA(VLOOKUP(B1493,[1]Sheet30!$B$1:$D$42,2,0))=TRUE,0,VLOOKUP(B1493,[1]Sheet30!$B$1:$D$42,2,0))</f>
        <v>0</v>
      </c>
    </row>
    <row r="1494" spans="1:4" x14ac:dyDescent="0.3">
      <c r="A1494" s="5">
        <v>44104</v>
      </c>
      <c r="B1494" s="3" t="s">
        <v>86</v>
      </c>
      <c r="C1494" s="4">
        <v>110</v>
      </c>
      <c r="D1494">
        <f>IF(ISNA(VLOOKUP(B1494,[1]Sheet30!$B$1:$D$42,2,0))=TRUE,0,VLOOKUP(B1494,[1]Sheet30!$B$1:$D$42,2,0))</f>
        <v>0</v>
      </c>
    </row>
    <row r="1495" spans="1:4" x14ac:dyDescent="0.3">
      <c r="A1495" s="5">
        <v>44104</v>
      </c>
      <c r="B1495" s="3" t="s">
        <v>3</v>
      </c>
      <c r="C1495" s="4">
        <v>150</v>
      </c>
      <c r="D1495">
        <f>IF(ISNA(VLOOKUP(B1495,[1]Sheet30!$B$1:$D$42,2,0))=TRUE,0,VLOOKUP(B1495,[1]Sheet30!$B$1:$D$42,2,0))</f>
        <v>1</v>
      </c>
    </row>
    <row r="1496" spans="1:4" x14ac:dyDescent="0.3">
      <c r="A1496" s="5">
        <v>44104</v>
      </c>
      <c r="B1496" s="3" t="s">
        <v>11</v>
      </c>
      <c r="C1496" s="4">
        <v>160</v>
      </c>
      <c r="D1496">
        <f>IF(ISNA(VLOOKUP(B1496,[1]Sheet30!$B$1:$D$42,2,0))=TRUE,0,VLOOKUP(B1496,[1]Sheet30!$B$1:$D$42,2,0))</f>
        <v>1</v>
      </c>
    </row>
    <row r="1497" spans="1:4" x14ac:dyDescent="0.3">
      <c r="A1497" s="5">
        <v>44104</v>
      </c>
      <c r="B1497" s="3" t="s">
        <v>44</v>
      </c>
      <c r="C1497" s="4">
        <v>150</v>
      </c>
      <c r="D1497">
        <f>IF(ISNA(VLOOKUP(B1497,[1]Sheet30!$B$1:$D$42,2,0))=TRUE,0,VLOOKUP(B1497,[1]Sheet30!$B$1:$D$42,2,0))</f>
        <v>2</v>
      </c>
    </row>
    <row r="1498" spans="1:4" x14ac:dyDescent="0.3">
      <c r="A1498" s="5">
        <v>44104</v>
      </c>
      <c r="B1498" s="3" t="s">
        <v>23</v>
      </c>
      <c r="C1498" s="4">
        <v>70</v>
      </c>
      <c r="D1498">
        <f>IF(ISNA(VLOOKUP(B1498,[1]Sheet30!$B$1:$D$42,2,0))=TRUE,0,VLOOKUP(B1498,[1]Sheet30!$B$1:$D$42,2,0))</f>
        <v>1</v>
      </c>
    </row>
    <row r="1499" spans="1:4" x14ac:dyDescent="0.3">
      <c r="A1499" s="5">
        <v>44104</v>
      </c>
      <c r="B1499" s="3" t="s">
        <v>6</v>
      </c>
      <c r="C1499" s="4">
        <v>140</v>
      </c>
      <c r="D1499">
        <f>IF(ISNA(VLOOKUP(B1499,[1]Sheet30!$B$1:$D$42,2,0))=TRUE,0,VLOOKUP(B1499,[1]Sheet30!$B$1:$D$42,2,0))</f>
        <v>0</v>
      </c>
    </row>
    <row r="1500" spans="1:4" x14ac:dyDescent="0.3">
      <c r="A1500" s="5">
        <v>44104</v>
      </c>
      <c r="B1500" s="3" t="s">
        <v>52</v>
      </c>
      <c r="C1500" s="4">
        <v>220</v>
      </c>
      <c r="D1500">
        <f>IF(ISNA(VLOOKUP(B1500,[1]Sheet30!$B$1:$D$42,2,0))=TRUE,0,VLOOKUP(B1500,[1]Sheet30!$B$1:$D$42,2,0))</f>
        <v>0</v>
      </c>
    </row>
    <row r="1501" spans="1:4" x14ac:dyDescent="0.3">
      <c r="A1501" s="5">
        <v>44104</v>
      </c>
      <c r="B1501" s="3" t="s">
        <v>51</v>
      </c>
      <c r="C1501" s="4">
        <v>220</v>
      </c>
      <c r="D1501">
        <f>IF(ISNA(VLOOKUP(B1501,[1]Sheet30!$B$1:$D$42,2,0))=TRUE,0,VLOOKUP(B1501,[1]Sheet30!$B$1:$D$42,2,0))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D983-46AC-40FF-9086-68E50002FDC4}">
  <dimension ref="A1:I1451"/>
  <sheetViews>
    <sheetView workbookViewId="0">
      <selection activeCell="E2" sqref="E2"/>
    </sheetView>
  </sheetViews>
  <sheetFormatPr defaultRowHeight="14.4" x14ac:dyDescent="0.3"/>
  <cols>
    <col min="1" max="1" width="10.44140625" customWidth="1"/>
    <col min="2" max="2" width="20.109375" bestFit="1" customWidth="1"/>
    <col min="3" max="3" width="10.44140625" bestFit="1" customWidth="1"/>
    <col min="4" max="4" width="14.109375" customWidth="1"/>
    <col min="5" max="5" width="11.6640625" customWidth="1"/>
    <col min="6" max="6" width="11.88671875" bestFit="1" customWidth="1"/>
    <col min="7" max="7" width="8.88671875" bestFit="1" customWidth="1"/>
    <col min="8" max="8" width="11.44140625" bestFit="1" customWidth="1"/>
    <col min="9" max="9" width="11" bestFit="1" customWidth="1"/>
  </cols>
  <sheetData>
    <row r="1" spans="1:9" x14ac:dyDescent="0.3">
      <c r="A1" s="7" t="s">
        <v>88</v>
      </c>
      <c r="B1" s="7" t="s">
        <v>0</v>
      </c>
      <c r="C1" s="7" t="s">
        <v>92</v>
      </c>
      <c r="D1" s="7" t="s">
        <v>163</v>
      </c>
      <c r="E1" s="7" t="s">
        <v>89</v>
      </c>
      <c r="F1" s="8" t="s">
        <v>90</v>
      </c>
      <c r="G1" s="8" t="s">
        <v>91</v>
      </c>
      <c r="H1" s="8" t="s">
        <v>155</v>
      </c>
      <c r="I1" s="8" t="s">
        <v>164</v>
      </c>
    </row>
    <row r="2" spans="1:9" x14ac:dyDescent="0.3">
      <c r="A2" s="2">
        <v>44075</v>
      </c>
      <c r="B2" s="6" t="s">
        <v>67</v>
      </c>
      <c r="C2" s="1" t="s">
        <v>97</v>
      </c>
      <c r="D2" s="1" t="s">
        <v>95</v>
      </c>
      <c r="E2" s="1">
        <v>174</v>
      </c>
      <c r="F2" s="9">
        <v>15</v>
      </c>
      <c r="G2" s="9">
        <v>2610</v>
      </c>
      <c r="H2" t="s">
        <v>157</v>
      </c>
      <c r="I2" s="1" t="s">
        <v>67</v>
      </c>
    </row>
    <row r="3" spans="1:9" x14ac:dyDescent="0.3">
      <c r="A3" s="2">
        <v>44075</v>
      </c>
      <c r="B3" s="6" t="s">
        <v>32</v>
      </c>
      <c r="C3" s="1" t="s">
        <v>136</v>
      </c>
      <c r="D3" s="1" t="s">
        <v>94</v>
      </c>
      <c r="E3" s="1">
        <v>42</v>
      </c>
      <c r="F3" s="9">
        <v>12</v>
      </c>
      <c r="G3" s="9">
        <v>504</v>
      </c>
      <c r="H3" t="s">
        <v>157</v>
      </c>
      <c r="I3" s="1" t="s">
        <v>18</v>
      </c>
    </row>
    <row r="4" spans="1:9" x14ac:dyDescent="0.3">
      <c r="A4" s="2">
        <v>44075</v>
      </c>
      <c r="B4" s="6" t="s">
        <v>8</v>
      </c>
      <c r="C4" s="1" t="s">
        <v>135</v>
      </c>
      <c r="D4" s="1" t="s">
        <v>94</v>
      </c>
      <c r="E4" s="1">
        <v>33</v>
      </c>
      <c r="F4" s="9">
        <v>25</v>
      </c>
      <c r="G4" s="9">
        <v>825</v>
      </c>
      <c r="H4" t="s">
        <v>157</v>
      </c>
      <c r="I4" s="1" t="s">
        <v>18</v>
      </c>
    </row>
    <row r="5" spans="1:9" x14ac:dyDescent="0.3">
      <c r="A5" s="2">
        <v>44075</v>
      </c>
      <c r="B5" s="6" t="s">
        <v>2</v>
      </c>
      <c r="C5" s="1" t="s">
        <v>146</v>
      </c>
      <c r="D5" s="1" t="s">
        <v>96</v>
      </c>
      <c r="E5" s="1">
        <v>30</v>
      </c>
      <c r="F5" s="9">
        <v>10</v>
      </c>
      <c r="G5" s="9">
        <v>300</v>
      </c>
      <c r="H5" t="s">
        <v>157</v>
      </c>
      <c r="I5" s="1" t="s">
        <v>165</v>
      </c>
    </row>
    <row r="6" spans="1:9" x14ac:dyDescent="0.3">
      <c r="A6" s="2">
        <v>44075</v>
      </c>
      <c r="B6" s="6" t="s">
        <v>57</v>
      </c>
      <c r="C6" s="1" t="s">
        <v>133</v>
      </c>
      <c r="D6" s="1" t="s">
        <v>95</v>
      </c>
      <c r="E6" s="1">
        <v>20</v>
      </c>
      <c r="F6" s="9">
        <v>15</v>
      </c>
      <c r="G6" s="9">
        <v>300</v>
      </c>
      <c r="H6" t="s">
        <v>157</v>
      </c>
      <c r="I6" s="1" t="s">
        <v>167</v>
      </c>
    </row>
    <row r="7" spans="1:9" x14ac:dyDescent="0.3">
      <c r="A7" s="2">
        <v>44075</v>
      </c>
      <c r="B7" s="6" t="s">
        <v>72</v>
      </c>
      <c r="C7" s="1" t="s">
        <v>112</v>
      </c>
      <c r="D7" s="1" t="s">
        <v>94</v>
      </c>
      <c r="E7" s="1">
        <v>44</v>
      </c>
      <c r="F7" s="9">
        <v>50</v>
      </c>
      <c r="G7" s="9">
        <v>2200</v>
      </c>
      <c r="H7" t="s">
        <v>157</v>
      </c>
      <c r="I7" s="1" t="s">
        <v>18</v>
      </c>
    </row>
    <row r="8" spans="1:9" x14ac:dyDescent="0.3">
      <c r="A8" s="2">
        <v>44075</v>
      </c>
      <c r="B8" s="6" t="s">
        <v>14</v>
      </c>
      <c r="C8" s="1" t="s">
        <v>119</v>
      </c>
      <c r="D8" s="1" t="s">
        <v>95</v>
      </c>
      <c r="E8" s="1">
        <v>11</v>
      </c>
      <c r="F8" s="9">
        <v>130</v>
      </c>
      <c r="G8" s="9">
        <v>1430</v>
      </c>
      <c r="H8" t="s">
        <v>157</v>
      </c>
      <c r="I8" s="1" t="s">
        <v>166</v>
      </c>
    </row>
    <row r="9" spans="1:9" x14ac:dyDescent="0.3">
      <c r="A9" s="2">
        <v>44075</v>
      </c>
      <c r="B9" s="6" t="s">
        <v>36</v>
      </c>
      <c r="C9" s="1" t="s">
        <v>101</v>
      </c>
      <c r="D9" s="1" t="s">
        <v>95</v>
      </c>
      <c r="E9" s="1">
        <v>5</v>
      </c>
      <c r="F9" s="9">
        <v>80</v>
      </c>
      <c r="G9" s="9">
        <v>400</v>
      </c>
      <c r="H9" t="s">
        <v>157</v>
      </c>
      <c r="I9" s="1" t="s">
        <v>67</v>
      </c>
    </row>
    <row r="10" spans="1:9" x14ac:dyDescent="0.3">
      <c r="A10" s="2">
        <v>44075</v>
      </c>
      <c r="B10" s="6" t="s">
        <v>16</v>
      </c>
      <c r="C10" s="1" t="s">
        <v>99</v>
      </c>
      <c r="D10" s="1" t="s">
        <v>94</v>
      </c>
      <c r="E10" s="1">
        <v>13</v>
      </c>
      <c r="F10" s="9">
        <v>90</v>
      </c>
      <c r="G10" s="9">
        <v>1170</v>
      </c>
      <c r="H10" t="s">
        <v>157</v>
      </c>
      <c r="I10" s="1" t="s">
        <v>67</v>
      </c>
    </row>
    <row r="11" spans="1:9" x14ac:dyDescent="0.3">
      <c r="A11" s="2">
        <v>44075</v>
      </c>
      <c r="B11" s="6" t="s">
        <v>18</v>
      </c>
      <c r="C11" s="1" t="s">
        <v>105</v>
      </c>
      <c r="D11" s="1" t="s">
        <v>94</v>
      </c>
      <c r="E11" s="1">
        <v>4</v>
      </c>
      <c r="F11" s="9">
        <v>35</v>
      </c>
      <c r="G11" s="9">
        <v>140</v>
      </c>
      <c r="H11" t="s">
        <v>157</v>
      </c>
      <c r="I11" s="1" t="s">
        <v>18</v>
      </c>
    </row>
    <row r="12" spans="1:9" x14ac:dyDescent="0.3">
      <c r="A12" s="2">
        <v>44075</v>
      </c>
      <c r="B12" s="6" t="s">
        <v>4</v>
      </c>
      <c r="C12" s="1" t="s">
        <v>115</v>
      </c>
      <c r="D12" s="1" t="s">
        <v>95</v>
      </c>
      <c r="E12" s="1">
        <v>10</v>
      </c>
      <c r="F12" s="9">
        <v>140</v>
      </c>
      <c r="G12" s="9">
        <v>1400</v>
      </c>
      <c r="H12" t="s">
        <v>157</v>
      </c>
      <c r="I12" s="1" t="s">
        <v>166</v>
      </c>
    </row>
    <row r="13" spans="1:9" x14ac:dyDescent="0.3">
      <c r="A13" s="2">
        <v>44075</v>
      </c>
      <c r="B13" s="6" t="s">
        <v>56</v>
      </c>
      <c r="C13" s="1" t="s">
        <v>109</v>
      </c>
      <c r="D13" s="1" t="s">
        <v>94</v>
      </c>
      <c r="E13" s="1">
        <v>1</v>
      </c>
      <c r="F13" s="9">
        <v>40</v>
      </c>
      <c r="G13" s="9">
        <v>40</v>
      </c>
      <c r="H13" t="s">
        <v>157</v>
      </c>
      <c r="I13" s="1" t="s">
        <v>18</v>
      </c>
    </row>
    <row r="14" spans="1:9" x14ac:dyDescent="0.3">
      <c r="A14" s="2">
        <v>44075</v>
      </c>
      <c r="B14" s="6" t="s">
        <v>9</v>
      </c>
      <c r="C14" s="1" t="s">
        <v>116</v>
      </c>
      <c r="D14" s="1" t="s">
        <v>95</v>
      </c>
      <c r="E14" s="1">
        <v>6</v>
      </c>
      <c r="F14" s="9">
        <v>150</v>
      </c>
      <c r="G14" s="9">
        <v>900</v>
      </c>
      <c r="H14" t="s">
        <v>157</v>
      </c>
      <c r="I14" s="1" t="s">
        <v>166</v>
      </c>
    </row>
    <row r="15" spans="1:9" x14ac:dyDescent="0.3">
      <c r="A15" s="2">
        <v>44075</v>
      </c>
      <c r="B15" s="6" t="s">
        <v>85</v>
      </c>
      <c r="C15" s="1" t="s">
        <v>104</v>
      </c>
      <c r="D15" s="1" t="s">
        <v>94</v>
      </c>
      <c r="E15" s="1">
        <v>15</v>
      </c>
      <c r="F15" s="9">
        <v>18</v>
      </c>
      <c r="G15" s="9">
        <v>270</v>
      </c>
      <c r="H15" t="s">
        <v>157</v>
      </c>
      <c r="I15" s="1" t="s">
        <v>67</v>
      </c>
    </row>
    <row r="16" spans="1:9" x14ac:dyDescent="0.3">
      <c r="A16" s="2">
        <v>44075</v>
      </c>
      <c r="B16" s="6" t="s">
        <v>38</v>
      </c>
      <c r="C16" s="1" t="s">
        <v>145</v>
      </c>
      <c r="D16" s="1" t="s">
        <v>96</v>
      </c>
      <c r="E16" s="1">
        <v>0</v>
      </c>
      <c r="F16" s="9">
        <v>35</v>
      </c>
      <c r="G16" s="9">
        <v>0</v>
      </c>
      <c r="H16" t="s">
        <v>157</v>
      </c>
      <c r="I16" s="1" t="s">
        <v>168</v>
      </c>
    </row>
    <row r="17" spans="1:9" x14ac:dyDescent="0.3">
      <c r="A17" s="2">
        <v>44075</v>
      </c>
      <c r="B17" s="6" t="s">
        <v>73</v>
      </c>
      <c r="C17" s="1" t="s">
        <v>130</v>
      </c>
      <c r="D17" s="1" t="s">
        <v>95</v>
      </c>
      <c r="E17" s="1">
        <v>2</v>
      </c>
      <c r="F17" s="9">
        <v>150</v>
      </c>
      <c r="G17" s="9">
        <v>300</v>
      </c>
      <c r="H17" t="s">
        <v>157</v>
      </c>
      <c r="I17" s="1" t="s">
        <v>169</v>
      </c>
    </row>
    <row r="18" spans="1:9" x14ac:dyDescent="0.3">
      <c r="A18" s="2">
        <v>44075</v>
      </c>
      <c r="B18" s="6" t="s">
        <v>12</v>
      </c>
      <c r="C18" s="1" t="s">
        <v>118</v>
      </c>
      <c r="D18" s="1" t="s">
        <v>95</v>
      </c>
      <c r="E18" s="1">
        <v>3</v>
      </c>
      <c r="F18" s="9">
        <v>130</v>
      </c>
      <c r="G18" s="9">
        <v>390</v>
      </c>
      <c r="H18" t="s">
        <v>157</v>
      </c>
      <c r="I18" s="1" t="s">
        <v>166</v>
      </c>
    </row>
    <row r="19" spans="1:9" x14ac:dyDescent="0.3">
      <c r="A19" s="2">
        <v>44075</v>
      </c>
      <c r="B19" s="6" t="s">
        <v>37</v>
      </c>
      <c r="C19" s="1" t="s">
        <v>143</v>
      </c>
      <c r="D19" s="1" t="s">
        <v>96</v>
      </c>
      <c r="E19" s="1">
        <v>7</v>
      </c>
      <c r="F19" s="9">
        <v>60</v>
      </c>
      <c r="G19" s="9">
        <v>420</v>
      </c>
      <c r="H19" t="s">
        <v>157</v>
      </c>
      <c r="I19" s="1" t="s">
        <v>168</v>
      </c>
    </row>
    <row r="20" spans="1:9" x14ac:dyDescent="0.3">
      <c r="A20" s="2">
        <v>44075</v>
      </c>
      <c r="B20" s="6" t="s">
        <v>41</v>
      </c>
      <c r="C20" s="1" t="s">
        <v>123</v>
      </c>
      <c r="D20" s="1" t="s">
        <v>95</v>
      </c>
      <c r="E20" s="1">
        <v>3</v>
      </c>
      <c r="F20" s="9">
        <v>190</v>
      </c>
      <c r="G20" s="9">
        <v>570</v>
      </c>
      <c r="H20" t="s">
        <v>157</v>
      </c>
      <c r="I20" s="1" t="s">
        <v>166</v>
      </c>
    </row>
    <row r="21" spans="1:9" x14ac:dyDescent="0.3">
      <c r="A21" s="2">
        <v>44075</v>
      </c>
      <c r="B21" s="6" t="s">
        <v>80</v>
      </c>
      <c r="C21" s="1" t="s">
        <v>131</v>
      </c>
      <c r="D21" s="1" t="s">
        <v>95</v>
      </c>
      <c r="E21" s="1">
        <v>5</v>
      </c>
      <c r="F21" s="9">
        <v>20</v>
      </c>
      <c r="G21" s="9">
        <v>100</v>
      </c>
      <c r="H21" t="s">
        <v>157</v>
      </c>
      <c r="I21" s="1" t="s">
        <v>169</v>
      </c>
    </row>
    <row r="22" spans="1:9" x14ac:dyDescent="0.3">
      <c r="A22" s="2">
        <v>44075</v>
      </c>
      <c r="B22" s="6" t="s">
        <v>58</v>
      </c>
      <c r="C22" s="1" t="s">
        <v>110</v>
      </c>
      <c r="D22" s="1" t="s">
        <v>94</v>
      </c>
      <c r="E22" s="1">
        <v>0</v>
      </c>
      <c r="F22" s="9">
        <v>70</v>
      </c>
      <c r="G22" s="9">
        <v>0</v>
      </c>
      <c r="H22" t="s">
        <v>157</v>
      </c>
      <c r="I22" s="1" t="s">
        <v>18</v>
      </c>
    </row>
    <row r="23" spans="1:9" x14ac:dyDescent="0.3">
      <c r="A23" s="2">
        <v>44075</v>
      </c>
      <c r="B23" s="6" t="s">
        <v>5</v>
      </c>
      <c r="C23" s="1" t="s">
        <v>126</v>
      </c>
      <c r="D23" s="1" t="s">
        <v>95</v>
      </c>
      <c r="E23" s="1">
        <v>1</v>
      </c>
      <c r="F23" s="9">
        <v>130</v>
      </c>
      <c r="G23" s="9">
        <v>130</v>
      </c>
      <c r="H23" t="s">
        <v>157</v>
      </c>
      <c r="I23" s="1" t="s">
        <v>169</v>
      </c>
    </row>
    <row r="24" spans="1:9" x14ac:dyDescent="0.3">
      <c r="A24" s="2">
        <v>44075</v>
      </c>
      <c r="B24" s="6" t="s">
        <v>26</v>
      </c>
      <c r="C24" s="1" t="s">
        <v>107</v>
      </c>
      <c r="D24" s="1" t="s">
        <v>94</v>
      </c>
      <c r="E24" s="1">
        <v>0</v>
      </c>
      <c r="F24" s="9">
        <v>70</v>
      </c>
      <c r="G24" s="9">
        <v>0</v>
      </c>
      <c r="H24" t="s">
        <v>157</v>
      </c>
      <c r="I24" s="1" t="s">
        <v>18</v>
      </c>
    </row>
    <row r="25" spans="1:9" x14ac:dyDescent="0.3">
      <c r="A25" s="2">
        <v>44075</v>
      </c>
      <c r="B25" s="6" t="s">
        <v>68</v>
      </c>
      <c r="C25" s="1" t="s">
        <v>125</v>
      </c>
      <c r="D25" s="1" t="s">
        <v>95</v>
      </c>
      <c r="E25" s="1">
        <v>2</v>
      </c>
      <c r="F25" s="9">
        <v>150</v>
      </c>
      <c r="G25" s="9">
        <v>300</v>
      </c>
      <c r="H25" t="s">
        <v>157</v>
      </c>
      <c r="I25" s="1" t="s">
        <v>166</v>
      </c>
    </row>
    <row r="26" spans="1:9" x14ac:dyDescent="0.3">
      <c r="A26" s="2">
        <v>44075</v>
      </c>
      <c r="B26" s="6" t="s">
        <v>81</v>
      </c>
      <c r="C26" s="1" t="s">
        <v>103</v>
      </c>
      <c r="D26" s="1" t="s">
        <v>95</v>
      </c>
      <c r="E26" s="1">
        <v>0</v>
      </c>
      <c r="F26" s="9">
        <v>18</v>
      </c>
      <c r="G26" s="9">
        <v>0</v>
      </c>
      <c r="H26" t="s">
        <v>157</v>
      </c>
      <c r="I26" s="1" t="s">
        <v>67</v>
      </c>
    </row>
    <row r="27" spans="1:9" x14ac:dyDescent="0.3">
      <c r="A27" s="2">
        <v>44075</v>
      </c>
      <c r="B27" s="6" t="s">
        <v>21</v>
      </c>
      <c r="C27" s="1" t="s">
        <v>100</v>
      </c>
      <c r="D27" s="1" t="s">
        <v>95</v>
      </c>
      <c r="E27" s="1">
        <v>0</v>
      </c>
      <c r="F27" s="9">
        <v>90</v>
      </c>
      <c r="G27" s="9">
        <v>0</v>
      </c>
      <c r="H27" t="s">
        <v>157</v>
      </c>
      <c r="I27" s="1" t="s">
        <v>67</v>
      </c>
    </row>
    <row r="28" spans="1:9" x14ac:dyDescent="0.3">
      <c r="A28" s="2">
        <v>44075</v>
      </c>
      <c r="B28" s="6" t="s">
        <v>70</v>
      </c>
      <c r="C28" s="1" t="s">
        <v>134</v>
      </c>
      <c r="D28" s="1" t="s">
        <v>95</v>
      </c>
      <c r="E28" s="1">
        <v>0</v>
      </c>
      <c r="F28" s="9">
        <v>20</v>
      </c>
      <c r="G28" s="9">
        <v>0</v>
      </c>
      <c r="H28" t="s">
        <v>157</v>
      </c>
      <c r="I28" s="1" t="s">
        <v>167</v>
      </c>
    </row>
    <row r="29" spans="1:9" x14ac:dyDescent="0.3">
      <c r="A29" s="2">
        <v>44075</v>
      </c>
      <c r="B29" s="6" t="s">
        <v>13</v>
      </c>
      <c r="C29" s="1" t="s">
        <v>98</v>
      </c>
      <c r="D29" s="1" t="s">
        <v>95</v>
      </c>
      <c r="E29" s="1">
        <v>5</v>
      </c>
      <c r="F29" s="9">
        <v>200</v>
      </c>
      <c r="G29" s="9">
        <v>1000</v>
      </c>
      <c r="H29" t="s">
        <v>157</v>
      </c>
      <c r="I29" s="1" t="s">
        <v>67</v>
      </c>
    </row>
    <row r="30" spans="1:9" x14ac:dyDescent="0.3">
      <c r="A30" s="2">
        <v>44075</v>
      </c>
      <c r="B30" s="6" t="s">
        <v>35</v>
      </c>
      <c r="C30" s="1" t="s">
        <v>144</v>
      </c>
      <c r="D30" s="1" t="s">
        <v>94</v>
      </c>
      <c r="E30" s="1">
        <v>0</v>
      </c>
      <c r="F30" s="9">
        <v>45</v>
      </c>
      <c r="G30" s="9">
        <v>0</v>
      </c>
      <c r="H30" t="s">
        <v>157</v>
      </c>
      <c r="I30" s="1" t="s">
        <v>168</v>
      </c>
    </row>
    <row r="31" spans="1:9" x14ac:dyDescent="0.3">
      <c r="A31" s="2">
        <v>44075</v>
      </c>
      <c r="B31" s="6" t="s">
        <v>53</v>
      </c>
      <c r="C31" s="1" t="s">
        <v>138</v>
      </c>
      <c r="D31" s="1" t="s">
        <v>95</v>
      </c>
      <c r="E31" s="1">
        <v>3</v>
      </c>
      <c r="F31" s="9">
        <v>120</v>
      </c>
      <c r="G31" s="9">
        <v>360</v>
      </c>
      <c r="H31" t="s">
        <v>157</v>
      </c>
      <c r="I31" s="1" t="s">
        <v>169</v>
      </c>
    </row>
    <row r="32" spans="1:9" x14ac:dyDescent="0.3">
      <c r="A32" s="2">
        <v>44075</v>
      </c>
      <c r="B32" s="6" t="s">
        <v>61</v>
      </c>
      <c r="C32" s="1" t="s">
        <v>142</v>
      </c>
      <c r="D32" s="1" t="s">
        <v>94</v>
      </c>
      <c r="E32" s="1">
        <v>4</v>
      </c>
      <c r="F32" s="9">
        <v>150</v>
      </c>
      <c r="G32" s="9">
        <v>600</v>
      </c>
      <c r="H32" t="s">
        <v>157</v>
      </c>
      <c r="I32" s="1" t="s">
        <v>170</v>
      </c>
    </row>
    <row r="33" spans="1:9" x14ac:dyDescent="0.3">
      <c r="A33" s="2">
        <v>44075</v>
      </c>
      <c r="B33" s="6" t="s">
        <v>15</v>
      </c>
      <c r="C33" s="1" t="s">
        <v>120</v>
      </c>
      <c r="D33" s="1" t="s">
        <v>95</v>
      </c>
      <c r="E33" s="1">
        <v>2</v>
      </c>
      <c r="F33" s="9">
        <v>150</v>
      </c>
      <c r="G33" s="9">
        <v>300</v>
      </c>
      <c r="H33" t="s">
        <v>157</v>
      </c>
      <c r="I33" s="1" t="s">
        <v>166</v>
      </c>
    </row>
    <row r="34" spans="1:9" x14ac:dyDescent="0.3">
      <c r="A34" s="2">
        <v>44075</v>
      </c>
      <c r="B34" s="6" t="s">
        <v>31</v>
      </c>
      <c r="C34" s="1" t="s">
        <v>122</v>
      </c>
      <c r="D34" s="1" t="s">
        <v>95</v>
      </c>
      <c r="E34" s="1">
        <v>0</v>
      </c>
      <c r="F34" s="9">
        <v>200</v>
      </c>
      <c r="G34" s="9">
        <v>0</v>
      </c>
      <c r="H34" t="s">
        <v>157</v>
      </c>
      <c r="I34" s="1" t="s">
        <v>166</v>
      </c>
    </row>
    <row r="35" spans="1:9" x14ac:dyDescent="0.3">
      <c r="A35" s="2">
        <v>44075</v>
      </c>
      <c r="B35" s="6" t="s">
        <v>43</v>
      </c>
      <c r="C35" s="1" t="s">
        <v>139</v>
      </c>
      <c r="D35" s="1" t="s">
        <v>94</v>
      </c>
      <c r="E35" s="1">
        <v>0</v>
      </c>
      <c r="F35" s="9">
        <v>200</v>
      </c>
      <c r="G35" s="9">
        <v>0</v>
      </c>
      <c r="H35" t="s">
        <v>157</v>
      </c>
      <c r="I35" s="1" t="s">
        <v>170</v>
      </c>
    </row>
    <row r="36" spans="1:9" x14ac:dyDescent="0.3">
      <c r="A36" s="2">
        <v>44075</v>
      </c>
      <c r="B36" s="6" t="s">
        <v>22</v>
      </c>
      <c r="C36" s="1" t="s">
        <v>132</v>
      </c>
      <c r="D36" s="1" t="s">
        <v>95</v>
      </c>
      <c r="E36" s="1">
        <v>0</v>
      </c>
      <c r="F36" s="9">
        <v>120</v>
      </c>
      <c r="G36" s="9">
        <v>0</v>
      </c>
      <c r="H36" t="s">
        <v>157</v>
      </c>
      <c r="I36" s="1" t="s">
        <v>167</v>
      </c>
    </row>
    <row r="37" spans="1:9" x14ac:dyDescent="0.3">
      <c r="A37" s="2">
        <v>44075</v>
      </c>
      <c r="B37" s="6" t="s">
        <v>46</v>
      </c>
      <c r="C37" s="1" t="s">
        <v>141</v>
      </c>
      <c r="D37" s="1" t="s">
        <v>94</v>
      </c>
      <c r="E37" s="1">
        <v>0</v>
      </c>
      <c r="F37" s="9">
        <v>150</v>
      </c>
      <c r="G37" s="9">
        <v>0</v>
      </c>
      <c r="H37" t="s">
        <v>157</v>
      </c>
      <c r="I37" s="1" t="s">
        <v>170</v>
      </c>
    </row>
    <row r="38" spans="1:9" x14ac:dyDescent="0.3">
      <c r="A38" s="2">
        <v>44075</v>
      </c>
      <c r="B38" s="6" t="s">
        <v>39</v>
      </c>
      <c r="C38" s="1" t="s">
        <v>128</v>
      </c>
      <c r="D38" s="1" t="s">
        <v>95</v>
      </c>
      <c r="E38" s="1">
        <v>2</v>
      </c>
      <c r="F38" s="9">
        <v>170</v>
      </c>
      <c r="G38" s="9">
        <v>340</v>
      </c>
      <c r="H38" t="s">
        <v>157</v>
      </c>
      <c r="I38" s="1" t="s">
        <v>169</v>
      </c>
    </row>
    <row r="39" spans="1:9" x14ac:dyDescent="0.3">
      <c r="A39" s="2">
        <v>44075</v>
      </c>
      <c r="B39" s="6" t="s">
        <v>50</v>
      </c>
      <c r="C39" s="1" t="s">
        <v>108</v>
      </c>
      <c r="D39" s="1" t="s">
        <v>95</v>
      </c>
      <c r="E39" s="1">
        <v>0</v>
      </c>
      <c r="F39" s="9">
        <v>200</v>
      </c>
      <c r="G39" s="9">
        <v>0</v>
      </c>
      <c r="H39" t="s">
        <v>157</v>
      </c>
      <c r="I39" s="1" t="s">
        <v>18</v>
      </c>
    </row>
    <row r="40" spans="1:9" x14ac:dyDescent="0.3">
      <c r="A40" s="2">
        <v>44075</v>
      </c>
      <c r="B40" s="6" t="s">
        <v>55</v>
      </c>
      <c r="C40" s="1" t="s">
        <v>124</v>
      </c>
      <c r="D40" s="1" t="s">
        <v>95</v>
      </c>
      <c r="E40" s="1">
        <v>0</v>
      </c>
      <c r="F40" s="9">
        <v>160</v>
      </c>
      <c r="G40" s="9">
        <v>0</v>
      </c>
      <c r="H40" t="s">
        <v>157</v>
      </c>
      <c r="I40" s="1" t="s">
        <v>166</v>
      </c>
    </row>
    <row r="41" spans="1:9" x14ac:dyDescent="0.3">
      <c r="A41" s="2">
        <v>44075</v>
      </c>
      <c r="B41" s="6" t="s">
        <v>59</v>
      </c>
      <c r="C41" s="1" t="s">
        <v>111</v>
      </c>
      <c r="D41" s="1" t="s">
        <v>94</v>
      </c>
      <c r="E41" s="1">
        <v>3</v>
      </c>
      <c r="F41" s="9">
        <v>90</v>
      </c>
      <c r="G41" s="9">
        <v>270</v>
      </c>
      <c r="H41" t="s">
        <v>157</v>
      </c>
      <c r="I41" s="1" t="s">
        <v>18</v>
      </c>
    </row>
    <row r="42" spans="1:9" x14ac:dyDescent="0.3">
      <c r="A42" s="2">
        <v>44075</v>
      </c>
      <c r="B42" s="6" t="s">
        <v>79</v>
      </c>
      <c r="C42" s="1" t="s">
        <v>113</v>
      </c>
      <c r="D42" s="1" t="s">
        <v>94</v>
      </c>
      <c r="E42" s="1">
        <v>0</v>
      </c>
      <c r="F42" s="9">
        <v>40</v>
      </c>
      <c r="G42" s="9">
        <v>0</v>
      </c>
      <c r="H42" t="s">
        <v>157</v>
      </c>
      <c r="I42" s="1" t="s">
        <v>18</v>
      </c>
    </row>
    <row r="43" spans="1:9" x14ac:dyDescent="0.3">
      <c r="A43" s="2">
        <v>44075</v>
      </c>
      <c r="B43" s="6" t="s">
        <v>30</v>
      </c>
      <c r="C43" s="1" t="s">
        <v>121</v>
      </c>
      <c r="D43" s="1" t="s">
        <v>95</v>
      </c>
      <c r="E43" s="1">
        <v>2</v>
      </c>
      <c r="F43" s="9">
        <v>350</v>
      </c>
      <c r="G43" s="9">
        <v>700</v>
      </c>
      <c r="H43" t="s">
        <v>157</v>
      </c>
      <c r="I43" s="1" t="s">
        <v>166</v>
      </c>
    </row>
    <row r="44" spans="1:9" x14ac:dyDescent="0.3">
      <c r="A44" s="2">
        <v>44075</v>
      </c>
      <c r="B44" s="6" t="s">
        <v>86</v>
      </c>
      <c r="C44" s="1" t="s">
        <v>137</v>
      </c>
      <c r="D44" s="1" t="s">
        <v>94</v>
      </c>
      <c r="E44" s="1">
        <v>6</v>
      </c>
      <c r="F44" s="9">
        <v>110</v>
      </c>
      <c r="G44" s="9">
        <v>660</v>
      </c>
      <c r="H44" t="s">
        <v>157</v>
      </c>
      <c r="I44" s="1" t="s">
        <v>18</v>
      </c>
    </row>
    <row r="45" spans="1:9" x14ac:dyDescent="0.3">
      <c r="A45" s="2">
        <v>44075</v>
      </c>
      <c r="B45" s="6" t="s">
        <v>3</v>
      </c>
      <c r="C45" s="1" t="s">
        <v>114</v>
      </c>
      <c r="D45" s="1" t="s">
        <v>95</v>
      </c>
      <c r="E45" s="1">
        <v>0</v>
      </c>
      <c r="F45" s="9">
        <v>150</v>
      </c>
      <c r="G45" s="9">
        <v>0</v>
      </c>
      <c r="H45" t="s">
        <v>157</v>
      </c>
      <c r="I45" s="1" t="s">
        <v>166</v>
      </c>
    </row>
    <row r="46" spans="1:9" x14ac:dyDescent="0.3">
      <c r="A46" s="2">
        <v>44075</v>
      </c>
      <c r="B46" s="6" t="s">
        <v>11</v>
      </c>
      <c r="C46" s="1" t="s">
        <v>117</v>
      </c>
      <c r="D46" s="1" t="s">
        <v>95</v>
      </c>
      <c r="E46" s="1">
        <v>0</v>
      </c>
      <c r="F46" s="9">
        <v>160</v>
      </c>
      <c r="G46" s="9">
        <v>0</v>
      </c>
      <c r="H46" t="s">
        <v>157</v>
      </c>
      <c r="I46" s="1" t="s">
        <v>166</v>
      </c>
    </row>
    <row r="47" spans="1:9" x14ac:dyDescent="0.3">
      <c r="A47" s="2">
        <v>44075</v>
      </c>
      <c r="B47" s="6" t="s">
        <v>44</v>
      </c>
      <c r="C47" s="1" t="s">
        <v>140</v>
      </c>
      <c r="D47" s="1" t="s">
        <v>94</v>
      </c>
      <c r="E47" s="1">
        <v>0</v>
      </c>
      <c r="F47" s="9">
        <v>150</v>
      </c>
      <c r="G47" s="9">
        <v>0</v>
      </c>
      <c r="H47" t="s">
        <v>157</v>
      </c>
      <c r="I47" s="1" t="s">
        <v>170</v>
      </c>
    </row>
    <row r="48" spans="1:9" x14ac:dyDescent="0.3">
      <c r="A48" s="2">
        <v>44075</v>
      </c>
      <c r="B48" s="6" t="s">
        <v>23</v>
      </c>
      <c r="C48" s="1" t="s">
        <v>106</v>
      </c>
      <c r="D48" s="1" t="s">
        <v>95</v>
      </c>
      <c r="E48" s="1">
        <v>0</v>
      </c>
      <c r="F48" s="9">
        <v>70</v>
      </c>
      <c r="G48" s="9">
        <v>0</v>
      </c>
      <c r="H48" t="s">
        <v>157</v>
      </c>
      <c r="I48" s="1" t="s">
        <v>18</v>
      </c>
    </row>
    <row r="49" spans="1:9" x14ac:dyDescent="0.3">
      <c r="A49" s="2">
        <v>44075</v>
      </c>
      <c r="B49" s="6" t="s">
        <v>6</v>
      </c>
      <c r="C49" s="1" t="s">
        <v>127</v>
      </c>
      <c r="D49" s="1" t="s">
        <v>95</v>
      </c>
      <c r="E49" s="1">
        <v>0</v>
      </c>
      <c r="F49" s="9">
        <v>140</v>
      </c>
      <c r="G49" s="9">
        <v>0</v>
      </c>
      <c r="H49" t="s">
        <v>157</v>
      </c>
      <c r="I49" s="1" t="s">
        <v>169</v>
      </c>
    </row>
    <row r="50" spans="1:9" x14ac:dyDescent="0.3">
      <c r="A50" s="2">
        <v>44075</v>
      </c>
      <c r="B50" s="6" t="s">
        <v>52</v>
      </c>
      <c r="C50" s="1" t="s">
        <v>129</v>
      </c>
      <c r="D50" s="1" t="s">
        <v>95</v>
      </c>
      <c r="E50" s="1">
        <v>0</v>
      </c>
      <c r="F50" s="9">
        <v>220</v>
      </c>
      <c r="G50" s="9">
        <v>0</v>
      </c>
      <c r="H50" t="s">
        <v>157</v>
      </c>
      <c r="I50" s="1" t="s">
        <v>169</v>
      </c>
    </row>
    <row r="51" spans="1:9" x14ac:dyDescent="0.3">
      <c r="A51" s="2">
        <v>44075</v>
      </c>
      <c r="B51" s="6" t="s">
        <v>51</v>
      </c>
      <c r="C51" s="1" t="s">
        <v>102</v>
      </c>
      <c r="D51" s="1" t="s">
        <v>95</v>
      </c>
      <c r="E51" s="1">
        <v>0</v>
      </c>
      <c r="F51" s="9">
        <v>220</v>
      </c>
      <c r="G51" s="9">
        <v>0</v>
      </c>
      <c r="H51" t="s">
        <v>157</v>
      </c>
      <c r="I51" s="1" t="s">
        <v>67</v>
      </c>
    </row>
    <row r="52" spans="1:9" x14ac:dyDescent="0.3">
      <c r="A52" s="2">
        <v>44076</v>
      </c>
      <c r="B52" s="6" t="s">
        <v>67</v>
      </c>
      <c r="C52" s="1" t="s">
        <v>97</v>
      </c>
      <c r="D52" s="1" t="s">
        <v>95</v>
      </c>
      <c r="E52" s="1">
        <v>129</v>
      </c>
      <c r="F52" s="9">
        <v>15</v>
      </c>
      <c r="G52" s="9">
        <v>1935</v>
      </c>
      <c r="H52" t="s">
        <v>158</v>
      </c>
      <c r="I52" s="1" t="s">
        <v>67</v>
      </c>
    </row>
    <row r="53" spans="1:9" x14ac:dyDescent="0.3">
      <c r="A53" s="2">
        <v>44076</v>
      </c>
      <c r="B53" s="6" t="s">
        <v>32</v>
      </c>
      <c r="C53" s="1" t="s">
        <v>136</v>
      </c>
      <c r="D53" s="1" t="s">
        <v>94</v>
      </c>
      <c r="E53" s="1">
        <v>42</v>
      </c>
      <c r="F53" s="9">
        <v>12</v>
      </c>
      <c r="G53" s="9">
        <v>504</v>
      </c>
      <c r="H53" t="s">
        <v>158</v>
      </c>
      <c r="I53" s="1" t="s">
        <v>18</v>
      </c>
    </row>
    <row r="54" spans="1:9" x14ac:dyDescent="0.3">
      <c r="A54" s="2">
        <v>44076</v>
      </c>
      <c r="B54" s="6" t="s">
        <v>8</v>
      </c>
      <c r="C54" s="1" t="s">
        <v>135</v>
      </c>
      <c r="D54" s="1" t="s">
        <v>94</v>
      </c>
      <c r="E54" s="1">
        <v>17</v>
      </c>
      <c r="F54" s="9">
        <v>25</v>
      </c>
      <c r="G54" s="9">
        <v>425</v>
      </c>
      <c r="H54" t="s">
        <v>158</v>
      </c>
      <c r="I54" s="1" t="s">
        <v>18</v>
      </c>
    </row>
    <row r="55" spans="1:9" x14ac:dyDescent="0.3">
      <c r="A55" s="2">
        <v>44076</v>
      </c>
      <c r="B55" s="6" t="s">
        <v>2</v>
      </c>
      <c r="C55" s="1" t="s">
        <v>146</v>
      </c>
      <c r="D55" s="1" t="s">
        <v>96</v>
      </c>
      <c r="E55" s="1">
        <v>22</v>
      </c>
      <c r="F55" s="9">
        <v>10</v>
      </c>
      <c r="G55" s="9">
        <v>220</v>
      </c>
      <c r="H55" t="s">
        <v>158</v>
      </c>
      <c r="I55" s="1" t="s">
        <v>165</v>
      </c>
    </row>
    <row r="56" spans="1:9" x14ac:dyDescent="0.3">
      <c r="A56" s="2">
        <v>44076</v>
      </c>
      <c r="B56" s="6" t="s">
        <v>57</v>
      </c>
      <c r="C56" s="1" t="s">
        <v>133</v>
      </c>
      <c r="D56" s="1" t="s">
        <v>95</v>
      </c>
      <c r="E56" s="1">
        <v>14</v>
      </c>
      <c r="F56" s="9">
        <v>15</v>
      </c>
      <c r="G56" s="9">
        <v>210</v>
      </c>
      <c r="H56" t="s">
        <v>158</v>
      </c>
      <c r="I56" s="1" t="s">
        <v>167</v>
      </c>
    </row>
    <row r="57" spans="1:9" x14ac:dyDescent="0.3">
      <c r="A57" s="2">
        <v>44076</v>
      </c>
      <c r="B57" s="6" t="s">
        <v>72</v>
      </c>
      <c r="C57" s="1" t="s">
        <v>112</v>
      </c>
      <c r="D57" s="1" t="s">
        <v>94</v>
      </c>
      <c r="E57" s="1">
        <v>25</v>
      </c>
      <c r="F57" s="9">
        <v>50</v>
      </c>
      <c r="G57" s="9">
        <v>1250</v>
      </c>
      <c r="H57" t="s">
        <v>158</v>
      </c>
      <c r="I57" s="1" t="s">
        <v>18</v>
      </c>
    </row>
    <row r="58" spans="1:9" x14ac:dyDescent="0.3">
      <c r="A58" s="2">
        <v>44076</v>
      </c>
      <c r="B58" s="6" t="s">
        <v>14</v>
      </c>
      <c r="C58" s="1" t="s">
        <v>119</v>
      </c>
      <c r="D58" s="1" t="s">
        <v>95</v>
      </c>
      <c r="E58" s="1">
        <v>14</v>
      </c>
      <c r="F58" s="9">
        <v>130</v>
      </c>
      <c r="G58" s="9">
        <v>1820</v>
      </c>
      <c r="H58" t="s">
        <v>158</v>
      </c>
      <c r="I58" s="1" t="s">
        <v>166</v>
      </c>
    </row>
    <row r="59" spans="1:9" x14ac:dyDescent="0.3">
      <c r="A59" s="2">
        <v>44076</v>
      </c>
      <c r="B59" s="6" t="s">
        <v>36</v>
      </c>
      <c r="C59" s="1" t="s">
        <v>101</v>
      </c>
      <c r="D59" s="1" t="s">
        <v>95</v>
      </c>
      <c r="E59" s="1">
        <v>4</v>
      </c>
      <c r="F59" s="9">
        <v>80</v>
      </c>
      <c r="G59" s="9">
        <v>320</v>
      </c>
      <c r="H59" t="s">
        <v>158</v>
      </c>
      <c r="I59" s="1" t="s">
        <v>67</v>
      </c>
    </row>
    <row r="60" spans="1:9" x14ac:dyDescent="0.3">
      <c r="A60" s="2">
        <v>44076</v>
      </c>
      <c r="B60" s="6" t="s">
        <v>16</v>
      </c>
      <c r="C60" s="1" t="s">
        <v>99</v>
      </c>
      <c r="D60" s="1" t="s">
        <v>94</v>
      </c>
      <c r="E60" s="1">
        <v>8</v>
      </c>
      <c r="F60" s="9">
        <v>90</v>
      </c>
      <c r="G60" s="9">
        <v>720</v>
      </c>
      <c r="H60" t="s">
        <v>158</v>
      </c>
      <c r="I60" s="1" t="s">
        <v>67</v>
      </c>
    </row>
    <row r="61" spans="1:9" x14ac:dyDescent="0.3">
      <c r="A61" s="2">
        <v>44076</v>
      </c>
      <c r="B61" s="6" t="s">
        <v>18</v>
      </c>
      <c r="C61" s="1" t="s">
        <v>105</v>
      </c>
      <c r="D61" s="1" t="s">
        <v>94</v>
      </c>
      <c r="E61" s="1">
        <v>4</v>
      </c>
      <c r="F61" s="9">
        <v>35</v>
      </c>
      <c r="G61" s="9">
        <v>140</v>
      </c>
      <c r="H61" t="s">
        <v>158</v>
      </c>
      <c r="I61" s="1" t="s">
        <v>18</v>
      </c>
    </row>
    <row r="62" spans="1:9" x14ac:dyDescent="0.3">
      <c r="A62" s="2">
        <v>44076</v>
      </c>
      <c r="B62" s="6" t="s">
        <v>4</v>
      </c>
      <c r="C62" s="1" t="s">
        <v>115</v>
      </c>
      <c r="D62" s="1" t="s">
        <v>95</v>
      </c>
      <c r="E62" s="1">
        <v>4</v>
      </c>
      <c r="F62" s="9">
        <v>140</v>
      </c>
      <c r="G62" s="9">
        <v>560</v>
      </c>
      <c r="H62" t="s">
        <v>158</v>
      </c>
      <c r="I62" s="1" t="s">
        <v>166</v>
      </c>
    </row>
    <row r="63" spans="1:9" x14ac:dyDescent="0.3">
      <c r="A63" s="2">
        <v>44076</v>
      </c>
      <c r="B63" s="6" t="s">
        <v>56</v>
      </c>
      <c r="C63" s="1" t="s">
        <v>109</v>
      </c>
      <c r="D63" s="1" t="s">
        <v>94</v>
      </c>
      <c r="E63" s="1">
        <v>4</v>
      </c>
      <c r="F63" s="9">
        <v>40</v>
      </c>
      <c r="G63" s="9">
        <v>160</v>
      </c>
      <c r="H63" t="s">
        <v>158</v>
      </c>
      <c r="I63" s="1" t="s">
        <v>18</v>
      </c>
    </row>
    <row r="64" spans="1:9" x14ac:dyDescent="0.3">
      <c r="A64" s="2">
        <v>44076</v>
      </c>
      <c r="B64" s="6" t="s">
        <v>9</v>
      </c>
      <c r="C64" s="1" t="s">
        <v>116</v>
      </c>
      <c r="D64" s="1" t="s">
        <v>95</v>
      </c>
      <c r="E64" s="1">
        <v>4</v>
      </c>
      <c r="F64" s="9">
        <v>150</v>
      </c>
      <c r="G64" s="9">
        <v>600</v>
      </c>
      <c r="H64" t="s">
        <v>158</v>
      </c>
      <c r="I64" s="1" t="s">
        <v>166</v>
      </c>
    </row>
    <row r="65" spans="1:9" x14ac:dyDescent="0.3">
      <c r="A65" s="2">
        <v>44076</v>
      </c>
      <c r="B65" s="6" t="s">
        <v>85</v>
      </c>
      <c r="C65" s="1" t="s">
        <v>104</v>
      </c>
      <c r="D65" s="1" t="s">
        <v>94</v>
      </c>
      <c r="E65" s="1">
        <v>18</v>
      </c>
      <c r="F65" s="9">
        <v>18</v>
      </c>
      <c r="G65" s="9">
        <v>324</v>
      </c>
      <c r="H65" t="s">
        <v>158</v>
      </c>
      <c r="I65" s="1" t="s">
        <v>67</v>
      </c>
    </row>
    <row r="66" spans="1:9" x14ac:dyDescent="0.3">
      <c r="A66" s="2">
        <v>44076</v>
      </c>
      <c r="B66" s="6" t="s">
        <v>38</v>
      </c>
      <c r="C66" s="1" t="s">
        <v>145</v>
      </c>
      <c r="D66" s="1" t="s">
        <v>96</v>
      </c>
      <c r="E66" s="1">
        <v>0</v>
      </c>
      <c r="F66" s="9">
        <v>35</v>
      </c>
      <c r="G66" s="9">
        <v>0</v>
      </c>
      <c r="H66" t="s">
        <v>158</v>
      </c>
      <c r="I66" s="1" t="s">
        <v>168</v>
      </c>
    </row>
    <row r="67" spans="1:9" x14ac:dyDescent="0.3">
      <c r="A67" s="2">
        <v>44076</v>
      </c>
      <c r="B67" s="6" t="s">
        <v>73</v>
      </c>
      <c r="C67" s="1" t="s">
        <v>130</v>
      </c>
      <c r="D67" s="1" t="s">
        <v>95</v>
      </c>
      <c r="E67" s="1">
        <v>5</v>
      </c>
      <c r="F67" s="9">
        <v>150</v>
      </c>
      <c r="G67" s="9">
        <v>750</v>
      </c>
      <c r="H67" t="s">
        <v>158</v>
      </c>
      <c r="I67" s="1" t="s">
        <v>169</v>
      </c>
    </row>
    <row r="68" spans="1:9" x14ac:dyDescent="0.3">
      <c r="A68" s="2">
        <v>44076</v>
      </c>
      <c r="B68" s="6" t="s">
        <v>12</v>
      </c>
      <c r="C68" s="1" t="s">
        <v>118</v>
      </c>
      <c r="D68" s="1" t="s">
        <v>95</v>
      </c>
      <c r="E68" s="1">
        <v>0</v>
      </c>
      <c r="F68" s="9">
        <v>130</v>
      </c>
      <c r="G68" s="9">
        <v>0</v>
      </c>
      <c r="H68" t="s">
        <v>158</v>
      </c>
      <c r="I68" s="1" t="s">
        <v>166</v>
      </c>
    </row>
    <row r="69" spans="1:9" x14ac:dyDescent="0.3">
      <c r="A69" s="2">
        <v>44076</v>
      </c>
      <c r="B69" s="6" t="s">
        <v>37</v>
      </c>
      <c r="C69" s="1" t="s">
        <v>143</v>
      </c>
      <c r="D69" s="1" t="s">
        <v>96</v>
      </c>
      <c r="E69" s="1">
        <v>2</v>
      </c>
      <c r="F69" s="9">
        <v>60</v>
      </c>
      <c r="G69" s="9">
        <v>120</v>
      </c>
      <c r="H69" t="s">
        <v>158</v>
      </c>
      <c r="I69" s="1" t="s">
        <v>168</v>
      </c>
    </row>
    <row r="70" spans="1:9" x14ac:dyDescent="0.3">
      <c r="A70" s="2">
        <v>44076</v>
      </c>
      <c r="B70" s="6" t="s">
        <v>41</v>
      </c>
      <c r="C70" s="1" t="s">
        <v>123</v>
      </c>
      <c r="D70" s="1" t="s">
        <v>95</v>
      </c>
      <c r="E70" s="1">
        <v>1</v>
      </c>
      <c r="F70" s="9">
        <v>190</v>
      </c>
      <c r="G70" s="9">
        <v>190</v>
      </c>
      <c r="H70" t="s">
        <v>158</v>
      </c>
      <c r="I70" s="1" t="s">
        <v>166</v>
      </c>
    </row>
    <row r="71" spans="1:9" x14ac:dyDescent="0.3">
      <c r="A71" s="2">
        <v>44076</v>
      </c>
      <c r="B71" s="6" t="s">
        <v>80</v>
      </c>
      <c r="C71" s="1" t="s">
        <v>131</v>
      </c>
      <c r="D71" s="1" t="s">
        <v>95</v>
      </c>
      <c r="E71" s="1">
        <v>5</v>
      </c>
      <c r="F71" s="9">
        <v>20</v>
      </c>
      <c r="G71" s="9">
        <v>100</v>
      </c>
      <c r="H71" t="s">
        <v>158</v>
      </c>
      <c r="I71" s="1" t="s">
        <v>169</v>
      </c>
    </row>
    <row r="72" spans="1:9" x14ac:dyDescent="0.3">
      <c r="A72" s="2">
        <v>44076</v>
      </c>
      <c r="B72" s="6" t="s">
        <v>58</v>
      </c>
      <c r="C72" s="1" t="s">
        <v>110</v>
      </c>
      <c r="D72" s="1" t="s">
        <v>94</v>
      </c>
      <c r="E72" s="1">
        <v>1</v>
      </c>
      <c r="F72" s="9">
        <v>70</v>
      </c>
      <c r="G72" s="9">
        <v>70</v>
      </c>
      <c r="H72" t="s">
        <v>158</v>
      </c>
      <c r="I72" s="1" t="s">
        <v>18</v>
      </c>
    </row>
    <row r="73" spans="1:9" x14ac:dyDescent="0.3">
      <c r="A73" s="2">
        <v>44076</v>
      </c>
      <c r="B73" s="6" t="s">
        <v>5</v>
      </c>
      <c r="C73" s="1" t="s">
        <v>126</v>
      </c>
      <c r="D73" s="1" t="s">
        <v>95</v>
      </c>
      <c r="E73" s="1">
        <v>2</v>
      </c>
      <c r="F73" s="9">
        <v>130</v>
      </c>
      <c r="G73" s="9">
        <v>260</v>
      </c>
      <c r="H73" t="s">
        <v>158</v>
      </c>
      <c r="I73" s="1" t="s">
        <v>169</v>
      </c>
    </row>
    <row r="74" spans="1:9" x14ac:dyDescent="0.3">
      <c r="A74" s="2">
        <v>44076</v>
      </c>
      <c r="B74" s="6" t="s">
        <v>26</v>
      </c>
      <c r="C74" s="1" t="s">
        <v>107</v>
      </c>
      <c r="D74" s="1" t="s">
        <v>94</v>
      </c>
      <c r="E74" s="1">
        <v>2</v>
      </c>
      <c r="F74" s="9">
        <v>70</v>
      </c>
      <c r="G74" s="9">
        <v>140</v>
      </c>
      <c r="H74" t="s">
        <v>158</v>
      </c>
      <c r="I74" s="1" t="s">
        <v>18</v>
      </c>
    </row>
    <row r="75" spans="1:9" x14ac:dyDescent="0.3">
      <c r="A75" s="2">
        <v>44076</v>
      </c>
      <c r="B75" s="6" t="s">
        <v>68</v>
      </c>
      <c r="C75" s="1" t="s">
        <v>125</v>
      </c>
      <c r="D75" s="1" t="s">
        <v>95</v>
      </c>
      <c r="E75" s="1">
        <v>0</v>
      </c>
      <c r="F75" s="9">
        <v>150</v>
      </c>
      <c r="G75" s="9">
        <v>0</v>
      </c>
      <c r="H75" t="s">
        <v>158</v>
      </c>
      <c r="I75" s="1" t="s">
        <v>166</v>
      </c>
    </row>
    <row r="76" spans="1:9" x14ac:dyDescent="0.3">
      <c r="A76" s="2">
        <v>44076</v>
      </c>
      <c r="B76" s="6" t="s">
        <v>81</v>
      </c>
      <c r="C76" s="1" t="s">
        <v>103</v>
      </c>
      <c r="D76" s="1" t="s">
        <v>95</v>
      </c>
      <c r="E76" s="1">
        <v>0</v>
      </c>
      <c r="F76" s="9">
        <v>18</v>
      </c>
      <c r="G76" s="9">
        <v>0</v>
      </c>
      <c r="H76" t="s">
        <v>158</v>
      </c>
      <c r="I76" s="1" t="s">
        <v>67</v>
      </c>
    </row>
    <row r="77" spans="1:9" x14ac:dyDescent="0.3">
      <c r="A77" s="2">
        <v>44076</v>
      </c>
      <c r="B77" s="6" t="s">
        <v>21</v>
      </c>
      <c r="C77" s="1" t="s">
        <v>100</v>
      </c>
      <c r="D77" s="1" t="s">
        <v>95</v>
      </c>
      <c r="E77" s="1">
        <v>0</v>
      </c>
      <c r="F77" s="9">
        <v>90</v>
      </c>
      <c r="G77" s="9">
        <v>0</v>
      </c>
      <c r="H77" t="s">
        <v>158</v>
      </c>
      <c r="I77" s="1" t="s">
        <v>67</v>
      </c>
    </row>
    <row r="78" spans="1:9" x14ac:dyDescent="0.3">
      <c r="A78" s="2">
        <v>44076</v>
      </c>
      <c r="B78" s="6" t="s">
        <v>70</v>
      </c>
      <c r="C78" s="1" t="s">
        <v>134</v>
      </c>
      <c r="D78" s="1" t="s">
        <v>95</v>
      </c>
      <c r="E78" s="1">
        <v>0</v>
      </c>
      <c r="F78" s="9">
        <v>20</v>
      </c>
      <c r="G78" s="9">
        <v>0</v>
      </c>
      <c r="H78" t="s">
        <v>158</v>
      </c>
      <c r="I78" s="1" t="s">
        <v>167</v>
      </c>
    </row>
    <row r="79" spans="1:9" x14ac:dyDescent="0.3">
      <c r="A79" s="2">
        <v>44076</v>
      </c>
      <c r="B79" s="6" t="s">
        <v>13</v>
      </c>
      <c r="C79" s="1" t="s">
        <v>98</v>
      </c>
      <c r="D79" s="1" t="s">
        <v>95</v>
      </c>
      <c r="E79" s="1">
        <v>1</v>
      </c>
      <c r="F79" s="9">
        <v>200</v>
      </c>
      <c r="G79" s="9">
        <v>200</v>
      </c>
      <c r="H79" t="s">
        <v>158</v>
      </c>
      <c r="I79" s="1" t="s">
        <v>67</v>
      </c>
    </row>
    <row r="80" spans="1:9" x14ac:dyDescent="0.3">
      <c r="A80" s="2">
        <v>44076</v>
      </c>
      <c r="B80" s="6" t="s">
        <v>35</v>
      </c>
      <c r="C80" s="1" t="s">
        <v>144</v>
      </c>
      <c r="D80" s="1" t="s">
        <v>94</v>
      </c>
      <c r="E80" s="1">
        <v>0</v>
      </c>
      <c r="F80" s="9">
        <v>45</v>
      </c>
      <c r="G80" s="9">
        <v>0</v>
      </c>
      <c r="H80" t="s">
        <v>158</v>
      </c>
      <c r="I80" s="1" t="s">
        <v>168</v>
      </c>
    </row>
    <row r="81" spans="1:9" x14ac:dyDescent="0.3">
      <c r="A81" s="2">
        <v>44076</v>
      </c>
      <c r="B81" s="6" t="s">
        <v>53</v>
      </c>
      <c r="C81" s="1" t="s">
        <v>138</v>
      </c>
      <c r="D81" s="1" t="s">
        <v>95</v>
      </c>
      <c r="E81" s="1">
        <v>3</v>
      </c>
      <c r="F81" s="9">
        <v>120</v>
      </c>
      <c r="G81" s="9">
        <v>360</v>
      </c>
      <c r="H81" t="s">
        <v>158</v>
      </c>
      <c r="I81" s="1" t="s">
        <v>169</v>
      </c>
    </row>
    <row r="82" spans="1:9" x14ac:dyDescent="0.3">
      <c r="A82" s="2">
        <v>44076</v>
      </c>
      <c r="B82" s="6" t="s">
        <v>61</v>
      </c>
      <c r="C82" s="1" t="s">
        <v>142</v>
      </c>
      <c r="D82" s="1" t="s">
        <v>94</v>
      </c>
      <c r="E82" s="1">
        <v>0</v>
      </c>
      <c r="F82" s="9">
        <v>150</v>
      </c>
      <c r="G82" s="9">
        <v>0</v>
      </c>
      <c r="H82" t="s">
        <v>158</v>
      </c>
      <c r="I82" s="1" t="s">
        <v>170</v>
      </c>
    </row>
    <row r="83" spans="1:9" x14ac:dyDescent="0.3">
      <c r="A83" s="2">
        <v>44076</v>
      </c>
      <c r="B83" s="6" t="s">
        <v>15</v>
      </c>
      <c r="C83" s="1" t="s">
        <v>120</v>
      </c>
      <c r="D83" s="1" t="s">
        <v>95</v>
      </c>
      <c r="E83" s="1">
        <v>1</v>
      </c>
      <c r="F83" s="9">
        <v>150</v>
      </c>
      <c r="G83" s="9">
        <v>150</v>
      </c>
      <c r="H83" t="s">
        <v>158</v>
      </c>
      <c r="I83" s="1" t="s">
        <v>166</v>
      </c>
    </row>
    <row r="84" spans="1:9" x14ac:dyDescent="0.3">
      <c r="A84" s="2">
        <v>44076</v>
      </c>
      <c r="B84" s="6" t="s">
        <v>31</v>
      </c>
      <c r="C84" s="1" t="s">
        <v>122</v>
      </c>
      <c r="D84" s="1" t="s">
        <v>95</v>
      </c>
      <c r="E84" s="1">
        <v>1</v>
      </c>
      <c r="F84" s="9">
        <v>200</v>
      </c>
      <c r="G84" s="9">
        <v>200</v>
      </c>
      <c r="H84" t="s">
        <v>158</v>
      </c>
      <c r="I84" s="1" t="s">
        <v>166</v>
      </c>
    </row>
    <row r="85" spans="1:9" x14ac:dyDescent="0.3">
      <c r="A85" s="2">
        <v>44076</v>
      </c>
      <c r="B85" s="6" t="s">
        <v>43</v>
      </c>
      <c r="C85" s="1" t="s">
        <v>139</v>
      </c>
      <c r="D85" s="1" t="s">
        <v>94</v>
      </c>
      <c r="E85" s="1">
        <v>0</v>
      </c>
      <c r="F85" s="9">
        <v>200</v>
      </c>
      <c r="G85" s="9">
        <v>0</v>
      </c>
      <c r="H85" t="s">
        <v>158</v>
      </c>
      <c r="I85" s="1" t="s">
        <v>170</v>
      </c>
    </row>
    <row r="86" spans="1:9" x14ac:dyDescent="0.3">
      <c r="A86" s="2">
        <v>44076</v>
      </c>
      <c r="B86" s="6" t="s">
        <v>22</v>
      </c>
      <c r="C86" s="1" t="s">
        <v>132</v>
      </c>
      <c r="D86" s="1" t="s">
        <v>95</v>
      </c>
      <c r="E86" s="1">
        <v>0</v>
      </c>
      <c r="F86" s="9">
        <v>120</v>
      </c>
      <c r="G86" s="9">
        <v>0</v>
      </c>
      <c r="H86" t="s">
        <v>158</v>
      </c>
      <c r="I86" s="1" t="s">
        <v>167</v>
      </c>
    </row>
    <row r="87" spans="1:9" x14ac:dyDescent="0.3">
      <c r="A87" s="2">
        <v>44076</v>
      </c>
      <c r="B87" s="6" t="s">
        <v>46</v>
      </c>
      <c r="C87" s="1" t="s">
        <v>141</v>
      </c>
      <c r="D87" s="1" t="s">
        <v>94</v>
      </c>
      <c r="E87" s="1">
        <v>0</v>
      </c>
      <c r="F87" s="9">
        <v>150</v>
      </c>
      <c r="G87" s="9">
        <v>0</v>
      </c>
      <c r="H87" t="s">
        <v>158</v>
      </c>
      <c r="I87" s="1" t="s">
        <v>170</v>
      </c>
    </row>
    <row r="88" spans="1:9" x14ac:dyDescent="0.3">
      <c r="A88" s="2">
        <v>44076</v>
      </c>
      <c r="B88" s="6" t="s">
        <v>39</v>
      </c>
      <c r="C88" s="1" t="s">
        <v>128</v>
      </c>
      <c r="D88" s="1" t="s">
        <v>95</v>
      </c>
      <c r="E88" s="1">
        <v>0</v>
      </c>
      <c r="F88" s="9">
        <v>170</v>
      </c>
      <c r="G88" s="9">
        <v>0</v>
      </c>
      <c r="H88" t="s">
        <v>158</v>
      </c>
      <c r="I88" s="1" t="s">
        <v>169</v>
      </c>
    </row>
    <row r="89" spans="1:9" x14ac:dyDescent="0.3">
      <c r="A89" s="2">
        <v>44076</v>
      </c>
      <c r="B89" s="6" t="s">
        <v>50</v>
      </c>
      <c r="C89" s="1" t="s">
        <v>108</v>
      </c>
      <c r="D89" s="1" t="s">
        <v>95</v>
      </c>
      <c r="E89" s="1">
        <v>0</v>
      </c>
      <c r="F89" s="9">
        <v>200</v>
      </c>
      <c r="G89" s="9">
        <v>0</v>
      </c>
      <c r="H89" t="s">
        <v>158</v>
      </c>
      <c r="I89" s="1" t="s">
        <v>18</v>
      </c>
    </row>
    <row r="90" spans="1:9" x14ac:dyDescent="0.3">
      <c r="A90" s="2">
        <v>44076</v>
      </c>
      <c r="B90" s="6" t="s">
        <v>55</v>
      </c>
      <c r="C90" s="1" t="s">
        <v>124</v>
      </c>
      <c r="D90" s="1" t="s">
        <v>95</v>
      </c>
      <c r="E90" s="1">
        <v>2</v>
      </c>
      <c r="F90" s="9">
        <v>160</v>
      </c>
      <c r="G90" s="9">
        <v>320</v>
      </c>
      <c r="H90" t="s">
        <v>158</v>
      </c>
      <c r="I90" s="1" t="s">
        <v>166</v>
      </c>
    </row>
    <row r="91" spans="1:9" x14ac:dyDescent="0.3">
      <c r="A91" s="2">
        <v>44076</v>
      </c>
      <c r="B91" s="6" t="s">
        <v>59</v>
      </c>
      <c r="C91" s="1" t="s">
        <v>111</v>
      </c>
      <c r="D91" s="1" t="s">
        <v>94</v>
      </c>
      <c r="E91" s="1">
        <v>1</v>
      </c>
      <c r="F91" s="9">
        <v>90</v>
      </c>
      <c r="G91" s="9">
        <v>90</v>
      </c>
      <c r="H91" t="s">
        <v>158</v>
      </c>
      <c r="I91" s="1" t="s">
        <v>18</v>
      </c>
    </row>
    <row r="92" spans="1:9" x14ac:dyDescent="0.3">
      <c r="A92" s="2">
        <v>44076</v>
      </c>
      <c r="B92" s="6" t="s">
        <v>79</v>
      </c>
      <c r="C92" s="1" t="s">
        <v>113</v>
      </c>
      <c r="D92" s="1" t="s">
        <v>94</v>
      </c>
      <c r="E92" s="1">
        <v>0</v>
      </c>
      <c r="F92" s="9">
        <v>40</v>
      </c>
      <c r="G92" s="9">
        <v>0</v>
      </c>
      <c r="H92" t="s">
        <v>158</v>
      </c>
      <c r="I92" s="1" t="s">
        <v>18</v>
      </c>
    </row>
    <row r="93" spans="1:9" x14ac:dyDescent="0.3">
      <c r="A93" s="2">
        <v>44076</v>
      </c>
      <c r="B93" s="6" t="s">
        <v>30</v>
      </c>
      <c r="C93" s="1" t="s">
        <v>121</v>
      </c>
      <c r="D93" s="1" t="s">
        <v>95</v>
      </c>
      <c r="E93" s="1">
        <v>1</v>
      </c>
      <c r="F93" s="9">
        <v>350</v>
      </c>
      <c r="G93" s="9">
        <v>350</v>
      </c>
      <c r="H93" t="s">
        <v>158</v>
      </c>
      <c r="I93" s="1" t="s">
        <v>166</v>
      </c>
    </row>
    <row r="94" spans="1:9" x14ac:dyDescent="0.3">
      <c r="A94" s="2">
        <v>44076</v>
      </c>
      <c r="B94" s="6" t="s">
        <v>86</v>
      </c>
      <c r="C94" s="1" t="s">
        <v>137</v>
      </c>
      <c r="D94" s="1" t="s">
        <v>94</v>
      </c>
      <c r="E94" s="1">
        <v>1</v>
      </c>
      <c r="F94" s="9">
        <v>110</v>
      </c>
      <c r="G94" s="9">
        <v>110</v>
      </c>
      <c r="H94" t="s">
        <v>158</v>
      </c>
      <c r="I94" s="1" t="s">
        <v>18</v>
      </c>
    </row>
    <row r="95" spans="1:9" x14ac:dyDescent="0.3">
      <c r="A95" s="2">
        <v>44076</v>
      </c>
      <c r="B95" s="6" t="s">
        <v>3</v>
      </c>
      <c r="C95" s="1" t="s">
        <v>114</v>
      </c>
      <c r="D95" s="1" t="s">
        <v>95</v>
      </c>
      <c r="E95" s="1">
        <v>1</v>
      </c>
      <c r="F95" s="9">
        <v>150</v>
      </c>
      <c r="G95" s="9">
        <v>150</v>
      </c>
      <c r="H95" t="s">
        <v>158</v>
      </c>
      <c r="I95" s="1" t="s">
        <v>166</v>
      </c>
    </row>
    <row r="96" spans="1:9" x14ac:dyDescent="0.3">
      <c r="A96" s="2">
        <v>44076</v>
      </c>
      <c r="B96" s="6" t="s">
        <v>11</v>
      </c>
      <c r="C96" s="1" t="s">
        <v>117</v>
      </c>
      <c r="D96" s="1" t="s">
        <v>95</v>
      </c>
      <c r="E96" s="1">
        <v>1</v>
      </c>
      <c r="F96" s="9">
        <v>160</v>
      </c>
      <c r="G96" s="9">
        <v>160</v>
      </c>
      <c r="H96" t="s">
        <v>158</v>
      </c>
      <c r="I96" s="1" t="s">
        <v>166</v>
      </c>
    </row>
    <row r="97" spans="1:9" x14ac:dyDescent="0.3">
      <c r="A97" s="2">
        <v>44076</v>
      </c>
      <c r="B97" s="6" t="s">
        <v>44</v>
      </c>
      <c r="C97" s="1" t="s">
        <v>140</v>
      </c>
      <c r="D97" s="1" t="s">
        <v>94</v>
      </c>
      <c r="E97" s="1">
        <v>0</v>
      </c>
      <c r="F97" s="9">
        <v>150</v>
      </c>
      <c r="G97" s="9">
        <v>0</v>
      </c>
      <c r="H97" t="s">
        <v>158</v>
      </c>
      <c r="I97" s="1" t="s">
        <v>170</v>
      </c>
    </row>
    <row r="98" spans="1:9" x14ac:dyDescent="0.3">
      <c r="A98" s="2">
        <v>44076</v>
      </c>
      <c r="B98" s="6" t="s">
        <v>23</v>
      </c>
      <c r="C98" s="1" t="s">
        <v>106</v>
      </c>
      <c r="D98" s="1" t="s">
        <v>95</v>
      </c>
      <c r="E98" s="1">
        <v>0</v>
      </c>
      <c r="F98" s="9">
        <v>70</v>
      </c>
      <c r="G98" s="9">
        <v>0</v>
      </c>
      <c r="H98" t="s">
        <v>158</v>
      </c>
      <c r="I98" s="1" t="s">
        <v>18</v>
      </c>
    </row>
    <row r="99" spans="1:9" x14ac:dyDescent="0.3">
      <c r="A99" s="2">
        <v>44076</v>
      </c>
      <c r="B99" s="6" t="s">
        <v>6</v>
      </c>
      <c r="C99" s="1" t="s">
        <v>127</v>
      </c>
      <c r="D99" s="1" t="s">
        <v>95</v>
      </c>
      <c r="E99" s="1">
        <v>2</v>
      </c>
      <c r="F99" s="9">
        <v>140</v>
      </c>
      <c r="G99" s="9">
        <v>280</v>
      </c>
      <c r="H99" t="s">
        <v>158</v>
      </c>
      <c r="I99" s="1" t="s">
        <v>169</v>
      </c>
    </row>
    <row r="100" spans="1:9" x14ac:dyDescent="0.3">
      <c r="A100" s="2">
        <v>44076</v>
      </c>
      <c r="B100" s="6" t="s">
        <v>52</v>
      </c>
      <c r="C100" s="1" t="s">
        <v>129</v>
      </c>
      <c r="D100" s="1" t="s">
        <v>95</v>
      </c>
      <c r="E100" s="1">
        <v>0</v>
      </c>
      <c r="F100" s="9">
        <v>220</v>
      </c>
      <c r="G100" s="9">
        <v>0</v>
      </c>
      <c r="H100" t="s">
        <v>158</v>
      </c>
      <c r="I100" s="1" t="s">
        <v>169</v>
      </c>
    </row>
    <row r="101" spans="1:9" x14ac:dyDescent="0.3">
      <c r="A101" s="2">
        <v>44076</v>
      </c>
      <c r="B101" s="6" t="s">
        <v>51</v>
      </c>
      <c r="C101" s="1" t="s">
        <v>102</v>
      </c>
      <c r="D101" s="1" t="s">
        <v>95</v>
      </c>
      <c r="E101" s="1">
        <v>0</v>
      </c>
      <c r="F101" s="9">
        <v>220</v>
      </c>
      <c r="G101" s="9">
        <v>0</v>
      </c>
      <c r="H101" t="s">
        <v>158</v>
      </c>
      <c r="I101" s="1" t="s">
        <v>67</v>
      </c>
    </row>
    <row r="102" spans="1:9" x14ac:dyDescent="0.3">
      <c r="A102" s="2">
        <v>44077</v>
      </c>
      <c r="B102" s="6" t="s">
        <v>67</v>
      </c>
      <c r="C102" s="1" t="s">
        <v>97</v>
      </c>
      <c r="D102" s="1" t="s">
        <v>95</v>
      </c>
      <c r="E102" s="1">
        <v>124</v>
      </c>
      <c r="F102" s="9">
        <v>15</v>
      </c>
      <c r="G102" s="9">
        <v>1860</v>
      </c>
      <c r="H102" t="s">
        <v>159</v>
      </c>
      <c r="I102" s="1" t="s">
        <v>67</v>
      </c>
    </row>
    <row r="103" spans="1:9" x14ac:dyDescent="0.3">
      <c r="A103" s="2">
        <v>44077</v>
      </c>
      <c r="B103" s="6" t="s">
        <v>32</v>
      </c>
      <c r="C103" s="1" t="s">
        <v>136</v>
      </c>
      <c r="D103" s="1" t="s">
        <v>94</v>
      </c>
      <c r="E103" s="1">
        <v>45</v>
      </c>
      <c r="F103" s="9">
        <v>12</v>
      </c>
      <c r="G103" s="9">
        <v>540</v>
      </c>
      <c r="H103" t="s">
        <v>159</v>
      </c>
      <c r="I103" s="1" t="s">
        <v>18</v>
      </c>
    </row>
    <row r="104" spans="1:9" x14ac:dyDescent="0.3">
      <c r="A104" s="2">
        <v>44077</v>
      </c>
      <c r="B104" s="6" t="s">
        <v>8</v>
      </c>
      <c r="C104" s="1" t="s">
        <v>135</v>
      </c>
      <c r="D104" s="1" t="s">
        <v>94</v>
      </c>
      <c r="E104" s="1">
        <v>26</v>
      </c>
      <c r="F104" s="9">
        <v>25</v>
      </c>
      <c r="G104" s="9">
        <v>650</v>
      </c>
      <c r="H104" t="s">
        <v>159</v>
      </c>
      <c r="I104" s="1" t="s">
        <v>18</v>
      </c>
    </row>
    <row r="105" spans="1:9" x14ac:dyDescent="0.3">
      <c r="A105" s="2">
        <v>44077</v>
      </c>
      <c r="B105" s="6" t="s">
        <v>2</v>
      </c>
      <c r="C105" s="1" t="s">
        <v>146</v>
      </c>
      <c r="D105" s="1" t="s">
        <v>96</v>
      </c>
      <c r="E105" s="1">
        <v>5</v>
      </c>
      <c r="F105" s="9">
        <v>10</v>
      </c>
      <c r="G105" s="9">
        <v>50</v>
      </c>
      <c r="H105" t="s">
        <v>159</v>
      </c>
      <c r="I105" s="1" t="s">
        <v>165</v>
      </c>
    </row>
    <row r="106" spans="1:9" x14ac:dyDescent="0.3">
      <c r="A106" s="2">
        <v>44077</v>
      </c>
      <c r="B106" s="6" t="s">
        <v>57</v>
      </c>
      <c r="C106" s="1" t="s">
        <v>133</v>
      </c>
      <c r="D106" s="1" t="s">
        <v>95</v>
      </c>
      <c r="E106" s="1">
        <v>17</v>
      </c>
      <c r="F106" s="9">
        <v>15</v>
      </c>
      <c r="G106" s="9">
        <v>255</v>
      </c>
      <c r="H106" t="s">
        <v>159</v>
      </c>
      <c r="I106" s="1" t="s">
        <v>167</v>
      </c>
    </row>
    <row r="107" spans="1:9" x14ac:dyDescent="0.3">
      <c r="A107" s="2">
        <v>44077</v>
      </c>
      <c r="B107" s="6" t="s">
        <v>72</v>
      </c>
      <c r="C107" s="1" t="s">
        <v>112</v>
      </c>
      <c r="D107" s="1" t="s">
        <v>94</v>
      </c>
      <c r="E107" s="1">
        <v>23</v>
      </c>
      <c r="F107" s="9">
        <v>50</v>
      </c>
      <c r="G107" s="9">
        <v>1150</v>
      </c>
      <c r="H107" t="s">
        <v>159</v>
      </c>
      <c r="I107" s="1" t="s">
        <v>18</v>
      </c>
    </row>
    <row r="108" spans="1:9" x14ac:dyDescent="0.3">
      <c r="A108" s="2">
        <v>44077</v>
      </c>
      <c r="B108" s="6" t="s">
        <v>14</v>
      </c>
      <c r="C108" s="1" t="s">
        <v>119</v>
      </c>
      <c r="D108" s="1" t="s">
        <v>95</v>
      </c>
      <c r="E108" s="1">
        <v>13</v>
      </c>
      <c r="F108" s="9">
        <v>130</v>
      </c>
      <c r="G108" s="9">
        <v>1690</v>
      </c>
      <c r="H108" t="s">
        <v>159</v>
      </c>
      <c r="I108" s="1" t="s">
        <v>166</v>
      </c>
    </row>
    <row r="109" spans="1:9" x14ac:dyDescent="0.3">
      <c r="A109" s="2">
        <v>44077</v>
      </c>
      <c r="B109" s="6" t="s">
        <v>36</v>
      </c>
      <c r="C109" s="1" t="s">
        <v>101</v>
      </c>
      <c r="D109" s="1" t="s">
        <v>95</v>
      </c>
      <c r="E109" s="1">
        <v>5</v>
      </c>
      <c r="F109" s="9">
        <v>80</v>
      </c>
      <c r="G109" s="9">
        <v>400</v>
      </c>
      <c r="H109" t="s">
        <v>159</v>
      </c>
      <c r="I109" s="1" t="s">
        <v>67</v>
      </c>
    </row>
    <row r="110" spans="1:9" x14ac:dyDescent="0.3">
      <c r="A110" s="2">
        <v>44077</v>
      </c>
      <c r="B110" s="6" t="s">
        <v>16</v>
      </c>
      <c r="C110" s="1" t="s">
        <v>99</v>
      </c>
      <c r="D110" s="1" t="s">
        <v>94</v>
      </c>
      <c r="E110" s="1">
        <v>3</v>
      </c>
      <c r="F110" s="9">
        <v>90</v>
      </c>
      <c r="G110" s="9">
        <v>270</v>
      </c>
      <c r="H110" t="s">
        <v>159</v>
      </c>
      <c r="I110" s="1" t="s">
        <v>67</v>
      </c>
    </row>
    <row r="111" spans="1:9" x14ac:dyDescent="0.3">
      <c r="A111" s="2">
        <v>44077</v>
      </c>
      <c r="B111" s="6" t="s">
        <v>18</v>
      </c>
      <c r="C111" s="1" t="s">
        <v>105</v>
      </c>
      <c r="D111" s="1" t="s">
        <v>94</v>
      </c>
      <c r="E111" s="1">
        <v>9</v>
      </c>
      <c r="F111" s="9">
        <v>35</v>
      </c>
      <c r="G111" s="9">
        <v>315</v>
      </c>
      <c r="H111" t="s">
        <v>159</v>
      </c>
      <c r="I111" s="1" t="s">
        <v>18</v>
      </c>
    </row>
    <row r="112" spans="1:9" x14ac:dyDescent="0.3">
      <c r="A112" s="2">
        <v>44077</v>
      </c>
      <c r="B112" s="6" t="s">
        <v>4</v>
      </c>
      <c r="C112" s="1" t="s">
        <v>115</v>
      </c>
      <c r="D112" s="1" t="s">
        <v>95</v>
      </c>
      <c r="E112" s="1">
        <v>4</v>
      </c>
      <c r="F112" s="9">
        <v>140</v>
      </c>
      <c r="G112" s="9">
        <v>560</v>
      </c>
      <c r="H112" t="s">
        <v>159</v>
      </c>
      <c r="I112" s="1" t="s">
        <v>166</v>
      </c>
    </row>
    <row r="113" spans="1:9" x14ac:dyDescent="0.3">
      <c r="A113" s="2">
        <v>44077</v>
      </c>
      <c r="B113" s="6" t="s">
        <v>56</v>
      </c>
      <c r="C113" s="1" t="s">
        <v>109</v>
      </c>
      <c r="D113" s="1" t="s">
        <v>94</v>
      </c>
      <c r="E113" s="1">
        <v>5</v>
      </c>
      <c r="F113" s="9">
        <v>40</v>
      </c>
      <c r="G113" s="9">
        <v>200</v>
      </c>
      <c r="H113" t="s">
        <v>159</v>
      </c>
      <c r="I113" s="1" t="s">
        <v>18</v>
      </c>
    </row>
    <row r="114" spans="1:9" x14ac:dyDescent="0.3">
      <c r="A114" s="2">
        <v>44077</v>
      </c>
      <c r="B114" s="6" t="s">
        <v>9</v>
      </c>
      <c r="C114" s="1" t="s">
        <v>116</v>
      </c>
      <c r="D114" s="1" t="s">
        <v>95</v>
      </c>
      <c r="E114" s="1">
        <v>2</v>
      </c>
      <c r="F114" s="9">
        <v>150</v>
      </c>
      <c r="G114" s="9">
        <v>300</v>
      </c>
      <c r="H114" t="s">
        <v>159</v>
      </c>
      <c r="I114" s="1" t="s">
        <v>166</v>
      </c>
    </row>
    <row r="115" spans="1:9" x14ac:dyDescent="0.3">
      <c r="A115" s="2">
        <v>44077</v>
      </c>
      <c r="B115" s="6" t="s">
        <v>85</v>
      </c>
      <c r="C115" s="1" t="s">
        <v>104</v>
      </c>
      <c r="D115" s="1" t="s">
        <v>94</v>
      </c>
      <c r="E115" s="1">
        <v>8</v>
      </c>
      <c r="F115" s="9">
        <v>18</v>
      </c>
      <c r="G115" s="9">
        <v>144</v>
      </c>
      <c r="H115" t="s">
        <v>159</v>
      </c>
      <c r="I115" s="1" t="s">
        <v>67</v>
      </c>
    </row>
    <row r="116" spans="1:9" x14ac:dyDescent="0.3">
      <c r="A116" s="2">
        <v>44077</v>
      </c>
      <c r="B116" s="6" t="s">
        <v>38</v>
      </c>
      <c r="C116" s="1" t="s">
        <v>145</v>
      </c>
      <c r="D116" s="1" t="s">
        <v>96</v>
      </c>
      <c r="E116" s="1">
        <v>0</v>
      </c>
      <c r="F116" s="9">
        <v>35</v>
      </c>
      <c r="G116" s="9">
        <v>0</v>
      </c>
      <c r="H116" t="s">
        <v>159</v>
      </c>
      <c r="I116" s="1" t="s">
        <v>168</v>
      </c>
    </row>
    <row r="117" spans="1:9" x14ac:dyDescent="0.3">
      <c r="A117" s="2">
        <v>44077</v>
      </c>
      <c r="B117" s="6" t="s">
        <v>73</v>
      </c>
      <c r="C117" s="1" t="s">
        <v>130</v>
      </c>
      <c r="D117" s="1" t="s">
        <v>95</v>
      </c>
      <c r="E117" s="1">
        <v>1</v>
      </c>
      <c r="F117" s="9">
        <v>150</v>
      </c>
      <c r="G117" s="9">
        <v>150</v>
      </c>
      <c r="H117" t="s">
        <v>159</v>
      </c>
      <c r="I117" s="1" t="s">
        <v>169</v>
      </c>
    </row>
    <row r="118" spans="1:9" x14ac:dyDescent="0.3">
      <c r="A118" s="2">
        <v>44077</v>
      </c>
      <c r="B118" s="6" t="s">
        <v>12</v>
      </c>
      <c r="C118" s="1" t="s">
        <v>118</v>
      </c>
      <c r="D118" s="1" t="s">
        <v>95</v>
      </c>
      <c r="E118" s="1">
        <v>2</v>
      </c>
      <c r="F118" s="9">
        <v>130</v>
      </c>
      <c r="G118" s="9">
        <v>260</v>
      </c>
      <c r="H118" t="s">
        <v>159</v>
      </c>
      <c r="I118" s="1" t="s">
        <v>166</v>
      </c>
    </row>
    <row r="119" spans="1:9" x14ac:dyDescent="0.3">
      <c r="A119" s="2">
        <v>44077</v>
      </c>
      <c r="B119" s="6" t="s">
        <v>37</v>
      </c>
      <c r="C119" s="1" t="s">
        <v>143</v>
      </c>
      <c r="D119" s="1" t="s">
        <v>96</v>
      </c>
      <c r="E119" s="1">
        <v>0</v>
      </c>
      <c r="F119" s="9">
        <v>60</v>
      </c>
      <c r="G119" s="9">
        <v>0</v>
      </c>
      <c r="H119" t="s">
        <v>159</v>
      </c>
      <c r="I119" s="1" t="s">
        <v>168</v>
      </c>
    </row>
    <row r="120" spans="1:9" x14ac:dyDescent="0.3">
      <c r="A120" s="2">
        <v>44077</v>
      </c>
      <c r="B120" s="6" t="s">
        <v>41</v>
      </c>
      <c r="C120" s="1" t="s">
        <v>123</v>
      </c>
      <c r="D120" s="1" t="s">
        <v>95</v>
      </c>
      <c r="E120" s="1">
        <v>0</v>
      </c>
      <c r="F120" s="9">
        <v>190</v>
      </c>
      <c r="G120" s="9">
        <v>0</v>
      </c>
      <c r="H120" t="s">
        <v>159</v>
      </c>
      <c r="I120" s="1" t="s">
        <v>166</v>
      </c>
    </row>
    <row r="121" spans="1:9" x14ac:dyDescent="0.3">
      <c r="A121" s="2">
        <v>44077</v>
      </c>
      <c r="B121" s="6" t="s">
        <v>80</v>
      </c>
      <c r="C121" s="1" t="s">
        <v>131</v>
      </c>
      <c r="D121" s="1" t="s">
        <v>95</v>
      </c>
      <c r="E121" s="1">
        <v>4</v>
      </c>
      <c r="F121" s="9">
        <v>20</v>
      </c>
      <c r="G121" s="9">
        <v>80</v>
      </c>
      <c r="H121" t="s">
        <v>159</v>
      </c>
      <c r="I121" s="1" t="s">
        <v>169</v>
      </c>
    </row>
    <row r="122" spans="1:9" x14ac:dyDescent="0.3">
      <c r="A122" s="2">
        <v>44077</v>
      </c>
      <c r="B122" s="6" t="s">
        <v>58</v>
      </c>
      <c r="C122" s="1" t="s">
        <v>110</v>
      </c>
      <c r="D122" s="1" t="s">
        <v>94</v>
      </c>
      <c r="E122" s="1">
        <v>0</v>
      </c>
      <c r="F122" s="9">
        <v>70</v>
      </c>
      <c r="G122" s="9">
        <v>0</v>
      </c>
      <c r="H122" t="s">
        <v>159</v>
      </c>
      <c r="I122" s="1" t="s">
        <v>18</v>
      </c>
    </row>
    <row r="123" spans="1:9" x14ac:dyDescent="0.3">
      <c r="A123" s="2">
        <v>44077</v>
      </c>
      <c r="B123" s="6" t="s">
        <v>5</v>
      </c>
      <c r="C123" s="1" t="s">
        <v>126</v>
      </c>
      <c r="D123" s="1" t="s">
        <v>95</v>
      </c>
      <c r="E123" s="1">
        <v>6</v>
      </c>
      <c r="F123" s="9">
        <v>130</v>
      </c>
      <c r="G123" s="9">
        <v>780</v>
      </c>
      <c r="H123" t="s">
        <v>159</v>
      </c>
      <c r="I123" s="1" t="s">
        <v>169</v>
      </c>
    </row>
    <row r="124" spans="1:9" x14ac:dyDescent="0.3">
      <c r="A124" s="2">
        <v>44077</v>
      </c>
      <c r="B124" s="6" t="s">
        <v>26</v>
      </c>
      <c r="C124" s="1" t="s">
        <v>107</v>
      </c>
      <c r="D124" s="1" t="s">
        <v>94</v>
      </c>
      <c r="E124" s="1">
        <v>0</v>
      </c>
      <c r="F124" s="9">
        <v>70</v>
      </c>
      <c r="G124" s="9">
        <v>0</v>
      </c>
      <c r="H124" t="s">
        <v>159</v>
      </c>
      <c r="I124" s="1" t="s">
        <v>18</v>
      </c>
    </row>
    <row r="125" spans="1:9" x14ac:dyDescent="0.3">
      <c r="A125" s="2">
        <v>44077</v>
      </c>
      <c r="B125" s="6" t="s">
        <v>68</v>
      </c>
      <c r="C125" s="1" t="s">
        <v>125</v>
      </c>
      <c r="D125" s="1" t="s">
        <v>95</v>
      </c>
      <c r="E125" s="1">
        <v>2</v>
      </c>
      <c r="F125" s="9">
        <v>150</v>
      </c>
      <c r="G125" s="9">
        <v>300</v>
      </c>
      <c r="H125" t="s">
        <v>159</v>
      </c>
      <c r="I125" s="1" t="s">
        <v>166</v>
      </c>
    </row>
    <row r="126" spans="1:9" x14ac:dyDescent="0.3">
      <c r="A126" s="2">
        <v>44077</v>
      </c>
      <c r="B126" s="6" t="s">
        <v>81</v>
      </c>
      <c r="C126" s="1" t="s">
        <v>103</v>
      </c>
      <c r="D126" s="1" t="s">
        <v>95</v>
      </c>
      <c r="E126" s="1">
        <v>5</v>
      </c>
      <c r="F126" s="9">
        <v>18</v>
      </c>
      <c r="G126" s="9">
        <v>90</v>
      </c>
      <c r="H126" t="s">
        <v>159</v>
      </c>
      <c r="I126" s="1" t="s">
        <v>67</v>
      </c>
    </row>
    <row r="127" spans="1:9" x14ac:dyDescent="0.3">
      <c r="A127" s="2">
        <v>44077</v>
      </c>
      <c r="B127" s="6" t="s">
        <v>21</v>
      </c>
      <c r="C127" s="1" t="s">
        <v>100</v>
      </c>
      <c r="D127" s="1" t="s">
        <v>95</v>
      </c>
      <c r="E127" s="1">
        <v>1</v>
      </c>
      <c r="F127" s="9">
        <v>90</v>
      </c>
      <c r="G127" s="9">
        <v>90</v>
      </c>
      <c r="H127" t="s">
        <v>159</v>
      </c>
      <c r="I127" s="1" t="s">
        <v>67</v>
      </c>
    </row>
    <row r="128" spans="1:9" x14ac:dyDescent="0.3">
      <c r="A128" s="2">
        <v>44077</v>
      </c>
      <c r="B128" s="6" t="s">
        <v>70</v>
      </c>
      <c r="C128" s="1" t="s">
        <v>134</v>
      </c>
      <c r="D128" s="1" t="s">
        <v>95</v>
      </c>
      <c r="E128" s="1">
        <v>0</v>
      </c>
      <c r="F128" s="9">
        <v>20</v>
      </c>
      <c r="G128" s="9">
        <v>0</v>
      </c>
      <c r="H128" t="s">
        <v>159</v>
      </c>
      <c r="I128" s="1" t="s">
        <v>167</v>
      </c>
    </row>
    <row r="129" spans="1:9" x14ac:dyDescent="0.3">
      <c r="A129" s="2">
        <v>44077</v>
      </c>
      <c r="B129" s="6" t="s">
        <v>13</v>
      </c>
      <c r="C129" s="1" t="s">
        <v>98</v>
      </c>
      <c r="D129" s="1" t="s">
        <v>95</v>
      </c>
      <c r="E129" s="1">
        <v>1</v>
      </c>
      <c r="F129" s="9">
        <v>200</v>
      </c>
      <c r="G129" s="9">
        <v>200</v>
      </c>
      <c r="H129" t="s">
        <v>159</v>
      </c>
      <c r="I129" s="1" t="s">
        <v>67</v>
      </c>
    </row>
    <row r="130" spans="1:9" x14ac:dyDescent="0.3">
      <c r="A130" s="2">
        <v>44077</v>
      </c>
      <c r="B130" s="6" t="s">
        <v>35</v>
      </c>
      <c r="C130" s="1" t="s">
        <v>144</v>
      </c>
      <c r="D130" s="1" t="s">
        <v>94</v>
      </c>
      <c r="E130" s="1">
        <v>0</v>
      </c>
      <c r="F130" s="9">
        <v>45</v>
      </c>
      <c r="G130" s="9">
        <v>0</v>
      </c>
      <c r="H130" t="s">
        <v>159</v>
      </c>
      <c r="I130" s="1" t="s">
        <v>168</v>
      </c>
    </row>
    <row r="131" spans="1:9" x14ac:dyDescent="0.3">
      <c r="A131" s="2">
        <v>44077</v>
      </c>
      <c r="B131" s="6" t="s">
        <v>53</v>
      </c>
      <c r="C131" s="1" t="s">
        <v>138</v>
      </c>
      <c r="D131" s="1" t="s">
        <v>95</v>
      </c>
      <c r="E131" s="1">
        <v>0</v>
      </c>
      <c r="F131" s="9">
        <v>120</v>
      </c>
      <c r="G131" s="9">
        <v>0</v>
      </c>
      <c r="H131" t="s">
        <v>159</v>
      </c>
      <c r="I131" s="1" t="s">
        <v>169</v>
      </c>
    </row>
    <row r="132" spans="1:9" x14ac:dyDescent="0.3">
      <c r="A132" s="2">
        <v>44077</v>
      </c>
      <c r="B132" s="6" t="s">
        <v>61</v>
      </c>
      <c r="C132" s="1" t="s">
        <v>142</v>
      </c>
      <c r="D132" s="1" t="s">
        <v>94</v>
      </c>
      <c r="E132" s="1">
        <v>0</v>
      </c>
      <c r="F132" s="9">
        <v>150</v>
      </c>
      <c r="G132" s="9">
        <v>0</v>
      </c>
      <c r="H132" t="s">
        <v>159</v>
      </c>
      <c r="I132" s="1" t="s">
        <v>170</v>
      </c>
    </row>
    <row r="133" spans="1:9" x14ac:dyDescent="0.3">
      <c r="A133" s="2">
        <v>44077</v>
      </c>
      <c r="B133" s="6" t="s">
        <v>15</v>
      </c>
      <c r="C133" s="1" t="s">
        <v>120</v>
      </c>
      <c r="D133" s="1" t="s">
        <v>95</v>
      </c>
      <c r="E133" s="1">
        <v>2</v>
      </c>
      <c r="F133" s="9">
        <v>150</v>
      </c>
      <c r="G133" s="9">
        <v>300</v>
      </c>
      <c r="H133" t="s">
        <v>159</v>
      </c>
      <c r="I133" s="1" t="s">
        <v>166</v>
      </c>
    </row>
    <row r="134" spans="1:9" x14ac:dyDescent="0.3">
      <c r="A134" s="2">
        <v>44077</v>
      </c>
      <c r="B134" s="6" t="s">
        <v>31</v>
      </c>
      <c r="C134" s="1" t="s">
        <v>122</v>
      </c>
      <c r="D134" s="1" t="s">
        <v>95</v>
      </c>
      <c r="E134" s="1">
        <v>0</v>
      </c>
      <c r="F134" s="9">
        <v>200</v>
      </c>
      <c r="G134" s="9">
        <v>0</v>
      </c>
      <c r="H134" t="s">
        <v>159</v>
      </c>
      <c r="I134" s="1" t="s">
        <v>166</v>
      </c>
    </row>
    <row r="135" spans="1:9" x14ac:dyDescent="0.3">
      <c r="A135" s="2">
        <v>44077</v>
      </c>
      <c r="B135" s="6" t="s">
        <v>43</v>
      </c>
      <c r="C135" s="1" t="s">
        <v>139</v>
      </c>
      <c r="D135" s="1" t="s">
        <v>94</v>
      </c>
      <c r="E135" s="1">
        <v>0</v>
      </c>
      <c r="F135" s="9">
        <v>200</v>
      </c>
      <c r="G135" s="9">
        <v>0</v>
      </c>
      <c r="H135" t="s">
        <v>159</v>
      </c>
      <c r="I135" s="1" t="s">
        <v>170</v>
      </c>
    </row>
    <row r="136" spans="1:9" x14ac:dyDescent="0.3">
      <c r="A136" s="2">
        <v>44077</v>
      </c>
      <c r="B136" s="6" t="s">
        <v>22</v>
      </c>
      <c r="C136" s="1" t="s">
        <v>132</v>
      </c>
      <c r="D136" s="1" t="s">
        <v>95</v>
      </c>
      <c r="E136" s="1">
        <v>4</v>
      </c>
      <c r="F136" s="9">
        <v>120</v>
      </c>
      <c r="G136" s="9">
        <v>480</v>
      </c>
      <c r="H136" t="s">
        <v>159</v>
      </c>
      <c r="I136" s="1" t="s">
        <v>167</v>
      </c>
    </row>
    <row r="137" spans="1:9" x14ac:dyDescent="0.3">
      <c r="A137" s="2">
        <v>44077</v>
      </c>
      <c r="B137" s="6" t="s">
        <v>46</v>
      </c>
      <c r="C137" s="1" t="s">
        <v>141</v>
      </c>
      <c r="D137" s="1" t="s">
        <v>94</v>
      </c>
      <c r="E137" s="1">
        <v>0</v>
      </c>
      <c r="F137" s="9">
        <v>150</v>
      </c>
      <c r="G137" s="9">
        <v>0</v>
      </c>
      <c r="H137" t="s">
        <v>159</v>
      </c>
      <c r="I137" s="1" t="s">
        <v>170</v>
      </c>
    </row>
    <row r="138" spans="1:9" x14ac:dyDescent="0.3">
      <c r="A138" s="2">
        <v>44077</v>
      </c>
      <c r="B138" s="6" t="s">
        <v>39</v>
      </c>
      <c r="C138" s="1" t="s">
        <v>128</v>
      </c>
      <c r="D138" s="1" t="s">
        <v>95</v>
      </c>
      <c r="E138" s="1">
        <v>0</v>
      </c>
      <c r="F138" s="9">
        <v>170</v>
      </c>
      <c r="G138" s="9">
        <v>0</v>
      </c>
      <c r="H138" t="s">
        <v>159</v>
      </c>
      <c r="I138" s="1" t="s">
        <v>169</v>
      </c>
    </row>
    <row r="139" spans="1:9" x14ac:dyDescent="0.3">
      <c r="A139" s="2">
        <v>44077</v>
      </c>
      <c r="B139" s="6" t="s">
        <v>50</v>
      </c>
      <c r="C139" s="1" t="s">
        <v>108</v>
      </c>
      <c r="D139" s="1" t="s">
        <v>95</v>
      </c>
      <c r="E139" s="1">
        <v>1</v>
      </c>
      <c r="F139" s="9">
        <v>200</v>
      </c>
      <c r="G139" s="9">
        <v>200</v>
      </c>
      <c r="H139" t="s">
        <v>159</v>
      </c>
      <c r="I139" s="1" t="s">
        <v>18</v>
      </c>
    </row>
    <row r="140" spans="1:9" x14ac:dyDescent="0.3">
      <c r="A140" s="2">
        <v>44077</v>
      </c>
      <c r="B140" s="6" t="s">
        <v>55</v>
      </c>
      <c r="C140" s="1" t="s">
        <v>124</v>
      </c>
      <c r="D140" s="1" t="s">
        <v>95</v>
      </c>
      <c r="E140" s="1">
        <v>1</v>
      </c>
      <c r="F140" s="9">
        <v>160</v>
      </c>
      <c r="G140" s="9">
        <v>160</v>
      </c>
      <c r="H140" t="s">
        <v>159</v>
      </c>
      <c r="I140" s="1" t="s">
        <v>166</v>
      </c>
    </row>
    <row r="141" spans="1:9" x14ac:dyDescent="0.3">
      <c r="A141" s="2">
        <v>44077</v>
      </c>
      <c r="B141" s="6" t="s">
        <v>59</v>
      </c>
      <c r="C141" s="1" t="s">
        <v>111</v>
      </c>
      <c r="D141" s="1" t="s">
        <v>94</v>
      </c>
      <c r="E141" s="1">
        <v>0</v>
      </c>
      <c r="F141" s="9">
        <v>90</v>
      </c>
      <c r="G141" s="9">
        <v>0</v>
      </c>
      <c r="H141" t="s">
        <v>159</v>
      </c>
      <c r="I141" s="1" t="s">
        <v>18</v>
      </c>
    </row>
    <row r="142" spans="1:9" x14ac:dyDescent="0.3">
      <c r="A142" s="2">
        <v>44077</v>
      </c>
      <c r="B142" s="6" t="s">
        <v>79</v>
      </c>
      <c r="C142" s="1" t="s">
        <v>113</v>
      </c>
      <c r="D142" s="1" t="s">
        <v>94</v>
      </c>
      <c r="E142" s="1">
        <v>1</v>
      </c>
      <c r="F142" s="9">
        <v>40</v>
      </c>
      <c r="G142" s="9">
        <v>40</v>
      </c>
      <c r="H142" t="s">
        <v>159</v>
      </c>
      <c r="I142" s="1" t="s">
        <v>18</v>
      </c>
    </row>
    <row r="143" spans="1:9" x14ac:dyDescent="0.3">
      <c r="A143" s="2">
        <v>44077</v>
      </c>
      <c r="B143" s="6" t="s">
        <v>30</v>
      </c>
      <c r="C143" s="1" t="s">
        <v>121</v>
      </c>
      <c r="D143" s="1" t="s">
        <v>95</v>
      </c>
      <c r="E143" s="1">
        <v>2</v>
      </c>
      <c r="F143" s="9">
        <v>350</v>
      </c>
      <c r="G143" s="9">
        <v>700</v>
      </c>
      <c r="H143" t="s">
        <v>159</v>
      </c>
      <c r="I143" s="1" t="s">
        <v>166</v>
      </c>
    </row>
    <row r="144" spans="1:9" x14ac:dyDescent="0.3">
      <c r="A144" s="2">
        <v>44077</v>
      </c>
      <c r="B144" s="6" t="s">
        <v>86</v>
      </c>
      <c r="C144" s="1" t="s">
        <v>137</v>
      </c>
      <c r="D144" s="1" t="s">
        <v>94</v>
      </c>
      <c r="E144" s="1">
        <v>1</v>
      </c>
      <c r="F144" s="9">
        <v>110</v>
      </c>
      <c r="G144" s="9">
        <v>110</v>
      </c>
      <c r="H144" t="s">
        <v>159</v>
      </c>
      <c r="I144" s="1" t="s">
        <v>18</v>
      </c>
    </row>
    <row r="145" spans="1:9" x14ac:dyDescent="0.3">
      <c r="A145" s="2">
        <v>44077</v>
      </c>
      <c r="B145" s="6" t="s">
        <v>3</v>
      </c>
      <c r="C145" s="1" t="s">
        <v>114</v>
      </c>
      <c r="D145" s="1" t="s">
        <v>95</v>
      </c>
      <c r="E145" s="1">
        <v>0</v>
      </c>
      <c r="F145" s="9">
        <v>150</v>
      </c>
      <c r="G145" s="9">
        <v>0</v>
      </c>
      <c r="H145" t="s">
        <v>159</v>
      </c>
      <c r="I145" s="1" t="s">
        <v>166</v>
      </c>
    </row>
    <row r="146" spans="1:9" x14ac:dyDescent="0.3">
      <c r="A146" s="2">
        <v>44077</v>
      </c>
      <c r="B146" s="6" t="s">
        <v>11</v>
      </c>
      <c r="C146" s="1" t="s">
        <v>117</v>
      </c>
      <c r="D146" s="1" t="s">
        <v>95</v>
      </c>
      <c r="E146" s="1">
        <v>0</v>
      </c>
      <c r="F146" s="9">
        <v>160</v>
      </c>
      <c r="G146" s="9">
        <v>0</v>
      </c>
      <c r="H146" t="s">
        <v>159</v>
      </c>
      <c r="I146" s="1" t="s">
        <v>166</v>
      </c>
    </row>
    <row r="147" spans="1:9" x14ac:dyDescent="0.3">
      <c r="A147" s="2">
        <v>44077</v>
      </c>
      <c r="B147" s="6" t="s">
        <v>44</v>
      </c>
      <c r="C147" s="1" t="s">
        <v>140</v>
      </c>
      <c r="D147" s="1" t="s">
        <v>94</v>
      </c>
      <c r="E147" s="1">
        <v>0</v>
      </c>
      <c r="F147" s="9">
        <v>150</v>
      </c>
      <c r="G147" s="9">
        <v>0</v>
      </c>
      <c r="H147" t="s">
        <v>159</v>
      </c>
      <c r="I147" s="1" t="s">
        <v>170</v>
      </c>
    </row>
    <row r="148" spans="1:9" x14ac:dyDescent="0.3">
      <c r="A148" s="2">
        <v>44077</v>
      </c>
      <c r="B148" s="6" t="s">
        <v>23</v>
      </c>
      <c r="C148" s="1" t="s">
        <v>106</v>
      </c>
      <c r="D148" s="1" t="s">
        <v>95</v>
      </c>
      <c r="E148" s="1">
        <v>2</v>
      </c>
      <c r="F148" s="9">
        <v>70</v>
      </c>
      <c r="G148" s="9">
        <v>140</v>
      </c>
      <c r="H148" t="s">
        <v>159</v>
      </c>
      <c r="I148" s="1" t="s">
        <v>18</v>
      </c>
    </row>
    <row r="149" spans="1:9" x14ac:dyDescent="0.3">
      <c r="A149" s="2">
        <v>44077</v>
      </c>
      <c r="B149" s="6" t="s">
        <v>6</v>
      </c>
      <c r="C149" s="1" t="s">
        <v>127</v>
      </c>
      <c r="D149" s="1" t="s">
        <v>95</v>
      </c>
      <c r="E149" s="1">
        <v>2</v>
      </c>
      <c r="F149" s="9">
        <v>140</v>
      </c>
      <c r="G149" s="9">
        <v>280</v>
      </c>
      <c r="H149" t="s">
        <v>159</v>
      </c>
      <c r="I149" s="1" t="s">
        <v>169</v>
      </c>
    </row>
    <row r="150" spans="1:9" x14ac:dyDescent="0.3">
      <c r="A150" s="2">
        <v>44077</v>
      </c>
      <c r="B150" s="6" t="s">
        <v>52</v>
      </c>
      <c r="C150" s="1" t="s">
        <v>129</v>
      </c>
      <c r="D150" s="1" t="s">
        <v>95</v>
      </c>
      <c r="E150" s="1">
        <v>0</v>
      </c>
      <c r="F150" s="9">
        <v>220</v>
      </c>
      <c r="G150" s="9">
        <v>0</v>
      </c>
      <c r="H150" t="s">
        <v>159</v>
      </c>
      <c r="I150" s="1" t="s">
        <v>169</v>
      </c>
    </row>
    <row r="151" spans="1:9" x14ac:dyDescent="0.3">
      <c r="A151" s="2">
        <v>44077</v>
      </c>
      <c r="B151" s="6" t="s">
        <v>51</v>
      </c>
      <c r="C151" s="1" t="s">
        <v>102</v>
      </c>
      <c r="D151" s="1" t="s">
        <v>95</v>
      </c>
      <c r="E151" s="1">
        <v>0</v>
      </c>
      <c r="F151" s="9">
        <v>220</v>
      </c>
      <c r="G151" s="9">
        <v>0</v>
      </c>
      <c r="H151" t="s">
        <v>159</v>
      </c>
      <c r="I151" s="1" t="s">
        <v>67</v>
      </c>
    </row>
    <row r="152" spans="1:9" x14ac:dyDescent="0.3">
      <c r="A152" s="2">
        <v>44078</v>
      </c>
      <c r="B152" s="6" t="s">
        <v>67</v>
      </c>
      <c r="C152" s="1" t="s">
        <v>97</v>
      </c>
      <c r="D152" s="1" t="s">
        <v>95</v>
      </c>
      <c r="E152" s="1">
        <v>174</v>
      </c>
      <c r="F152" s="9">
        <v>15</v>
      </c>
      <c r="G152" s="9">
        <v>2610</v>
      </c>
      <c r="H152" t="s">
        <v>160</v>
      </c>
      <c r="I152" s="1" t="s">
        <v>67</v>
      </c>
    </row>
    <row r="153" spans="1:9" x14ac:dyDescent="0.3">
      <c r="A153" s="2">
        <v>44078</v>
      </c>
      <c r="B153" s="6" t="s">
        <v>32</v>
      </c>
      <c r="C153" s="1" t="s">
        <v>136</v>
      </c>
      <c r="D153" s="1" t="s">
        <v>94</v>
      </c>
      <c r="E153" s="1">
        <v>50</v>
      </c>
      <c r="F153" s="9">
        <v>12</v>
      </c>
      <c r="G153" s="9">
        <v>600</v>
      </c>
      <c r="H153" t="s">
        <v>160</v>
      </c>
      <c r="I153" s="1" t="s">
        <v>18</v>
      </c>
    </row>
    <row r="154" spans="1:9" x14ac:dyDescent="0.3">
      <c r="A154" s="2">
        <v>44078</v>
      </c>
      <c r="B154" s="6" t="s">
        <v>8</v>
      </c>
      <c r="C154" s="1" t="s">
        <v>135</v>
      </c>
      <c r="D154" s="1" t="s">
        <v>94</v>
      </c>
      <c r="E154" s="1">
        <v>32</v>
      </c>
      <c r="F154" s="9">
        <v>25</v>
      </c>
      <c r="G154" s="9">
        <v>800</v>
      </c>
      <c r="H154" t="s">
        <v>160</v>
      </c>
      <c r="I154" s="1" t="s">
        <v>18</v>
      </c>
    </row>
    <row r="155" spans="1:9" x14ac:dyDescent="0.3">
      <c r="A155" s="2">
        <v>44078</v>
      </c>
      <c r="B155" s="6" t="s">
        <v>2</v>
      </c>
      <c r="C155" s="1" t="s">
        <v>146</v>
      </c>
      <c r="D155" s="1" t="s">
        <v>96</v>
      </c>
      <c r="E155" s="1">
        <v>28</v>
      </c>
      <c r="F155" s="9">
        <v>10</v>
      </c>
      <c r="G155" s="9">
        <v>280</v>
      </c>
      <c r="H155" t="s">
        <v>160</v>
      </c>
      <c r="I155" s="1" t="s">
        <v>165</v>
      </c>
    </row>
    <row r="156" spans="1:9" x14ac:dyDescent="0.3">
      <c r="A156" s="2">
        <v>44078</v>
      </c>
      <c r="B156" s="6" t="s">
        <v>57</v>
      </c>
      <c r="C156" s="1" t="s">
        <v>133</v>
      </c>
      <c r="D156" s="1" t="s">
        <v>95</v>
      </c>
      <c r="E156" s="1">
        <v>26</v>
      </c>
      <c r="F156" s="9">
        <v>15</v>
      </c>
      <c r="G156" s="9">
        <v>390</v>
      </c>
      <c r="H156" t="s">
        <v>160</v>
      </c>
      <c r="I156" s="1" t="s">
        <v>167</v>
      </c>
    </row>
    <row r="157" spans="1:9" x14ac:dyDescent="0.3">
      <c r="A157" s="2">
        <v>44078</v>
      </c>
      <c r="B157" s="6" t="s">
        <v>72</v>
      </c>
      <c r="C157" s="1" t="s">
        <v>112</v>
      </c>
      <c r="D157" s="1" t="s">
        <v>94</v>
      </c>
      <c r="E157" s="1">
        <v>39</v>
      </c>
      <c r="F157" s="9">
        <v>50</v>
      </c>
      <c r="G157" s="9">
        <v>1950</v>
      </c>
      <c r="H157" t="s">
        <v>160</v>
      </c>
      <c r="I157" s="1" t="s">
        <v>18</v>
      </c>
    </row>
    <row r="158" spans="1:9" x14ac:dyDescent="0.3">
      <c r="A158" s="2">
        <v>44078</v>
      </c>
      <c r="B158" s="6" t="s">
        <v>14</v>
      </c>
      <c r="C158" s="1" t="s">
        <v>119</v>
      </c>
      <c r="D158" s="1" t="s">
        <v>95</v>
      </c>
      <c r="E158" s="1">
        <v>17</v>
      </c>
      <c r="F158" s="9">
        <v>130</v>
      </c>
      <c r="G158" s="9">
        <v>2210</v>
      </c>
      <c r="H158" t="s">
        <v>160</v>
      </c>
      <c r="I158" s="1" t="s">
        <v>166</v>
      </c>
    </row>
    <row r="159" spans="1:9" x14ac:dyDescent="0.3">
      <c r="A159" s="2">
        <v>44078</v>
      </c>
      <c r="B159" s="6" t="s">
        <v>36</v>
      </c>
      <c r="C159" s="1" t="s">
        <v>101</v>
      </c>
      <c r="D159" s="1" t="s">
        <v>95</v>
      </c>
      <c r="E159" s="1">
        <v>16</v>
      </c>
      <c r="F159" s="9">
        <v>80</v>
      </c>
      <c r="G159" s="9">
        <v>1280</v>
      </c>
      <c r="H159" t="s">
        <v>160</v>
      </c>
      <c r="I159" s="1" t="s">
        <v>67</v>
      </c>
    </row>
    <row r="160" spans="1:9" x14ac:dyDescent="0.3">
      <c r="A160" s="2">
        <v>44078</v>
      </c>
      <c r="B160" s="6" t="s">
        <v>16</v>
      </c>
      <c r="C160" s="1" t="s">
        <v>99</v>
      </c>
      <c r="D160" s="1" t="s">
        <v>94</v>
      </c>
      <c r="E160" s="1">
        <v>12</v>
      </c>
      <c r="F160" s="9">
        <v>90</v>
      </c>
      <c r="G160" s="9">
        <v>1080</v>
      </c>
      <c r="H160" t="s">
        <v>160</v>
      </c>
      <c r="I160" s="1" t="s">
        <v>67</v>
      </c>
    </row>
    <row r="161" spans="1:9" x14ac:dyDescent="0.3">
      <c r="A161" s="2">
        <v>44078</v>
      </c>
      <c r="B161" s="6" t="s">
        <v>18</v>
      </c>
      <c r="C161" s="1" t="s">
        <v>105</v>
      </c>
      <c r="D161" s="1" t="s">
        <v>94</v>
      </c>
      <c r="E161" s="1">
        <v>18</v>
      </c>
      <c r="F161" s="9">
        <v>35</v>
      </c>
      <c r="G161" s="9">
        <v>630</v>
      </c>
      <c r="H161" t="s">
        <v>160</v>
      </c>
      <c r="I161" s="1" t="s">
        <v>18</v>
      </c>
    </row>
    <row r="162" spans="1:9" x14ac:dyDescent="0.3">
      <c r="A162" s="2">
        <v>44078</v>
      </c>
      <c r="B162" s="6" t="s">
        <v>4</v>
      </c>
      <c r="C162" s="1" t="s">
        <v>115</v>
      </c>
      <c r="D162" s="1" t="s">
        <v>95</v>
      </c>
      <c r="E162" s="1">
        <v>5</v>
      </c>
      <c r="F162" s="9">
        <v>140</v>
      </c>
      <c r="G162" s="9">
        <v>700</v>
      </c>
      <c r="H162" t="s">
        <v>160</v>
      </c>
      <c r="I162" s="1" t="s">
        <v>166</v>
      </c>
    </row>
    <row r="163" spans="1:9" x14ac:dyDescent="0.3">
      <c r="A163" s="2">
        <v>44078</v>
      </c>
      <c r="B163" s="6" t="s">
        <v>56</v>
      </c>
      <c r="C163" s="1" t="s">
        <v>109</v>
      </c>
      <c r="D163" s="1" t="s">
        <v>94</v>
      </c>
      <c r="E163" s="1">
        <v>4</v>
      </c>
      <c r="F163" s="9">
        <v>40</v>
      </c>
      <c r="G163" s="9">
        <v>160</v>
      </c>
      <c r="H163" t="s">
        <v>160</v>
      </c>
      <c r="I163" s="1" t="s">
        <v>18</v>
      </c>
    </row>
    <row r="164" spans="1:9" x14ac:dyDescent="0.3">
      <c r="A164" s="2">
        <v>44078</v>
      </c>
      <c r="B164" s="6" t="s">
        <v>9</v>
      </c>
      <c r="C164" s="1" t="s">
        <v>116</v>
      </c>
      <c r="D164" s="1" t="s">
        <v>95</v>
      </c>
      <c r="E164" s="1">
        <v>2</v>
      </c>
      <c r="F164" s="9">
        <v>150</v>
      </c>
      <c r="G164" s="9">
        <v>300</v>
      </c>
      <c r="H164" t="s">
        <v>160</v>
      </c>
      <c r="I164" s="1" t="s">
        <v>166</v>
      </c>
    </row>
    <row r="165" spans="1:9" x14ac:dyDescent="0.3">
      <c r="A165" s="2">
        <v>44078</v>
      </c>
      <c r="B165" s="6" t="s">
        <v>85</v>
      </c>
      <c r="C165" s="1" t="s">
        <v>104</v>
      </c>
      <c r="D165" s="1" t="s">
        <v>94</v>
      </c>
      <c r="E165" s="1">
        <v>2</v>
      </c>
      <c r="F165" s="9">
        <v>18</v>
      </c>
      <c r="G165" s="9">
        <v>36</v>
      </c>
      <c r="H165" t="s">
        <v>160</v>
      </c>
      <c r="I165" s="1" t="s">
        <v>67</v>
      </c>
    </row>
    <row r="166" spans="1:9" x14ac:dyDescent="0.3">
      <c r="A166" s="2">
        <v>44078</v>
      </c>
      <c r="B166" s="6" t="s">
        <v>38</v>
      </c>
      <c r="C166" s="1" t="s">
        <v>145</v>
      </c>
      <c r="D166" s="1" t="s">
        <v>96</v>
      </c>
      <c r="E166" s="1">
        <v>0</v>
      </c>
      <c r="F166" s="9">
        <v>35</v>
      </c>
      <c r="G166" s="9">
        <v>0</v>
      </c>
      <c r="H166" t="s">
        <v>160</v>
      </c>
      <c r="I166" s="1" t="s">
        <v>168</v>
      </c>
    </row>
    <row r="167" spans="1:9" x14ac:dyDescent="0.3">
      <c r="A167" s="2">
        <v>44078</v>
      </c>
      <c r="B167" s="6" t="s">
        <v>73</v>
      </c>
      <c r="C167" s="1" t="s">
        <v>130</v>
      </c>
      <c r="D167" s="1" t="s">
        <v>95</v>
      </c>
      <c r="E167" s="1">
        <v>3</v>
      </c>
      <c r="F167" s="9">
        <v>150</v>
      </c>
      <c r="G167" s="9">
        <v>450</v>
      </c>
      <c r="H167" t="s">
        <v>160</v>
      </c>
      <c r="I167" s="1" t="s">
        <v>169</v>
      </c>
    </row>
    <row r="168" spans="1:9" x14ac:dyDescent="0.3">
      <c r="A168" s="2">
        <v>44078</v>
      </c>
      <c r="B168" s="6" t="s">
        <v>12</v>
      </c>
      <c r="C168" s="1" t="s">
        <v>118</v>
      </c>
      <c r="D168" s="1" t="s">
        <v>95</v>
      </c>
      <c r="E168" s="1">
        <v>2</v>
      </c>
      <c r="F168" s="9">
        <v>130</v>
      </c>
      <c r="G168" s="9">
        <v>260</v>
      </c>
      <c r="H168" t="s">
        <v>160</v>
      </c>
      <c r="I168" s="1" t="s">
        <v>166</v>
      </c>
    </row>
    <row r="169" spans="1:9" x14ac:dyDescent="0.3">
      <c r="A169" s="2">
        <v>44078</v>
      </c>
      <c r="B169" s="6" t="s">
        <v>37</v>
      </c>
      <c r="C169" s="1" t="s">
        <v>143</v>
      </c>
      <c r="D169" s="1" t="s">
        <v>96</v>
      </c>
      <c r="E169" s="1">
        <v>3</v>
      </c>
      <c r="F169" s="9">
        <v>60</v>
      </c>
      <c r="G169" s="9">
        <v>180</v>
      </c>
      <c r="H169" t="s">
        <v>160</v>
      </c>
      <c r="I169" s="1" t="s">
        <v>168</v>
      </c>
    </row>
    <row r="170" spans="1:9" x14ac:dyDescent="0.3">
      <c r="A170" s="2">
        <v>44078</v>
      </c>
      <c r="B170" s="6" t="s">
        <v>41</v>
      </c>
      <c r="C170" s="1" t="s">
        <v>123</v>
      </c>
      <c r="D170" s="1" t="s">
        <v>95</v>
      </c>
      <c r="E170" s="1">
        <v>5</v>
      </c>
      <c r="F170" s="9">
        <v>190</v>
      </c>
      <c r="G170" s="9">
        <v>950</v>
      </c>
      <c r="H170" t="s">
        <v>160</v>
      </c>
      <c r="I170" s="1" t="s">
        <v>166</v>
      </c>
    </row>
    <row r="171" spans="1:9" x14ac:dyDescent="0.3">
      <c r="A171" s="2">
        <v>44078</v>
      </c>
      <c r="B171" s="6" t="s">
        <v>80</v>
      </c>
      <c r="C171" s="1" t="s">
        <v>131</v>
      </c>
      <c r="D171" s="1" t="s">
        <v>95</v>
      </c>
      <c r="E171" s="1">
        <v>1</v>
      </c>
      <c r="F171" s="9">
        <v>20</v>
      </c>
      <c r="G171" s="9">
        <v>20</v>
      </c>
      <c r="H171" t="s">
        <v>160</v>
      </c>
      <c r="I171" s="1" t="s">
        <v>169</v>
      </c>
    </row>
    <row r="172" spans="1:9" x14ac:dyDescent="0.3">
      <c r="A172" s="2">
        <v>44078</v>
      </c>
      <c r="B172" s="6" t="s">
        <v>58</v>
      </c>
      <c r="C172" s="1" t="s">
        <v>110</v>
      </c>
      <c r="D172" s="1" t="s">
        <v>94</v>
      </c>
      <c r="E172" s="1">
        <v>0</v>
      </c>
      <c r="F172" s="9">
        <v>70</v>
      </c>
      <c r="G172" s="9">
        <v>0</v>
      </c>
      <c r="H172" t="s">
        <v>160</v>
      </c>
      <c r="I172" s="1" t="s">
        <v>18</v>
      </c>
    </row>
    <row r="173" spans="1:9" x14ac:dyDescent="0.3">
      <c r="A173" s="2">
        <v>44078</v>
      </c>
      <c r="B173" s="6" t="s">
        <v>5</v>
      </c>
      <c r="C173" s="1" t="s">
        <v>126</v>
      </c>
      <c r="D173" s="1" t="s">
        <v>95</v>
      </c>
      <c r="E173" s="1">
        <v>1</v>
      </c>
      <c r="F173" s="9">
        <v>130</v>
      </c>
      <c r="G173" s="9">
        <v>130</v>
      </c>
      <c r="H173" t="s">
        <v>160</v>
      </c>
      <c r="I173" s="1" t="s">
        <v>169</v>
      </c>
    </row>
    <row r="174" spans="1:9" x14ac:dyDescent="0.3">
      <c r="A174" s="2">
        <v>44078</v>
      </c>
      <c r="B174" s="6" t="s">
        <v>26</v>
      </c>
      <c r="C174" s="1" t="s">
        <v>107</v>
      </c>
      <c r="D174" s="1" t="s">
        <v>94</v>
      </c>
      <c r="E174" s="1">
        <v>6</v>
      </c>
      <c r="F174" s="9">
        <v>70</v>
      </c>
      <c r="G174" s="9">
        <v>420</v>
      </c>
      <c r="H174" t="s">
        <v>160</v>
      </c>
      <c r="I174" s="1" t="s">
        <v>18</v>
      </c>
    </row>
    <row r="175" spans="1:9" x14ac:dyDescent="0.3">
      <c r="A175" s="2">
        <v>44078</v>
      </c>
      <c r="B175" s="6" t="s">
        <v>68</v>
      </c>
      <c r="C175" s="1" t="s">
        <v>125</v>
      </c>
      <c r="D175" s="1" t="s">
        <v>95</v>
      </c>
      <c r="E175" s="1">
        <v>2</v>
      </c>
      <c r="F175" s="9">
        <v>150</v>
      </c>
      <c r="G175" s="9">
        <v>300</v>
      </c>
      <c r="H175" t="s">
        <v>160</v>
      </c>
      <c r="I175" s="1" t="s">
        <v>166</v>
      </c>
    </row>
    <row r="176" spans="1:9" x14ac:dyDescent="0.3">
      <c r="A176" s="2">
        <v>44078</v>
      </c>
      <c r="B176" s="6" t="s">
        <v>81</v>
      </c>
      <c r="C176" s="1" t="s">
        <v>103</v>
      </c>
      <c r="D176" s="1" t="s">
        <v>95</v>
      </c>
      <c r="E176" s="1">
        <v>0</v>
      </c>
      <c r="F176" s="9">
        <v>18</v>
      </c>
      <c r="G176" s="9">
        <v>0</v>
      </c>
      <c r="H176" t="s">
        <v>160</v>
      </c>
      <c r="I176" s="1" t="s">
        <v>67</v>
      </c>
    </row>
    <row r="177" spans="1:9" x14ac:dyDescent="0.3">
      <c r="A177" s="2">
        <v>44078</v>
      </c>
      <c r="B177" s="6" t="s">
        <v>21</v>
      </c>
      <c r="C177" s="1" t="s">
        <v>100</v>
      </c>
      <c r="D177" s="1" t="s">
        <v>95</v>
      </c>
      <c r="E177" s="1">
        <v>0</v>
      </c>
      <c r="F177" s="9">
        <v>90</v>
      </c>
      <c r="G177" s="9">
        <v>0</v>
      </c>
      <c r="H177" t="s">
        <v>160</v>
      </c>
      <c r="I177" s="1" t="s">
        <v>67</v>
      </c>
    </row>
    <row r="178" spans="1:9" x14ac:dyDescent="0.3">
      <c r="A178" s="2">
        <v>44078</v>
      </c>
      <c r="B178" s="6" t="s">
        <v>70</v>
      </c>
      <c r="C178" s="1" t="s">
        <v>134</v>
      </c>
      <c r="D178" s="1" t="s">
        <v>95</v>
      </c>
      <c r="E178" s="1">
        <v>3</v>
      </c>
      <c r="F178" s="9">
        <v>20</v>
      </c>
      <c r="G178" s="9">
        <v>60</v>
      </c>
      <c r="H178" t="s">
        <v>160</v>
      </c>
      <c r="I178" s="1" t="s">
        <v>167</v>
      </c>
    </row>
    <row r="179" spans="1:9" x14ac:dyDescent="0.3">
      <c r="A179" s="2">
        <v>44078</v>
      </c>
      <c r="B179" s="6" t="s">
        <v>13</v>
      </c>
      <c r="C179" s="1" t="s">
        <v>98</v>
      </c>
      <c r="D179" s="1" t="s">
        <v>95</v>
      </c>
      <c r="E179" s="1">
        <v>0</v>
      </c>
      <c r="F179" s="9">
        <v>200</v>
      </c>
      <c r="G179" s="9">
        <v>0</v>
      </c>
      <c r="H179" t="s">
        <v>160</v>
      </c>
      <c r="I179" s="1" t="s">
        <v>67</v>
      </c>
    </row>
    <row r="180" spans="1:9" x14ac:dyDescent="0.3">
      <c r="A180" s="2">
        <v>44078</v>
      </c>
      <c r="B180" s="6" t="s">
        <v>35</v>
      </c>
      <c r="C180" s="1" t="s">
        <v>144</v>
      </c>
      <c r="D180" s="1" t="s">
        <v>94</v>
      </c>
      <c r="E180" s="1">
        <v>0</v>
      </c>
      <c r="F180" s="9">
        <v>45</v>
      </c>
      <c r="G180" s="9">
        <v>0</v>
      </c>
      <c r="H180" t="s">
        <v>160</v>
      </c>
      <c r="I180" s="1" t="s">
        <v>168</v>
      </c>
    </row>
    <row r="181" spans="1:9" x14ac:dyDescent="0.3">
      <c r="A181" s="2">
        <v>44078</v>
      </c>
      <c r="B181" s="6" t="s">
        <v>53</v>
      </c>
      <c r="C181" s="1" t="s">
        <v>138</v>
      </c>
      <c r="D181" s="1" t="s">
        <v>95</v>
      </c>
      <c r="E181" s="1">
        <v>2</v>
      </c>
      <c r="F181" s="9">
        <v>120</v>
      </c>
      <c r="G181" s="9">
        <v>240</v>
      </c>
      <c r="H181" t="s">
        <v>160</v>
      </c>
      <c r="I181" s="1" t="s">
        <v>169</v>
      </c>
    </row>
    <row r="182" spans="1:9" x14ac:dyDescent="0.3">
      <c r="A182" s="2">
        <v>44078</v>
      </c>
      <c r="B182" s="6" t="s">
        <v>61</v>
      </c>
      <c r="C182" s="1" t="s">
        <v>142</v>
      </c>
      <c r="D182" s="1" t="s">
        <v>94</v>
      </c>
      <c r="E182" s="1">
        <v>1</v>
      </c>
      <c r="F182" s="9">
        <v>150</v>
      </c>
      <c r="G182" s="9">
        <v>150</v>
      </c>
      <c r="H182" t="s">
        <v>160</v>
      </c>
      <c r="I182" s="1" t="s">
        <v>170</v>
      </c>
    </row>
    <row r="183" spans="1:9" x14ac:dyDescent="0.3">
      <c r="A183" s="2">
        <v>44078</v>
      </c>
      <c r="B183" s="6" t="s">
        <v>15</v>
      </c>
      <c r="C183" s="1" t="s">
        <v>120</v>
      </c>
      <c r="D183" s="1" t="s">
        <v>95</v>
      </c>
      <c r="E183" s="1">
        <v>3</v>
      </c>
      <c r="F183" s="9">
        <v>150</v>
      </c>
      <c r="G183" s="9">
        <v>450</v>
      </c>
      <c r="H183" t="s">
        <v>160</v>
      </c>
      <c r="I183" s="1" t="s">
        <v>166</v>
      </c>
    </row>
    <row r="184" spans="1:9" x14ac:dyDescent="0.3">
      <c r="A184" s="2">
        <v>44078</v>
      </c>
      <c r="B184" s="6" t="s">
        <v>31</v>
      </c>
      <c r="C184" s="1" t="s">
        <v>122</v>
      </c>
      <c r="D184" s="1" t="s">
        <v>95</v>
      </c>
      <c r="E184" s="1">
        <v>5</v>
      </c>
      <c r="F184" s="9">
        <v>200</v>
      </c>
      <c r="G184" s="9">
        <v>1000</v>
      </c>
      <c r="H184" t="s">
        <v>160</v>
      </c>
      <c r="I184" s="1" t="s">
        <v>166</v>
      </c>
    </row>
    <row r="185" spans="1:9" x14ac:dyDescent="0.3">
      <c r="A185" s="2">
        <v>44078</v>
      </c>
      <c r="B185" s="6" t="s">
        <v>43</v>
      </c>
      <c r="C185" s="1" t="s">
        <v>139</v>
      </c>
      <c r="D185" s="1" t="s">
        <v>94</v>
      </c>
      <c r="E185" s="1">
        <v>4</v>
      </c>
      <c r="F185" s="9">
        <v>200</v>
      </c>
      <c r="G185" s="9">
        <v>800</v>
      </c>
      <c r="H185" t="s">
        <v>160</v>
      </c>
      <c r="I185" s="1" t="s">
        <v>170</v>
      </c>
    </row>
    <row r="186" spans="1:9" x14ac:dyDescent="0.3">
      <c r="A186" s="2">
        <v>44078</v>
      </c>
      <c r="B186" s="6" t="s">
        <v>22</v>
      </c>
      <c r="C186" s="1" t="s">
        <v>132</v>
      </c>
      <c r="D186" s="1" t="s">
        <v>95</v>
      </c>
      <c r="E186" s="1">
        <v>2</v>
      </c>
      <c r="F186" s="9">
        <v>120</v>
      </c>
      <c r="G186" s="9">
        <v>240</v>
      </c>
      <c r="H186" t="s">
        <v>160</v>
      </c>
      <c r="I186" s="1" t="s">
        <v>167</v>
      </c>
    </row>
    <row r="187" spans="1:9" x14ac:dyDescent="0.3">
      <c r="A187" s="2">
        <v>44078</v>
      </c>
      <c r="B187" s="6" t="s">
        <v>46</v>
      </c>
      <c r="C187" s="1" t="s">
        <v>141</v>
      </c>
      <c r="D187" s="1" t="s">
        <v>94</v>
      </c>
      <c r="E187" s="1">
        <v>1</v>
      </c>
      <c r="F187" s="9">
        <v>150</v>
      </c>
      <c r="G187" s="9">
        <v>150</v>
      </c>
      <c r="H187" t="s">
        <v>160</v>
      </c>
      <c r="I187" s="1" t="s">
        <v>170</v>
      </c>
    </row>
    <row r="188" spans="1:9" x14ac:dyDescent="0.3">
      <c r="A188" s="2">
        <v>44078</v>
      </c>
      <c r="B188" s="6" t="s">
        <v>39</v>
      </c>
      <c r="C188" s="1" t="s">
        <v>128</v>
      </c>
      <c r="D188" s="1" t="s">
        <v>95</v>
      </c>
      <c r="E188" s="1">
        <v>5</v>
      </c>
      <c r="F188" s="9">
        <v>170</v>
      </c>
      <c r="G188" s="9">
        <v>850</v>
      </c>
      <c r="H188" t="s">
        <v>160</v>
      </c>
      <c r="I188" s="1" t="s">
        <v>169</v>
      </c>
    </row>
    <row r="189" spans="1:9" x14ac:dyDescent="0.3">
      <c r="A189" s="2">
        <v>44078</v>
      </c>
      <c r="B189" s="6" t="s">
        <v>50</v>
      </c>
      <c r="C189" s="1" t="s">
        <v>108</v>
      </c>
      <c r="D189" s="1" t="s">
        <v>95</v>
      </c>
      <c r="E189" s="1">
        <v>4</v>
      </c>
      <c r="F189" s="9">
        <v>200</v>
      </c>
      <c r="G189" s="9">
        <v>800</v>
      </c>
      <c r="H189" t="s">
        <v>160</v>
      </c>
      <c r="I189" s="1" t="s">
        <v>18</v>
      </c>
    </row>
    <row r="190" spans="1:9" x14ac:dyDescent="0.3">
      <c r="A190" s="2">
        <v>44078</v>
      </c>
      <c r="B190" s="6" t="s">
        <v>55</v>
      </c>
      <c r="C190" s="1" t="s">
        <v>124</v>
      </c>
      <c r="D190" s="1" t="s">
        <v>95</v>
      </c>
      <c r="E190" s="1">
        <v>0</v>
      </c>
      <c r="F190" s="9">
        <v>160</v>
      </c>
      <c r="G190" s="9">
        <v>0</v>
      </c>
      <c r="H190" t="s">
        <v>160</v>
      </c>
      <c r="I190" s="1" t="s">
        <v>166</v>
      </c>
    </row>
    <row r="191" spans="1:9" x14ac:dyDescent="0.3">
      <c r="A191" s="2">
        <v>44078</v>
      </c>
      <c r="B191" s="6" t="s">
        <v>59</v>
      </c>
      <c r="C191" s="1" t="s">
        <v>111</v>
      </c>
      <c r="D191" s="1" t="s">
        <v>94</v>
      </c>
      <c r="E191" s="1">
        <v>0</v>
      </c>
      <c r="F191" s="9">
        <v>90</v>
      </c>
      <c r="G191" s="9">
        <v>0</v>
      </c>
      <c r="H191" t="s">
        <v>160</v>
      </c>
      <c r="I191" s="1" t="s">
        <v>18</v>
      </c>
    </row>
    <row r="192" spans="1:9" x14ac:dyDescent="0.3">
      <c r="A192" s="2">
        <v>44078</v>
      </c>
      <c r="B192" s="6" t="s">
        <v>79</v>
      </c>
      <c r="C192" s="1" t="s">
        <v>113</v>
      </c>
      <c r="D192" s="1" t="s">
        <v>94</v>
      </c>
      <c r="E192" s="1">
        <v>0</v>
      </c>
      <c r="F192" s="9">
        <v>40</v>
      </c>
      <c r="G192" s="9">
        <v>0</v>
      </c>
      <c r="H192" t="s">
        <v>160</v>
      </c>
      <c r="I192" s="1" t="s">
        <v>18</v>
      </c>
    </row>
    <row r="193" spans="1:9" x14ac:dyDescent="0.3">
      <c r="A193" s="2">
        <v>44078</v>
      </c>
      <c r="B193" s="6" t="s">
        <v>30</v>
      </c>
      <c r="C193" s="1" t="s">
        <v>121</v>
      </c>
      <c r="D193" s="1" t="s">
        <v>95</v>
      </c>
      <c r="E193" s="1">
        <v>1</v>
      </c>
      <c r="F193" s="9">
        <v>350</v>
      </c>
      <c r="G193" s="9">
        <v>350</v>
      </c>
      <c r="H193" t="s">
        <v>160</v>
      </c>
      <c r="I193" s="1" t="s">
        <v>166</v>
      </c>
    </row>
    <row r="194" spans="1:9" x14ac:dyDescent="0.3">
      <c r="A194" s="2">
        <v>44078</v>
      </c>
      <c r="B194" s="6" t="s">
        <v>86</v>
      </c>
      <c r="C194" s="1" t="s">
        <v>137</v>
      </c>
      <c r="D194" s="1" t="s">
        <v>94</v>
      </c>
      <c r="E194" s="1">
        <v>2</v>
      </c>
      <c r="F194" s="9">
        <v>110</v>
      </c>
      <c r="G194" s="9">
        <v>220</v>
      </c>
      <c r="H194" t="s">
        <v>160</v>
      </c>
      <c r="I194" s="1" t="s">
        <v>18</v>
      </c>
    </row>
    <row r="195" spans="1:9" x14ac:dyDescent="0.3">
      <c r="A195" s="2">
        <v>44078</v>
      </c>
      <c r="B195" s="6" t="s">
        <v>3</v>
      </c>
      <c r="C195" s="1" t="s">
        <v>114</v>
      </c>
      <c r="D195" s="1" t="s">
        <v>95</v>
      </c>
      <c r="E195" s="1">
        <v>0</v>
      </c>
      <c r="F195" s="9">
        <v>150</v>
      </c>
      <c r="G195" s="9">
        <v>0</v>
      </c>
      <c r="H195" t="s">
        <v>160</v>
      </c>
      <c r="I195" s="1" t="s">
        <v>166</v>
      </c>
    </row>
    <row r="196" spans="1:9" x14ac:dyDescent="0.3">
      <c r="A196" s="2">
        <v>44078</v>
      </c>
      <c r="B196" s="6" t="s">
        <v>11</v>
      </c>
      <c r="C196" s="1" t="s">
        <v>117</v>
      </c>
      <c r="D196" s="1" t="s">
        <v>95</v>
      </c>
      <c r="E196" s="1">
        <v>0</v>
      </c>
      <c r="F196" s="9">
        <v>160</v>
      </c>
      <c r="G196" s="9">
        <v>0</v>
      </c>
      <c r="H196" t="s">
        <v>160</v>
      </c>
      <c r="I196" s="1" t="s">
        <v>166</v>
      </c>
    </row>
    <row r="197" spans="1:9" x14ac:dyDescent="0.3">
      <c r="A197" s="2">
        <v>44078</v>
      </c>
      <c r="B197" s="6" t="s">
        <v>44</v>
      </c>
      <c r="C197" s="1" t="s">
        <v>140</v>
      </c>
      <c r="D197" s="1" t="s">
        <v>94</v>
      </c>
      <c r="E197" s="1">
        <v>0</v>
      </c>
      <c r="F197" s="9">
        <v>150</v>
      </c>
      <c r="G197" s="9">
        <v>0</v>
      </c>
      <c r="H197" t="s">
        <v>160</v>
      </c>
      <c r="I197" s="1" t="s">
        <v>170</v>
      </c>
    </row>
    <row r="198" spans="1:9" x14ac:dyDescent="0.3">
      <c r="A198" s="2">
        <v>44078</v>
      </c>
      <c r="B198" s="6" t="s">
        <v>23</v>
      </c>
      <c r="C198" s="1" t="s">
        <v>106</v>
      </c>
      <c r="D198" s="1" t="s">
        <v>95</v>
      </c>
      <c r="E198" s="1">
        <v>0</v>
      </c>
      <c r="F198" s="9">
        <v>70</v>
      </c>
      <c r="G198" s="9">
        <v>0</v>
      </c>
      <c r="H198" t="s">
        <v>160</v>
      </c>
      <c r="I198" s="1" t="s">
        <v>18</v>
      </c>
    </row>
    <row r="199" spans="1:9" x14ac:dyDescent="0.3">
      <c r="A199" s="2">
        <v>44078</v>
      </c>
      <c r="B199" s="6" t="s">
        <v>6</v>
      </c>
      <c r="C199" s="1" t="s">
        <v>127</v>
      </c>
      <c r="D199" s="1" t="s">
        <v>95</v>
      </c>
      <c r="E199" s="1">
        <v>0</v>
      </c>
      <c r="F199" s="9">
        <v>140</v>
      </c>
      <c r="G199" s="9">
        <v>0</v>
      </c>
      <c r="H199" t="s">
        <v>160</v>
      </c>
      <c r="I199" s="1" t="s">
        <v>169</v>
      </c>
    </row>
    <row r="200" spans="1:9" x14ac:dyDescent="0.3">
      <c r="A200" s="2">
        <v>44078</v>
      </c>
      <c r="B200" s="6" t="s">
        <v>52</v>
      </c>
      <c r="C200" s="1" t="s">
        <v>129</v>
      </c>
      <c r="D200" s="1" t="s">
        <v>95</v>
      </c>
      <c r="E200" s="1">
        <v>4</v>
      </c>
      <c r="F200" s="9">
        <v>220</v>
      </c>
      <c r="G200" s="9">
        <v>880</v>
      </c>
      <c r="H200" t="s">
        <v>160</v>
      </c>
      <c r="I200" s="1" t="s">
        <v>169</v>
      </c>
    </row>
    <row r="201" spans="1:9" x14ac:dyDescent="0.3">
      <c r="A201" s="2">
        <v>44078</v>
      </c>
      <c r="B201" s="6" t="s">
        <v>51</v>
      </c>
      <c r="C201" s="1" t="s">
        <v>102</v>
      </c>
      <c r="D201" s="1" t="s">
        <v>95</v>
      </c>
      <c r="E201" s="1">
        <v>3</v>
      </c>
      <c r="F201" s="9">
        <v>220</v>
      </c>
      <c r="G201" s="9">
        <v>660</v>
      </c>
      <c r="H201" t="s">
        <v>160</v>
      </c>
      <c r="I201" s="1" t="s">
        <v>67</v>
      </c>
    </row>
    <row r="202" spans="1:9" x14ac:dyDescent="0.3">
      <c r="A202" s="2">
        <v>44079</v>
      </c>
      <c r="B202" s="6" t="s">
        <v>67</v>
      </c>
      <c r="C202" s="1" t="s">
        <v>97</v>
      </c>
      <c r="D202" s="1" t="s">
        <v>95</v>
      </c>
      <c r="E202" s="1">
        <v>171</v>
      </c>
      <c r="F202" s="9">
        <v>15</v>
      </c>
      <c r="G202" s="9">
        <v>2565</v>
      </c>
      <c r="H202" t="s">
        <v>161</v>
      </c>
      <c r="I202" s="1" t="s">
        <v>67</v>
      </c>
    </row>
    <row r="203" spans="1:9" x14ac:dyDescent="0.3">
      <c r="A203" s="2">
        <v>44079</v>
      </c>
      <c r="B203" s="6" t="s">
        <v>32</v>
      </c>
      <c r="C203" s="1" t="s">
        <v>136</v>
      </c>
      <c r="D203" s="1" t="s">
        <v>94</v>
      </c>
      <c r="E203" s="1">
        <v>18</v>
      </c>
      <c r="F203" s="9">
        <v>12</v>
      </c>
      <c r="G203" s="9">
        <v>216</v>
      </c>
      <c r="H203" t="s">
        <v>161</v>
      </c>
      <c r="I203" s="1" t="s">
        <v>18</v>
      </c>
    </row>
    <row r="204" spans="1:9" x14ac:dyDescent="0.3">
      <c r="A204" s="2">
        <v>44079</v>
      </c>
      <c r="B204" s="6" t="s">
        <v>8</v>
      </c>
      <c r="C204" s="1" t="s">
        <v>135</v>
      </c>
      <c r="D204" s="1" t="s">
        <v>94</v>
      </c>
      <c r="E204" s="1">
        <v>28</v>
      </c>
      <c r="F204" s="9">
        <v>25</v>
      </c>
      <c r="G204" s="9">
        <v>700</v>
      </c>
      <c r="H204" t="s">
        <v>161</v>
      </c>
      <c r="I204" s="1" t="s">
        <v>18</v>
      </c>
    </row>
    <row r="205" spans="1:9" x14ac:dyDescent="0.3">
      <c r="A205" s="2">
        <v>44079</v>
      </c>
      <c r="B205" s="6" t="s">
        <v>2</v>
      </c>
      <c r="C205" s="1" t="s">
        <v>146</v>
      </c>
      <c r="D205" s="1" t="s">
        <v>96</v>
      </c>
      <c r="E205" s="1">
        <v>6</v>
      </c>
      <c r="F205" s="9">
        <v>10</v>
      </c>
      <c r="G205" s="9">
        <v>60</v>
      </c>
      <c r="H205" t="s">
        <v>161</v>
      </c>
      <c r="I205" s="1" t="s">
        <v>165</v>
      </c>
    </row>
    <row r="206" spans="1:9" x14ac:dyDescent="0.3">
      <c r="A206" s="2">
        <v>44079</v>
      </c>
      <c r="B206" s="6" t="s">
        <v>57</v>
      </c>
      <c r="C206" s="1" t="s">
        <v>133</v>
      </c>
      <c r="D206" s="1" t="s">
        <v>95</v>
      </c>
      <c r="E206" s="1">
        <v>4</v>
      </c>
      <c r="F206" s="9">
        <v>15</v>
      </c>
      <c r="G206" s="9">
        <v>60</v>
      </c>
      <c r="H206" t="s">
        <v>161</v>
      </c>
      <c r="I206" s="1" t="s">
        <v>167</v>
      </c>
    </row>
    <row r="207" spans="1:9" x14ac:dyDescent="0.3">
      <c r="A207" s="2">
        <v>44079</v>
      </c>
      <c r="B207" s="6" t="s">
        <v>72</v>
      </c>
      <c r="C207" s="1" t="s">
        <v>112</v>
      </c>
      <c r="D207" s="1" t="s">
        <v>94</v>
      </c>
      <c r="E207" s="1">
        <v>3</v>
      </c>
      <c r="F207" s="9">
        <v>50</v>
      </c>
      <c r="G207" s="9">
        <v>150</v>
      </c>
      <c r="H207" t="s">
        <v>161</v>
      </c>
      <c r="I207" s="1" t="s">
        <v>18</v>
      </c>
    </row>
    <row r="208" spans="1:9" x14ac:dyDescent="0.3">
      <c r="A208" s="2">
        <v>44079</v>
      </c>
      <c r="B208" s="6" t="s">
        <v>14</v>
      </c>
      <c r="C208" s="1" t="s">
        <v>119</v>
      </c>
      <c r="D208" s="1" t="s">
        <v>95</v>
      </c>
      <c r="E208" s="1">
        <v>10</v>
      </c>
      <c r="F208" s="9">
        <v>130</v>
      </c>
      <c r="G208" s="9">
        <v>1300</v>
      </c>
      <c r="H208" t="s">
        <v>161</v>
      </c>
      <c r="I208" s="1" t="s">
        <v>166</v>
      </c>
    </row>
    <row r="209" spans="1:9" x14ac:dyDescent="0.3">
      <c r="A209" s="2">
        <v>44079</v>
      </c>
      <c r="B209" s="6" t="s">
        <v>36</v>
      </c>
      <c r="C209" s="1" t="s">
        <v>101</v>
      </c>
      <c r="D209" s="1" t="s">
        <v>95</v>
      </c>
      <c r="E209" s="1">
        <v>4</v>
      </c>
      <c r="F209" s="9">
        <v>80</v>
      </c>
      <c r="G209" s="9">
        <v>320</v>
      </c>
      <c r="H209" t="s">
        <v>161</v>
      </c>
      <c r="I209" s="1" t="s">
        <v>67</v>
      </c>
    </row>
    <row r="210" spans="1:9" x14ac:dyDescent="0.3">
      <c r="A210" s="2">
        <v>44079</v>
      </c>
      <c r="B210" s="6" t="s">
        <v>16</v>
      </c>
      <c r="C210" s="1" t="s">
        <v>99</v>
      </c>
      <c r="D210" s="1" t="s">
        <v>94</v>
      </c>
      <c r="E210" s="1">
        <v>4</v>
      </c>
      <c r="F210" s="9">
        <v>90</v>
      </c>
      <c r="G210" s="9">
        <v>360</v>
      </c>
      <c r="H210" t="s">
        <v>161</v>
      </c>
      <c r="I210" s="1" t="s">
        <v>67</v>
      </c>
    </row>
    <row r="211" spans="1:9" x14ac:dyDescent="0.3">
      <c r="A211" s="2">
        <v>44079</v>
      </c>
      <c r="B211" s="6" t="s">
        <v>18</v>
      </c>
      <c r="C211" s="1" t="s">
        <v>105</v>
      </c>
      <c r="D211" s="1" t="s">
        <v>94</v>
      </c>
      <c r="E211" s="1">
        <v>1</v>
      </c>
      <c r="F211" s="9">
        <v>35</v>
      </c>
      <c r="G211" s="9">
        <v>35</v>
      </c>
      <c r="H211" t="s">
        <v>161</v>
      </c>
      <c r="I211" s="1" t="s">
        <v>18</v>
      </c>
    </row>
    <row r="212" spans="1:9" x14ac:dyDescent="0.3">
      <c r="A212" s="2">
        <v>44079</v>
      </c>
      <c r="B212" s="6" t="s">
        <v>4</v>
      </c>
      <c r="C212" s="1" t="s">
        <v>115</v>
      </c>
      <c r="D212" s="1" t="s">
        <v>95</v>
      </c>
      <c r="E212" s="1">
        <v>2</v>
      </c>
      <c r="F212" s="9">
        <v>140</v>
      </c>
      <c r="G212" s="9">
        <v>280</v>
      </c>
      <c r="H212" t="s">
        <v>161</v>
      </c>
      <c r="I212" s="1" t="s">
        <v>166</v>
      </c>
    </row>
    <row r="213" spans="1:9" x14ac:dyDescent="0.3">
      <c r="A213" s="2">
        <v>44079</v>
      </c>
      <c r="B213" s="6" t="s">
        <v>56</v>
      </c>
      <c r="C213" s="1" t="s">
        <v>109</v>
      </c>
      <c r="D213" s="1" t="s">
        <v>94</v>
      </c>
      <c r="E213" s="1">
        <v>1</v>
      </c>
      <c r="F213" s="9">
        <v>40</v>
      </c>
      <c r="G213" s="9">
        <v>40</v>
      </c>
      <c r="H213" t="s">
        <v>161</v>
      </c>
      <c r="I213" s="1" t="s">
        <v>18</v>
      </c>
    </row>
    <row r="214" spans="1:9" x14ac:dyDescent="0.3">
      <c r="A214" s="2">
        <v>44079</v>
      </c>
      <c r="B214" s="6" t="s">
        <v>9</v>
      </c>
      <c r="C214" s="1" t="s">
        <v>116</v>
      </c>
      <c r="D214" s="1" t="s">
        <v>95</v>
      </c>
      <c r="E214" s="1">
        <v>4</v>
      </c>
      <c r="F214" s="9">
        <v>150</v>
      </c>
      <c r="G214" s="9">
        <v>600</v>
      </c>
      <c r="H214" t="s">
        <v>161</v>
      </c>
      <c r="I214" s="1" t="s">
        <v>166</v>
      </c>
    </row>
    <row r="215" spans="1:9" x14ac:dyDescent="0.3">
      <c r="A215" s="2">
        <v>44079</v>
      </c>
      <c r="B215" s="6" t="s">
        <v>85</v>
      </c>
      <c r="C215" s="1" t="s">
        <v>104</v>
      </c>
      <c r="D215" s="1" t="s">
        <v>94</v>
      </c>
      <c r="E215" s="1">
        <v>8</v>
      </c>
      <c r="F215" s="9">
        <v>18</v>
      </c>
      <c r="G215" s="9">
        <v>144</v>
      </c>
      <c r="H215" t="s">
        <v>161</v>
      </c>
      <c r="I215" s="1" t="s">
        <v>67</v>
      </c>
    </row>
    <row r="216" spans="1:9" x14ac:dyDescent="0.3">
      <c r="A216" s="2">
        <v>44079</v>
      </c>
      <c r="B216" s="6" t="s">
        <v>38</v>
      </c>
      <c r="C216" s="1" t="s">
        <v>145</v>
      </c>
      <c r="D216" s="1" t="s">
        <v>96</v>
      </c>
      <c r="E216" s="1">
        <v>0</v>
      </c>
      <c r="F216" s="9">
        <v>35</v>
      </c>
      <c r="G216" s="9">
        <v>0</v>
      </c>
      <c r="H216" t="s">
        <v>161</v>
      </c>
      <c r="I216" s="1" t="s">
        <v>168</v>
      </c>
    </row>
    <row r="217" spans="1:9" x14ac:dyDescent="0.3">
      <c r="A217" s="2">
        <v>44079</v>
      </c>
      <c r="B217" s="6" t="s">
        <v>73</v>
      </c>
      <c r="C217" s="1" t="s">
        <v>130</v>
      </c>
      <c r="D217" s="1" t="s">
        <v>95</v>
      </c>
      <c r="E217" s="1">
        <v>2</v>
      </c>
      <c r="F217" s="9">
        <v>150</v>
      </c>
      <c r="G217" s="9">
        <v>300</v>
      </c>
      <c r="H217" t="s">
        <v>161</v>
      </c>
      <c r="I217" s="1" t="s">
        <v>169</v>
      </c>
    </row>
    <row r="218" spans="1:9" x14ac:dyDescent="0.3">
      <c r="A218" s="2">
        <v>44079</v>
      </c>
      <c r="B218" s="6" t="s">
        <v>12</v>
      </c>
      <c r="C218" s="1" t="s">
        <v>118</v>
      </c>
      <c r="D218" s="1" t="s">
        <v>95</v>
      </c>
      <c r="E218" s="1">
        <v>1</v>
      </c>
      <c r="F218" s="9">
        <v>130</v>
      </c>
      <c r="G218" s="9">
        <v>130</v>
      </c>
      <c r="H218" t="s">
        <v>161</v>
      </c>
      <c r="I218" s="1" t="s">
        <v>166</v>
      </c>
    </row>
    <row r="219" spans="1:9" x14ac:dyDescent="0.3">
      <c r="A219" s="2">
        <v>44079</v>
      </c>
      <c r="B219" s="6" t="s">
        <v>37</v>
      </c>
      <c r="C219" s="1" t="s">
        <v>143</v>
      </c>
      <c r="D219" s="1" t="s">
        <v>96</v>
      </c>
      <c r="E219" s="1">
        <v>0</v>
      </c>
      <c r="F219" s="9">
        <v>60</v>
      </c>
      <c r="G219" s="9">
        <v>0</v>
      </c>
      <c r="H219" t="s">
        <v>161</v>
      </c>
      <c r="I219" s="1" t="s">
        <v>168</v>
      </c>
    </row>
    <row r="220" spans="1:9" x14ac:dyDescent="0.3">
      <c r="A220" s="2">
        <v>44079</v>
      </c>
      <c r="B220" s="6" t="s">
        <v>41</v>
      </c>
      <c r="C220" s="1" t="s">
        <v>123</v>
      </c>
      <c r="D220" s="1" t="s">
        <v>95</v>
      </c>
      <c r="E220" s="1">
        <v>1</v>
      </c>
      <c r="F220" s="9">
        <v>190</v>
      </c>
      <c r="G220" s="9">
        <v>190</v>
      </c>
      <c r="H220" t="s">
        <v>161</v>
      </c>
      <c r="I220" s="1" t="s">
        <v>166</v>
      </c>
    </row>
    <row r="221" spans="1:9" x14ac:dyDescent="0.3">
      <c r="A221" s="2">
        <v>44079</v>
      </c>
      <c r="B221" s="6" t="s">
        <v>80</v>
      </c>
      <c r="C221" s="1" t="s">
        <v>131</v>
      </c>
      <c r="D221" s="1" t="s">
        <v>95</v>
      </c>
      <c r="E221" s="1">
        <v>0</v>
      </c>
      <c r="F221" s="9">
        <v>20</v>
      </c>
      <c r="G221" s="9">
        <v>0</v>
      </c>
      <c r="H221" t="s">
        <v>161</v>
      </c>
      <c r="I221" s="1" t="s">
        <v>169</v>
      </c>
    </row>
    <row r="222" spans="1:9" x14ac:dyDescent="0.3">
      <c r="A222" s="2">
        <v>44079</v>
      </c>
      <c r="B222" s="6" t="s">
        <v>58</v>
      </c>
      <c r="C222" s="1" t="s">
        <v>110</v>
      </c>
      <c r="D222" s="1" t="s">
        <v>94</v>
      </c>
      <c r="E222" s="1">
        <v>0</v>
      </c>
      <c r="F222" s="9">
        <v>70</v>
      </c>
      <c r="G222" s="9">
        <v>0</v>
      </c>
      <c r="H222" t="s">
        <v>161</v>
      </c>
      <c r="I222" s="1" t="s">
        <v>18</v>
      </c>
    </row>
    <row r="223" spans="1:9" x14ac:dyDescent="0.3">
      <c r="A223" s="2">
        <v>44079</v>
      </c>
      <c r="B223" s="6" t="s">
        <v>5</v>
      </c>
      <c r="C223" s="1" t="s">
        <v>126</v>
      </c>
      <c r="D223" s="1" t="s">
        <v>95</v>
      </c>
      <c r="E223" s="1">
        <v>1</v>
      </c>
      <c r="F223" s="9">
        <v>130</v>
      </c>
      <c r="G223" s="9">
        <v>130</v>
      </c>
      <c r="H223" t="s">
        <v>161</v>
      </c>
      <c r="I223" s="1" t="s">
        <v>169</v>
      </c>
    </row>
    <row r="224" spans="1:9" x14ac:dyDescent="0.3">
      <c r="A224" s="2">
        <v>44079</v>
      </c>
      <c r="B224" s="6" t="s">
        <v>26</v>
      </c>
      <c r="C224" s="1" t="s">
        <v>107</v>
      </c>
      <c r="D224" s="1" t="s">
        <v>94</v>
      </c>
      <c r="E224" s="1">
        <v>1</v>
      </c>
      <c r="F224" s="9">
        <v>70</v>
      </c>
      <c r="G224" s="9">
        <v>70</v>
      </c>
      <c r="H224" t="s">
        <v>161</v>
      </c>
      <c r="I224" s="1" t="s">
        <v>18</v>
      </c>
    </row>
    <row r="225" spans="1:9" x14ac:dyDescent="0.3">
      <c r="A225" s="2">
        <v>44079</v>
      </c>
      <c r="B225" s="6" t="s">
        <v>68</v>
      </c>
      <c r="C225" s="1" t="s">
        <v>125</v>
      </c>
      <c r="D225" s="1" t="s">
        <v>95</v>
      </c>
      <c r="E225" s="1">
        <v>1</v>
      </c>
      <c r="F225" s="9">
        <v>150</v>
      </c>
      <c r="G225" s="9">
        <v>150</v>
      </c>
      <c r="H225" t="s">
        <v>161</v>
      </c>
      <c r="I225" s="1" t="s">
        <v>166</v>
      </c>
    </row>
    <row r="226" spans="1:9" x14ac:dyDescent="0.3">
      <c r="A226" s="2">
        <v>44079</v>
      </c>
      <c r="B226" s="6" t="s">
        <v>81</v>
      </c>
      <c r="C226" s="1" t="s">
        <v>103</v>
      </c>
      <c r="D226" s="1" t="s">
        <v>95</v>
      </c>
      <c r="E226" s="1">
        <v>0</v>
      </c>
      <c r="F226" s="9">
        <v>18</v>
      </c>
      <c r="G226" s="9">
        <v>0</v>
      </c>
      <c r="H226" t="s">
        <v>161</v>
      </c>
      <c r="I226" s="1" t="s">
        <v>67</v>
      </c>
    </row>
    <row r="227" spans="1:9" x14ac:dyDescent="0.3">
      <c r="A227" s="2">
        <v>44079</v>
      </c>
      <c r="B227" s="6" t="s">
        <v>21</v>
      </c>
      <c r="C227" s="1" t="s">
        <v>100</v>
      </c>
      <c r="D227" s="1" t="s">
        <v>95</v>
      </c>
      <c r="E227" s="1">
        <v>0</v>
      </c>
      <c r="F227" s="9">
        <v>90</v>
      </c>
      <c r="G227" s="9">
        <v>0</v>
      </c>
      <c r="H227" t="s">
        <v>161</v>
      </c>
      <c r="I227" s="1" t="s">
        <v>67</v>
      </c>
    </row>
    <row r="228" spans="1:9" x14ac:dyDescent="0.3">
      <c r="A228" s="2">
        <v>44079</v>
      </c>
      <c r="B228" s="6" t="s">
        <v>70</v>
      </c>
      <c r="C228" s="1" t="s">
        <v>134</v>
      </c>
      <c r="D228" s="1" t="s">
        <v>95</v>
      </c>
      <c r="E228" s="1">
        <v>2</v>
      </c>
      <c r="F228" s="9">
        <v>20</v>
      </c>
      <c r="G228" s="9">
        <v>40</v>
      </c>
      <c r="H228" t="s">
        <v>161</v>
      </c>
      <c r="I228" s="1" t="s">
        <v>167</v>
      </c>
    </row>
    <row r="229" spans="1:9" x14ac:dyDescent="0.3">
      <c r="A229" s="2">
        <v>44079</v>
      </c>
      <c r="B229" s="6" t="s">
        <v>13</v>
      </c>
      <c r="C229" s="1" t="s">
        <v>98</v>
      </c>
      <c r="D229" s="1" t="s">
        <v>95</v>
      </c>
      <c r="E229" s="1">
        <v>1</v>
      </c>
      <c r="F229" s="9">
        <v>200</v>
      </c>
      <c r="G229" s="9">
        <v>200</v>
      </c>
      <c r="H229" t="s">
        <v>161</v>
      </c>
      <c r="I229" s="1" t="s">
        <v>67</v>
      </c>
    </row>
    <row r="230" spans="1:9" x14ac:dyDescent="0.3">
      <c r="A230" s="2">
        <v>44079</v>
      </c>
      <c r="B230" s="6" t="s">
        <v>35</v>
      </c>
      <c r="C230" s="1" t="s">
        <v>144</v>
      </c>
      <c r="D230" s="1" t="s">
        <v>94</v>
      </c>
      <c r="E230" s="1">
        <v>0</v>
      </c>
      <c r="F230" s="9">
        <v>45</v>
      </c>
      <c r="G230" s="9">
        <v>0</v>
      </c>
      <c r="H230" t="s">
        <v>161</v>
      </c>
      <c r="I230" s="1" t="s">
        <v>168</v>
      </c>
    </row>
    <row r="231" spans="1:9" x14ac:dyDescent="0.3">
      <c r="A231" s="2">
        <v>44079</v>
      </c>
      <c r="B231" s="6" t="s">
        <v>53</v>
      </c>
      <c r="C231" s="1" t="s">
        <v>138</v>
      </c>
      <c r="D231" s="1" t="s">
        <v>95</v>
      </c>
      <c r="E231" s="1">
        <v>1</v>
      </c>
      <c r="F231" s="9">
        <v>120</v>
      </c>
      <c r="G231" s="9">
        <v>120</v>
      </c>
      <c r="H231" t="s">
        <v>161</v>
      </c>
      <c r="I231" s="1" t="s">
        <v>169</v>
      </c>
    </row>
    <row r="232" spans="1:9" x14ac:dyDescent="0.3">
      <c r="A232" s="2">
        <v>44079</v>
      </c>
      <c r="B232" s="6" t="s">
        <v>61</v>
      </c>
      <c r="C232" s="1" t="s">
        <v>142</v>
      </c>
      <c r="D232" s="1" t="s">
        <v>94</v>
      </c>
      <c r="E232" s="1">
        <v>2</v>
      </c>
      <c r="F232" s="9">
        <v>150</v>
      </c>
      <c r="G232" s="9">
        <v>300</v>
      </c>
      <c r="H232" t="s">
        <v>161</v>
      </c>
      <c r="I232" s="1" t="s">
        <v>170</v>
      </c>
    </row>
    <row r="233" spans="1:9" x14ac:dyDescent="0.3">
      <c r="A233" s="2">
        <v>44079</v>
      </c>
      <c r="B233" s="6" t="s">
        <v>15</v>
      </c>
      <c r="C233" s="1" t="s">
        <v>120</v>
      </c>
      <c r="D233" s="1" t="s">
        <v>95</v>
      </c>
      <c r="E233" s="1">
        <v>0</v>
      </c>
      <c r="F233" s="9">
        <v>150</v>
      </c>
      <c r="G233" s="9">
        <v>0</v>
      </c>
      <c r="H233" t="s">
        <v>161</v>
      </c>
      <c r="I233" s="1" t="s">
        <v>166</v>
      </c>
    </row>
    <row r="234" spans="1:9" x14ac:dyDescent="0.3">
      <c r="A234" s="2">
        <v>44079</v>
      </c>
      <c r="B234" s="6" t="s">
        <v>31</v>
      </c>
      <c r="C234" s="1" t="s">
        <v>122</v>
      </c>
      <c r="D234" s="1" t="s">
        <v>95</v>
      </c>
      <c r="E234" s="1">
        <v>0</v>
      </c>
      <c r="F234" s="9">
        <v>200</v>
      </c>
      <c r="G234" s="9">
        <v>0</v>
      </c>
      <c r="H234" t="s">
        <v>161</v>
      </c>
      <c r="I234" s="1" t="s">
        <v>166</v>
      </c>
    </row>
    <row r="235" spans="1:9" x14ac:dyDescent="0.3">
      <c r="A235" s="2">
        <v>44079</v>
      </c>
      <c r="B235" s="6" t="s">
        <v>43</v>
      </c>
      <c r="C235" s="1" t="s">
        <v>139</v>
      </c>
      <c r="D235" s="1" t="s">
        <v>94</v>
      </c>
      <c r="E235" s="1">
        <v>0</v>
      </c>
      <c r="F235" s="9">
        <v>200</v>
      </c>
      <c r="G235" s="9">
        <v>0</v>
      </c>
      <c r="H235" t="s">
        <v>161</v>
      </c>
      <c r="I235" s="1" t="s">
        <v>170</v>
      </c>
    </row>
    <row r="236" spans="1:9" x14ac:dyDescent="0.3">
      <c r="A236" s="2">
        <v>44079</v>
      </c>
      <c r="B236" s="6" t="s">
        <v>22</v>
      </c>
      <c r="C236" s="1" t="s">
        <v>132</v>
      </c>
      <c r="D236" s="1" t="s">
        <v>95</v>
      </c>
      <c r="E236" s="1">
        <v>0</v>
      </c>
      <c r="F236" s="9">
        <v>120</v>
      </c>
      <c r="G236" s="9">
        <v>0</v>
      </c>
      <c r="H236" t="s">
        <v>161</v>
      </c>
      <c r="I236" s="1" t="s">
        <v>167</v>
      </c>
    </row>
    <row r="237" spans="1:9" x14ac:dyDescent="0.3">
      <c r="A237" s="2">
        <v>44079</v>
      </c>
      <c r="B237" s="6" t="s">
        <v>46</v>
      </c>
      <c r="C237" s="1" t="s">
        <v>141</v>
      </c>
      <c r="D237" s="1" t="s">
        <v>94</v>
      </c>
      <c r="E237" s="1">
        <v>0</v>
      </c>
      <c r="F237" s="9">
        <v>150</v>
      </c>
      <c r="G237" s="9">
        <v>0</v>
      </c>
      <c r="H237" t="s">
        <v>161</v>
      </c>
      <c r="I237" s="1" t="s">
        <v>170</v>
      </c>
    </row>
    <row r="238" spans="1:9" x14ac:dyDescent="0.3">
      <c r="A238" s="2">
        <v>44079</v>
      </c>
      <c r="B238" s="6" t="s">
        <v>39</v>
      </c>
      <c r="C238" s="1" t="s">
        <v>128</v>
      </c>
      <c r="D238" s="1" t="s">
        <v>95</v>
      </c>
      <c r="E238" s="1">
        <v>0</v>
      </c>
      <c r="F238" s="9">
        <v>170</v>
      </c>
      <c r="G238" s="9">
        <v>0</v>
      </c>
      <c r="H238" t="s">
        <v>161</v>
      </c>
      <c r="I238" s="1" t="s">
        <v>169</v>
      </c>
    </row>
    <row r="239" spans="1:9" x14ac:dyDescent="0.3">
      <c r="A239" s="2">
        <v>44079</v>
      </c>
      <c r="B239" s="6" t="s">
        <v>50</v>
      </c>
      <c r="C239" s="1" t="s">
        <v>108</v>
      </c>
      <c r="D239" s="1" t="s">
        <v>95</v>
      </c>
      <c r="E239" s="1">
        <v>3</v>
      </c>
      <c r="F239" s="9">
        <v>200</v>
      </c>
      <c r="G239" s="9">
        <v>600</v>
      </c>
      <c r="H239" t="s">
        <v>161</v>
      </c>
      <c r="I239" s="1" t="s">
        <v>18</v>
      </c>
    </row>
    <row r="240" spans="1:9" x14ac:dyDescent="0.3">
      <c r="A240" s="2">
        <v>44079</v>
      </c>
      <c r="B240" s="6" t="s">
        <v>55</v>
      </c>
      <c r="C240" s="1" t="s">
        <v>124</v>
      </c>
      <c r="D240" s="1" t="s">
        <v>95</v>
      </c>
      <c r="E240" s="1">
        <v>2</v>
      </c>
      <c r="F240" s="9">
        <v>160</v>
      </c>
      <c r="G240" s="9">
        <v>320</v>
      </c>
      <c r="H240" t="s">
        <v>161</v>
      </c>
      <c r="I240" s="1" t="s">
        <v>166</v>
      </c>
    </row>
    <row r="241" spans="1:9" x14ac:dyDescent="0.3">
      <c r="A241" s="2">
        <v>44079</v>
      </c>
      <c r="B241" s="6" t="s">
        <v>59</v>
      </c>
      <c r="C241" s="1" t="s">
        <v>111</v>
      </c>
      <c r="D241" s="1" t="s">
        <v>94</v>
      </c>
      <c r="E241" s="1">
        <v>2</v>
      </c>
      <c r="F241" s="9">
        <v>90</v>
      </c>
      <c r="G241" s="9">
        <v>180</v>
      </c>
      <c r="H241" t="s">
        <v>161</v>
      </c>
      <c r="I241" s="1" t="s">
        <v>18</v>
      </c>
    </row>
    <row r="242" spans="1:9" x14ac:dyDescent="0.3">
      <c r="A242" s="2">
        <v>44079</v>
      </c>
      <c r="B242" s="6" t="s">
        <v>79</v>
      </c>
      <c r="C242" s="1" t="s">
        <v>113</v>
      </c>
      <c r="D242" s="1" t="s">
        <v>94</v>
      </c>
      <c r="E242" s="1">
        <v>1</v>
      </c>
      <c r="F242" s="9">
        <v>40</v>
      </c>
      <c r="G242" s="9">
        <v>40</v>
      </c>
      <c r="H242" t="s">
        <v>161</v>
      </c>
      <c r="I242" s="1" t="s">
        <v>18</v>
      </c>
    </row>
    <row r="243" spans="1:9" x14ac:dyDescent="0.3">
      <c r="A243" s="2">
        <v>44079</v>
      </c>
      <c r="B243" s="6" t="s">
        <v>30</v>
      </c>
      <c r="C243" s="1" t="s">
        <v>121</v>
      </c>
      <c r="D243" s="1" t="s">
        <v>95</v>
      </c>
      <c r="E243" s="1">
        <v>0</v>
      </c>
      <c r="F243" s="9">
        <v>350</v>
      </c>
      <c r="G243" s="9">
        <v>0</v>
      </c>
      <c r="H243" t="s">
        <v>161</v>
      </c>
      <c r="I243" s="1" t="s">
        <v>166</v>
      </c>
    </row>
    <row r="244" spans="1:9" x14ac:dyDescent="0.3">
      <c r="A244" s="2">
        <v>44079</v>
      </c>
      <c r="B244" s="6" t="s">
        <v>86</v>
      </c>
      <c r="C244" s="1" t="s">
        <v>137</v>
      </c>
      <c r="D244" s="1" t="s">
        <v>94</v>
      </c>
      <c r="E244" s="1">
        <v>3</v>
      </c>
      <c r="F244" s="9">
        <v>110</v>
      </c>
      <c r="G244" s="9">
        <v>330</v>
      </c>
      <c r="H244" t="s">
        <v>161</v>
      </c>
      <c r="I244" s="1" t="s">
        <v>18</v>
      </c>
    </row>
    <row r="245" spans="1:9" x14ac:dyDescent="0.3">
      <c r="A245" s="2">
        <v>44079</v>
      </c>
      <c r="B245" s="6" t="s">
        <v>3</v>
      </c>
      <c r="C245" s="1" t="s">
        <v>114</v>
      </c>
      <c r="D245" s="1" t="s">
        <v>95</v>
      </c>
      <c r="E245" s="1">
        <v>0</v>
      </c>
      <c r="F245" s="9">
        <v>150</v>
      </c>
      <c r="G245" s="9">
        <v>0</v>
      </c>
      <c r="H245" t="s">
        <v>161</v>
      </c>
      <c r="I245" s="1" t="s">
        <v>166</v>
      </c>
    </row>
    <row r="246" spans="1:9" x14ac:dyDescent="0.3">
      <c r="A246" s="2">
        <v>44079</v>
      </c>
      <c r="B246" s="6" t="s">
        <v>11</v>
      </c>
      <c r="C246" s="1" t="s">
        <v>117</v>
      </c>
      <c r="D246" s="1" t="s">
        <v>95</v>
      </c>
      <c r="E246" s="1">
        <v>0</v>
      </c>
      <c r="F246" s="9">
        <v>160</v>
      </c>
      <c r="G246" s="9">
        <v>0</v>
      </c>
      <c r="H246" t="s">
        <v>161</v>
      </c>
      <c r="I246" s="1" t="s">
        <v>166</v>
      </c>
    </row>
    <row r="247" spans="1:9" x14ac:dyDescent="0.3">
      <c r="A247" s="2">
        <v>44079</v>
      </c>
      <c r="B247" s="6" t="s">
        <v>44</v>
      </c>
      <c r="C247" s="1" t="s">
        <v>140</v>
      </c>
      <c r="D247" s="1" t="s">
        <v>94</v>
      </c>
      <c r="E247" s="1">
        <v>0</v>
      </c>
      <c r="F247" s="9">
        <v>150</v>
      </c>
      <c r="G247" s="9">
        <v>0</v>
      </c>
      <c r="H247" t="s">
        <v>161</v>
      </c>
      <c r="I247" s="1" t="s">
        <v>170</v>
      </c>
    </row>
    <row r="248" spans="1:9" x14ac:dyDescent="0.3">
      <c r="A248" s="2">
        <v>44079</v>
      </c>
      <c r="B248" s="6" t="s">
        <v>23</v>
      </c>
      <c r="C248" s="1" t="s">
        <v>106</v>
      </c>
      <c r="D248" s="1" t="s">
        <v>95</v>
      </c>
      <c r="E248" s="1">
        <v>0</v>
      </c>
      <c r="F248" s="9">
        <v>70</v>
      </c>
      <c r="G248" s="9">
        <v>0</v>
      </c>
      <c r="H248" t="s">
        <v>161</v>
      </c>
      <c r="I248" s="1" t="s">
        <v>18</v>
      </c>
    </row>
    <row r="249" spans="1:9" x14ac:dyDescent="0.3">
      <c r="A249" s="2">
        <v>44079</v>
      </c>
      <c r="B249" s="6" t="s">
        <v>6</v>
      </c>
      <c r="C249" s="1" t="s">
        <v>127</v>
      </c>
      <c r="D249" s="1" t="s">
        <v>95</v>
      </c>
      <c r="E249" s="1">
        <v>0</v>
      </c>
      <c r="F249" s="9">
        <v>140</v>
      </c>
      <c r="G249" s="9">
        <v>0</v>
      </c>
      <c r="H249" t="s">
        <v>161</v>
      </c>
      <c r="I249" s="1" t="s">
        <v>169</v>
      </c>
    </row>
    <row r="250" spans="1:9" x14ac:dyDescent="0.3">
      <c r="A250" s="2">
        <v>44079</v>
      </c>
      <c r="B250" s="6" t="s">
        <v>52</v>
      </c>
      <c r="C250" s="1" t="s">
        <v>129</v>
      </c>
      <c r="D250" s="1" t="s">
        <v>95</v>
      </c>
      <c r="E250" s="1">
        <v>0</v>
      </c>
      <c r="F250" s="9">
        <v>220</v>
      </c>
      <c r="G250" s="9">
        <v>0</v>
      </c>
      <c r="H250" t="s">
        <v>161</v>
      </c>
      <c r="I250" s="1" t="s">
        <v>169</v>
      </c>
    </row>
    <row r="251" spans="1:9" x14ac:dyDescent="0.3">
      <c r="A251" s="2">
        <v>44079</v>
      </c>
      <c r="B251" s="6" t="s">
        <v>51</v>
      </c>
      <c r="C251" s="1" t="s">
        <v>102</v>
      </c>
      <c r="D251" s="1" t="s">
        <v>95</v>
      </c>
      <c r="E251" s="1">
        <v>0</v>
      </c>
      <c r="F251" s="9">
        <v>220</v>
      </c>
      <c r="G251" s="9">
        <v>0</v>
      </c>
      <c r="H251" t="s">
        <v>161</v>
      </c>
      <c r="I251" s="1" t="s">
        <v>67</v>
      </c>
    </row>
    <row r="252" spans="1:9" x14ac:dyDescent="0.3">
      <c r="A252" s="2">
        <v>44080</v>
      </c>
      <c r="B252" s="6" t="s">
        <v>67</v>
      </c>
      <c r="C252" s="1" t="s">
        <v>97</v>
      </c>
      <c r="D252" s="1" t="s">
        <v>95</v>
      </c>
      <c r="E252" s="1">
        <v>150</v>
      </c>
      <c r="F252" s="9">
        <v>15</v>
      </c>
      <c r="G252" s="9">
        <v>2250</v>
      </c>
      <c r="H252" t="s">
        <v>162</v>
      </c>
      <c r="I252" s="1" t="s">
        <v>67</v>
      </c>
    </row>
    <row r="253" spans="1:9" x14ac:dyDescent="0.3">
      <c r="A253" s="2">
        <v>44080</v>
      </c>
      <c r="B253" s="6" t="s">
        <v>32</v>
      </c>
      <c r="C253" s="1" t="s">
        <v>136</v>
      </c>
      <c r="D253" s="1" t="s">
        <v>94</v>
      </c>
      <c r="E253" s="1">
        <v>25</v>
      </c>
      <c r="F253" s="9">
        <v>12</v>
      </c>
      <c r="G253" s="9">
        <v>300</v>
      </c>
      <c r="H253" t="s">
        <v>162</v>
      </c>
      <c r="I253" s="1" t="s">
        <v>18</v>
      </c>
    </row>
    <row r="254" spans="1:9" x14ac:dyDescent="0.3">
      <c r="A254" s="2">
        <v>44080</v>
      </c>
      <c r="B254" s="6" t="s">
        <v>8</v>
      </c>
      <c r="C254" s="1" t="s">
        <v>135</v>
      </c>
      <c r="D254" s="1" t="s">
        <v>94</v>
      </c>
      <c r="E254" s="1">
        <v>12</v>
      </c>
      <c r="F254" s="9">
        <v>25</v>
      </c>
      <c r="G254" s="9">
        <v>300</v>
      </c>
      <c r="H254" t="s">
        <v>162</v>
      </c>
      <c r="I254" s="1" t="s">
        <v>18</v>
      </c>
    </row>
    <row r="255" spans="1:9" x14ac:dyDescent="0.3">
      <c r="A255" s="2">
        <v>44080</v>
      </c>
      <c r="B255" s="6" t="s">
        <v>2</v>
      </c>
      <c r="C255" s="1" t="s">
        <v>146</v>
      </c>
      <c r="D255" s="1" t="s">
        <v>96</v>
      </c>
      <c r="E255" s="1">
        <v>14</v>
      </c>
      <c r="F255" s="9">
        <v>10</v>
      </c>
      <c r="G255" s="9">
        <v>140</v>
      </c>
      <c r="H255" t="s">
        <v>162</v>
      </c>
      <c r="I255" s="1" t="s">
        <v>165</v>
      </c>
    </row>
    <row r="256" spans="1:9" x14ac:dyDescent="0.3">
      <c r="A256" s="2">
        <v>44080</v>
      </c>
      <c r="B256" s="6" t="s">
        <v>57</v>
      </c>
      <c r="C256" s="1" t="s">
        <v>133</v>
      </c>
      <c r="D256" s="1" t="s">
        <v>95</v>
      </c>
      <c r="E256" s="1">
        <v>15</v>
      </c>
      <c r="F256" s="9">
        <v>15</v>
      </c>
      <c r="G256" s="9">
        <v>225</v>
      </c>
      <c r="H256" t="s">
        <v>162</v>
      </c>
      <c r="I256" s="1" t="s">
        <v>167</v>
      </c>
    </row>
    <row r="257" spans="1:9" x14ac:dyDescent="0.3">
      <c r="A257" s="2">
        <v>44080</v>
      </c>
      <c r="B257" s="6" t="s">
        <v>72</v>
      </c>
      <c r="C257" s="1" t="s">
        <v>112</v>
      </c>
      <c r="D257" s="1" t="s">
        <v>94</v>
      </c>
      <c r="E257" s="1">
        <v>19</v>
      </c>
      <c r="F257" s="9">
        <v>50</v>
      </c>
      <c r="G257" s="9">
        <v>950</v>
      </c>
      <c r="H257" t="s">
        <v>162</v>
      </c>
      <c r="I257" s="1" t="s">
        <v>18</v>
      </c>
    </row>
    <row r="258" spans="1:9" x14ac:dyDescent="0.3">
      <c r="A258" s="2">
        <v>44080</v>
      </c>
      <c r="B258" s="6" t="s">
        <v>14</v>
      </c>
      <c r="C258" s="1" t="s">
        <v>119</v>
      </c>
      <c r="D258" s="1" t="s">
        <v>95</v>
      </c>
      <c r="E258" s="1">
        <v>5</v>
      </c>
      <c r="F258" s="9">
        <v>130</v>
      </c>
      <c r="G258" s="9">
        <v>650</v>
      </c>
      <c r="H258" t="s">
        <v>162</v>
      </c>
      <c r="I258" s="1" t="s">
        <v>166</v>
      </c>
    </row>
    <row r="259" spans="1:9" x14ac:dyDescent="0.3">
      <c r="A259" s="2">
        <v>44080</v>
      </c>
      <c r="B259" s="6" t="s">
        <v>36</v>
      </c>
      <c r="C259" s="1" t="s">
        <v>101</v>
      </c>
      <c r="D259" s="1" t="s">
        <v>95</v>
      </c>
      <c r="E259" s="1">
        <v>5</v>
      </c>
      <c r="F259" s="9">
        <v>80</v>
      </c>
      <c r="G259" s="9">
        <v>400</v>
      </c>
      <c r="H259" t="s">
        <v>162</v>
      </c>
      <c r="I259" s="1" t="s">
        <v>67</v>
      </c>
    </row>
    <row r="260" spans="1:9" x14ac:dyDescent="0.3">
      <c r="A260" s="2">
        <v>44080</v>
      </c>
      <c r="B260" s="6" t="s">
        <v>16</v>
      </c>
      <c r="C260" s="1" t="s">
        <v>99</v>
      </c>
      <c r="D260" s="1" t="s">
        <v>94</v>
      </c>
      <c r="E260" s="1">
        <v>2</v>
      </c>
      <c r="F260" s="9">
        <v>90</v>
      </c>
      <c r="G260" s="9">
        <v>180</v>
      </c>
      <c r="H260" t="s">
        <v>162</v>
      </c>
      <c r="I260" s="1" t="s">
        <v>67</v>
      </c>
    </row>
    <row r="261" spans="1:9" x14ac:dyDescent="0.3">
      <c r="A261" s="2">
        <v>44080</v>
      </c>
      <c r="B261" s="6" t="s">
        <v>18</v>
      </c>
      <c r="C261" s="1" t="s">
        <v>105</v>
      </c>
      <c r="D261" s="1" t="s">
        <v>94</v>
      </c>
      <c r="E261" s="1">
        <v>1</v>
      </c>
      <c r="F261" s="9">
        <v>35</v>
      </c>
      <c r="G261" s="9">
        <v>35</v>
      </c>
      <c r="H261" t="s">
        <v>162</v>
      </c>
      <c r="I261" s="1" t="s">
        <v>18</v>
      </c>
    </row>
    <row r="262" spans="1:9" x14ac:dyDescent="0.3">
      <c r="A262" s="2">
        <v>44080</v>
      </c>
      <c r="B262" s="6" t="s">
        <v>4</v>
      </c>
      <c r="C262" s="1" t="s">
        <v>115</v>
      </c>
      <c r="D262" s="1" t="s">
        <v>95</v>
      </c>
      <c r="E262" s="1">
        <v>6</v>
      </c>
      <c r="F262" s="9">
        <v>140</v>
      </c>
      <c r="G262" s="9">
        <v>840</v>
      </c>
      <c r="H262" t="s">
        <v>162</v>
      </c>
      <c r="I262" s="1" t="s">
        <v>166</v>
      </c>
    </row>
    <row r="263" spans="1:9" x14ac:dyDescent="0.3">
      <c r="A263" s="2">
        <v>44080</v>
      </c>
      <c r="B263" s="6" t="s">
        <v>56</v>
      </c>
      <c r="C263" s="1" t="s">
        <v>109</v>
      </c>
      <c r="D263" s="1" t="s">
        <v>94</v>
      </c>
      <c r="E263" s="1">
        <v>5</v>
      </c>
      <c r="F263" s="9">
        <v>40</v>
      </c>
      <c r="G263" s="9">
        <v>200</v>
      </c>
      <c r="H263" t="s">
        <v>162</v>
      </c>
      <c r="I263" s="1" t="s">
        <v>18</v>
      </c>
    </row>
    <row r="264" spans="1:9" x14ac:dyDescent="0.3">
      <c r="A264" s="2">
        <v>44080</v>
      </c>
      <c r="B264" s="6" t="s">
        <v>9</v>
      </c>
      <c r="C264" s="1" t="s">
        <v>116</v>
      </c>
      <c r="D264" s="1" t="s">
        <v>95</v>
      </c>
      <c r="E264" s="1">
        <v>2</v>
      </c>
      <c r="F264" s="9">
        <v>150</v>
      </c>
      <c r="G264" s="9">
        <v>300</v>
      </c>
      <c r="H264" t="s">
        <v>162</v>
      </c>
      <c r="I264" s="1" t="s">
        <v>166</v>
      </c>
    </row>
    <row r="265" spans="1:9" x14ac:dyDescent="0.3">
      <c r="A265" s="2">
        <v>44080</v>
      </c>
      <c r="B265" s="6" t="s">
        <v>85</v>
      </c>
      <c r="C265" s="1" t="s">
        <v>104</v>
      </c>
      <c r="D265" s="1" t="s">
        <v>94</v>
      </c>
      <c r="E265" s="1">
        <v>10</v>
      </c>
      <c r="F265" s="9">
        <v>18</v>
      </c>
      <c r="G265" s="9">
        <v>180</v>
      </c>
      <c r="H265" t="s">
        <v>162</v>
      </c>
      <c r="I265" s="1" t="s">
        <v>67</v>
      </c>
    </row>
    <row r="266" spans="1:9" x14ac:dyDescent="0.3">
      <c r="A266" s="2">
        <v>44080</v>
      </c>
      <c r="B266" s="6" t="s">
        <v>38</v>
      </c>
      <c r="C266" s="1" t="s">
        <v>145</v>
      </c>
      <c r="D266" s="1" t="s">
        <v>96</v>
      </c>
      <c r="E266" s="1">
        <v>2</v>
      </c>
      <c r="F266" s="9">
        <v>35</v>
      </c>
      <c r="G266" s="9">
        <v>70</v>
      </c>
      <c r="H266" t="s">
        <v>162</v>
      </c>
      <c r="I266" s="1" t="s">
        <v>168</v>
      </c>
    </row>
    <row r="267" spans="1:9" x14ac:dyDescent="0.3">
      <c r="A267" s="2">
        <v>44080</v>
      </c>
      <c r="B267" s="6" t="s">
        <v>73</v>
      </c>
      <c r="C267" s="1" t="s">
        <v>130</v>
      </c>
      <c r="D267" s="1" t="s">
        <v>95</v>
      </c>
      <c r="E267" s="1">
        <v>4</v>
      </c>
      <c r="F267" s="9">
        <v>150</v>
      </c>
      <c r="G267" s="9">
        <v>600</v>
      </c>
      <c r="H267" t="s">
        <v>162</v>
      </c>
      <c r="I267" s="1" t="s">
        <v>169</v>
      </c>
    </row>
    <row r="268" spans="1:9" x14ac:dyDescent="0.3">
      <c r="A268" s="2">
        <v>44080</v>
      </c>
      <c r="B268" s="6" t="s">
        <v>12</v>
      </c>
      <c r="C268" s="1" t="s">
        <v>118</v>
      </c>
      <c r="D268" s="1" t="s">
        <v>95</v>
      </c>
      <c r="E268" s="1">
        <v>1</v>
      </c>
      <c r="F268" s="9">
        <v>130</v>
      </c>
      <c r="G268" s="9">
        <v>130</v>
      </c>
      <c r="H268" t="s">
        <v>162</v>
      </c>
      <c r="I268" s="1" t="s">
        <v>166</v>
      </c>
    </row>
    <row r="269" spans="1:9" x14ac:dyDescent="0.3">
      <c r="A269" s="2">
        <v>44080</v>
      </c>
      <c r="B269" s="6" t="s">
        <v>37</v>
      </c>
      <c r="C269" s="1" t="s">
        <v>143</v>
      </c>
      <c r="D269" s="1" t="s">
        <v>96</v>
      </c>
      <c r="E269" s="1">
        <v>5</v>
      </c>
      <c r="F269" s="9">
        <v>60</v>
      </c>
      <c r="G269" s="9">
        <v>300</v>
      </c>
      <c r="H269" t="s">
        <v>162</v>
      </c>
      <c r="I269" s="1" t="s">
        <v>168</v>
      </c>
    </row>
    <row r="270" spans="1:9" x14ac:dyDescent="0.3">
      <c r="A270" s="2">
        <v>44080</v>
      </c>
      <c r="B270" s="6" t="s">
        <v>41</v>
      </c>
      <c r="C270" s="1" t="s">
        <v>123</v>
      </c>
      <c r="D270" s="1" t="s">
        <v>95</v>
      </c>
      <c r="E270" s="1">
        <v>0</v>
      </c>
      <c r="F270" s="9">
        <v>190</v>
      </c>
      <c r="G270" s="9">
        <v>0</v>
      </c>
      <c r="H270" t="s">
        <v>162</v>
      </c>
      <c r="I270" s="1" t="s">
        <v>166</v>
      </c>
    </row>
    <row r="271" spans="1:9" x14ac:dyDescent="0.3">
      <c r="A271" s="2">
        <v>44080</v>
      </c>
      <c r="B271" s="6" t="s">
        <v>80</v>
      </c>
      <c r="C271" s="1" t="s">
        <v>131</v>
      </c>
      <c r="D271" s="1" t="s">
        <v>95</v>
      </c>
      <c r="E271" s="1">
        <v>3</v>
      </c>
      <c r="F271" s="9">
        <v>20</v>
      </c>
      <c r="G271" s="9">
        <v>60</v>
      </c>
      <c r="H271" t="s">
        <v>162</v>
      </c>
      <c r="I271" s="1" t="s">
        <v>169</v>
      </c>
    </row>
    <row r="272" spans="1:9" x14ac:dyDescent="0.3">
      <c r="A272" s="2">
        <v>44080</v>
      </c>
      <c r="B272" s="6" t="s">
        <v>58</v>
      </c>
      <c r="C272" s="1" t="s">
        <v>110</v>
      </c>
      <c r="D272" s="1" t="s">
        <v>94</v>
      </c>
      <c r="E272" s="1">
        <v>2</v>
      </c>
      <c r="F272" s="9">
        <v>70</v>
      </c>
      <c r="G272" s="9">
        <v>140</v>
      </c>
      <c r="H272" t="s">
        <v>162</v>
      </c>
      <c r="I272" s="1" t="s">
        <v>18</v>
      </c>
    </row>
    <row r="273" spans="1:9" x14ac:dyDescent="0.3">
      <c r="A273" s="2">
        <v>44080</v>
      </c>
      <c r="B273" s="6" t="s">
        <v>5</v>
      </c>
      <c r="C273" s="1" t="s">
        <v>126</v>
      </c>
      <c r="D273" s="1" t="s">
        <v>95</v>
      </c>
      <c r="E273" s="1">
        <v>0</v>
      </c>
      <c r="F273" s="9">
        <v>130</v>
      </c>
      <c r="G273" s="9">
        <v>0</v>
      </c>
      <c r="H273" t="s">
        <v>162</v>
      </c>
      <c r="I273" s="1" t="s">
        <v>169</v>
      </c>
    </row>
    <row r="274" spans="1:9" x14ac:dyDescent="0.3">
      <c r="A274" s="2">
        <v>44080</v>
      </c>
      <c r="B274" s="6" t="s">
        <v>26</v>
      </c>
      <c r="C274" s="1" t="s">
        <v>107</v>
      </c>
      <c r="D274" s="1" t="s">
        <v>94</v>
      </c>
      <c r="E274" s="1">
        <v>3</v>
      </c>
      <c r="F274" s="9">
        <v>70</v>
      </c>
      <c r="G274" s="9">
        <v>210</v>
      </c>
      <c r="H274" t="s">
        <v>162</v>
      </c>
      <c r="I274" s="1" t="s">
        <v>18</v>
      </c>
    </row>
    <row r="275" spans="1:9" x14ac:dyDescent="0.3">
      <c r="A275" s="2">
        <v>44080</v>
      </c>
      <c r="B275" s="6" t="s">
        <v>68</v>
      </c>
      <c r="C275" s="1" t="s">
        <v>125</v>
      </c>
      <c r="D275" s="1" t="s">
        <v>95</v>
      </c>
      <c r="E275" s="1">
        <v>1</v>
      </c>
      <c r="F275" s="9">
        <v>150</v>
      </c>
      <c r="G275" s="9">
        <v>150</v>
      </c>
      <c r="H275" t="s">
        <v>162</v>
      </c>
      <c r="I275" s="1" t="s">
        <v>166</v>
      </c>
    </row>
    <row r="276" spans="1:9" x14ac:dyDescent="0.3">
      <c r="A276" s="2">
        <v>44080</v>
      </c>
      <c r="B276" s="6" t="s">
        <v>81</v>
      </c>
      <c r="C276" s="1" t="s">
        <v>103</v>
      </c>
      <c r="D276" s="1" t="s">
        <v>95</v>
      </c>
      <c r="E276" s="1">
        <v>2</v>
      </c>
      <c r="F276" s="9">
        <v>18</v>
      </c>
      <c r="G276" s="9">
        <v>36</v>
      </c>
      <c r="H276" t="s">
        <v>162</v>
      </c>
      <c r="I276" s="1" t="s">
        <v>67</v>
      </c>
    </row>
    <row r="277" spans="1:9" x14ac:dyDescent="0.3">
      <c r="A277" s="2">
        <v>44080</v>
      </c>
      <c r="B277" s="6" t="s">
        <v>21</v>
      </c>
      <c r="C277" s="1" t="s">
        <v>100</v>
      </c>
      <c r="D277" s="1" t="s">
        <v>95</v>
      </c>
      <c r="E277" s="1">
        <v>3</v>
      </c>
      <c r="F277" s="9">
        <v>90</v>
      </c>
      <c r="G277" s="9">
        <v>270</v>
      </c>
      <c r="H277" t="s">
        <v>162</v>
      </c>
      <c r="I277" s="1" t="s">
        <v>67</v>
      </c>
    </row>
    <row r="278" spans="1:9" x14ac:dyDescent="0.3">
      <c r="A278" s="2">
        <v>44080</v>
      </c>
      <c r="B278" s="6" t="s">
        <v>70</v>
      </c>
      <c r="C278" s="1" t="s">
        <v>134</v>
      </c>
      <c r="D278" s="1" t="s">
        <v>95</v>
      </c>
      <c r="E278" s="1">
        <v>1</v>
      </c>
      <c r="F278" s="9">
        <v>20</v>
      </c>
      <c r="G278" s="9">
        <v>20</v>
      </c>
      <c r="H278" t="s">
        <v>162</v>
      </c>
      <c r="I278" s="1" t="s">
        <v>167</v>
      </c>
    </row>
    <row r="279" spans="1:9" x14ac:dyDescent="0.3">
      <c r="A279" s="2">
        <v>44080</v>
      </c>
      <c r="B279" s="6" t="s">
        <v>13</v>
      </c>
      <c r="C279" s="1" t="s">
        <v>98</v>
      </c>
      <c r="D279" s="1" t="s">
        <v>95</v>
      </c>
      <c r="E279" s="1">
        <v>1</v>
      </c>
      <c r="F279" s="9">
        <v>200</v>
      </c>
      <c r="G279" s="9">
        <v>200</v>
      </c>
      <c r="H279" t="s">
        <v>162</v>
      </c>
      <c r="I279" s="1" t="s">
        <v>67</v>
      </c>
    </row>
    <row r="280" spans="1:9" x14ac:dyDescent="0.3">
      <c r="A280" s="2">
        <v>44080</v>
      </c>
      <c r="B280" s="6" t="s">
        <v>35</v>
      </c>
      <c r="C280" s="1" t="s">
        <v>144</v>
      </c>
      <c r="D280" s="1" t="s">
        <v>94</v>
      </c>
      <c r="E280" s="1">
        <v>2</v>
      </c>
      <c r="F280" s="9">
        <v>45</v>
      </c>
      <c r="G280" s="9">
        <v>90</v>
      </c>
      <c r="H280" t="s">
        <v>162</v>
      </c>
      <c r="I280" s="1" t="s">
        <v>168</v>
      </c>
    </row>
    <row r="281" spans="1:9" x14ac:dyDescent="0.3">
      <c r="A281" s="2">
        <v>44080</v>
      </c>
      <c r="B281" s="6" t="s">
        <v>53</v>
      </c>
      <c r="C281" s="1" t="s">
        <v>138</v>
      </c>
      <c r="D281" s="1" t="s">
        <v>95</v>
      </c>
      <c r="E281" s="1">
        <v>3</v>
      </c>
      <c r="F281" s="9">
        <v>120</v>
      </c>
      <c r="G281" s="9">
        <v>360</v>
      </c>
      <c r="H281" t="s">
        <v>162</v>
      </c>
      <c r="I281" s="1" t="s">
        <v>169</v>
      </c>
    </row>
    <row r="282" spans="1:9" x14ac:dyDescent="0.3">
      <c r="A282" s="2">
        <v>44080</v>
      </c>
      <c r="B282" s="6" t="s">
        <v>61</v>
      </c>
      <c r="C282" s="1" t="s">
        <v>142</v>
      </c>
      <c r="D282" s="1" t="s">
        <v>94</v>
      </c>
      <c r="E282" s="1">
        <v>0</v>
      </c>
      <c r="F282" s="9">
        <v>150</v>
      </c>
      <c r="G282" s="9">
        <v>0</v>
      </c>
      <c r="H282" t="s">
        <v>162</v>
      </c>
      <c r="I282" s="1" t="s">
        <v>170</v>
      </c>
    </row>
    <row r="283" spans="1:9" x14ac:dyDescent="0.3">
      <c r="A283" s="2">
        <v>44080</v>
      </c>
      <c r="B283" s="6" t="s">
        <v>15</v>
      </c>
      <c r="C283" s="1" t="s">
        <v>120</v>
      </c>
      <c r="D283" s="1" t="s">
        <v>95</v>
      </c>
      <c r="E283" s="1">
        <v>0</v>
      </c>
      <c r="F283" s="9">
        <v>150</v>
      </c>
      <c r="G283" s="9">
        <v>0</v>
      </c>
      <c r="H283" t="s">
        <v>162</v>
      </c>
      <c r="I283" s="1" t="s">
        <v>166</v>
      </c>
    </row>
    <row r="284" spans="1:9" x14ac:dyDescent="0.3">
      <c r="A284" s="2">
        <v>44080</v>
      </c>
      <c r="B284" s="6" t="s">
        <v>31</v>
      </c>
      <c r="C284" s="1" t="s">
        <v>122</v>
      </c>
      <c r="D284" s="1" t="s">
        <v>95</v>
      </c>
      <c r="E284" s="1">
        <v>1</v>
      </c>
      <c r="F284" s="9">
        <v>200</v>
      </c>
      <c r="G284" s="9">
        <v>200</v>
      </c>
      <c r="H284" t="s">
        <v>162</v>
      </c>
      <c r="I284" s="1" t="s">
        <v>166</v>
      </c>
    </row>
    <row r="285" spans="1:9" x14ac:dyDescent="0.3">
      <c r="A285" s="2">
        <v>44080</v>
      </c>
      <c r="B285" s="6" t="s">
        <v>43</v>
      </c>
      <c r="C285" s="1" t="s">
        <v>139</v>
      </c>
      <c r="D285" s="1" t="s">
        <v>94</v>
      </c>
      <c r="E285" s="1">
        <v>0</v>
      </c>
      <c r="F285" s="9">
        <v>200</v>
      </c>
      <c r="G285" s="9">
        <v>0</v>
      </c>
      <c r="H285" t="s">
        <v>162</v>
      </c>
      <c r="I285" s="1" t="s">
        <v>170</v>
      </c>
    </row>
    <row r="286" spans="1:9" x14ac:dyDescent="0.3">
      <c r="A286" s="2">
        <v>44080</v>
      </c>
      <c r="B286" s="6" t="s">
        <v>22</v>
      </c>
      <c r="C286" s="1" t="s">
        <v>132</v>
      </c>
      <c r="D286" s="1" t="s">
        <v>95</v>
      </c>
      <c r="E286" s="1">
        <v>0</v>
      </c>
      <c r="F286" s="9">
        <v>120</v>
      </c>
      <c r="G286" s="9">
        <v>0</v>
      </c>
      <c r="H286" t="s">
        <v>162</v>
      </c>
      <c r="I286" s="1" t="s">
        <v>167</v>
      </c>
    </row>
    <row r="287" spans="1:9" x14ac:dyDescent="0.3">
      <c r="A287" s="2">
        <v>44080</v>
      </c>
      <c r="B287" s="6" t="s">
        <v>46</v>
      </c>
      <c r="C287" s="1" t="s">
        <v>141</v>
      </c>
      <c r="D287" s="1" t="s">
        <v>94</v>
      </c>
      <c r="E287" s="1">
        <v>1</v>
      </c>
      <c r="F287" s="9">
        <v>150</v>
      </c>
      <c r="G287" s="9">
        <v>150</v>
      </c>
      <c r="H287" t="s">
        <v>162</v>
      </c>
      <c r="I287" s="1" t="s">
        <v>170</v>
      </c>
    </row>
    <row r="288" spans="1:9" x14ac:dyDescent="0.3">
      <c r="A288" s="2">
        <v>44080</v>
      </c>
      <c r="B288" s="6" t="s">
        <v>39</v>
      </c>
      <c r="C288" s="1" t="s">
        <v>128</v>
      </c>
      <c r="D288" s="1" t="s">
        <v>95</v>
      </c>
      <c r="E288" s="1">
        <v>0</v>
      </c>
      <c r="F288" s="9">
        <v>170</v>
      </c>
      <c r="G288" s="9">
        <v>0</v>
      </c>
      <c r="H288" t="s">
        <v>162</v>
      </c>
      <c r="I288" s="1" t="s">
        <v>169</v>
      </c>
    </row>
    <row r="289" spans="1:9" x14ac:dyDescent="0.3">
      <c r="A289" s="2">
        <v>44080</v>
      </c>
      <c r="B289" s="6" t="s">
        <v>50</v>
      </c>
      <c r="C289" s="1" t="s">
        <v>108</v>
      </c>
      <c r="D289" s="1" t="s">
        <v>95</v>
      </c>
      <c r="E289" s="1">
        <v>0</v>
      </c>
      <c r="F289" s="9">
        <v>200</v>
      </c>
      <c r="G289" s="9">
        <v>0</v>
      </c>
      <c r="H289" t="s">
        <v>162</v>
      </c>
      <c r="I289" s="1" t="s">
        <v>18</v>
      </c>
    </row>
    <row r="290" spans="1:9" x14ac:dyDescent="0.3">
      <c r="A290" s="2">
        <v>44080</v>
      </c>
      <c r="B290" s="6" t="s">
        <v>55</v>
      </c>
      <c r="C290" s="1" t="s">
        <v>124</v>
      </c>
      <c r="D290" s="1" t="s">
        <v>95</v>
      </c>
      <c r="E290" s="1">
        <v>1</v>
      </c>
      <c r="F290" s="9">
        <v>160</v>
      </c>
      <c r="G290" s="9">
        <v>160</v>
      </c>
      <c r="H290" t="s">
        <v>162</v>
      </c>
      <c r="I290" s="1" t="s">
        <v>166</v>
      </c>
    </row>
    <row r="291" spans="1:9" x14ac:dyDescent="0.3">
      <c r="A291" s="2">
        <v>44080</v>
      </c>
      <c r="B291" s="6" t="s">
        <v>59</v>
      </c>
      <c r="C291" s="1" t="s">
        <v>111</v>
      </c>
      <c r="D291" s="1" t="s">
        <v>94</v>
      </c>
      <c r="E291" s="1">
        <v>0</v>
      </c>
      <c r="F291" s="9">
        <v>90</v>
      </c>
      <c r="G291" s="9">
        <v>0</v>
      </c>
      <c r="H291" t="s">
        <v>162</v>
      </c>
      <c r="I291" s="1" t="s">
        <v>18</v>
      </c>
    </row>
    <row r="292" spans="1:9" x14ac:dyDescent="0.3">
      <c r="A292" s="2">
        <v>44080</v>
      </c>
      <c r="B292" s="6" t="s">
        <v>79</v>
      </c>
      <c r="C292" s="1" t="s">
        <v>113</v>
      </c>
      <c r="D292" s="1" t="s">
        <v>94</v>
      </c>
      <c r="E292" s="1">
        <v>0</v>
      </c>
      <c r="F292" s="9">
        <v>40</v>
      </c>
      <c r="G292" s="9">
        <v>0</v>
      </c>
      <c r="H292" t="s">
        <v>162</v>
      </c>
      <c r="I292" s="1" t="s">
        <v>18</v>
      </c>
    </row>
    <row r="293" spans="1:9" x14ac:dyDescent="0.3">
      <c r="A293" s="2">
        <v>44080</v>
      </c>
      <c r="B293" s="6" t="s">
        <v>30</v>
      </c>
      <c r="C293" s="1" t="s">
        <v>121</v>
      </c>
      <c r="D293" s="1" t="s">
        <v>95</v>
      </c>
      <c r="E293" s="1">
        <v>1</v>
      </c>
      <c r="F293" s="9">
        <v>350</v>
      </c>
      <c r="G293" s="9">
        <v>350</v>
      </c>
      <c r="H293" t="s">
        <v>162</v>
      </c>
      <c r="I293" s="1" t="s">
        <v>166</v>
      </c>
    </row>
    <row r="294" spans="1:9" x14ac:dyDescent="0.3">
      <c r="A294" s="2">
        <v>44080</v>
      </c>
      <c r="B294" s="6" t="s">
        <v>86</v>
      </c>
      <c r="C294" s="1" t="s">
        <v>137</v>
      </c>
      <c r="D294" s="1" t="s">
        <v>94</v>
      </c>
      <c r="E294" s="1">
        <v>1</v>
      </c>
      <c r="F294" s="9">
        <v>110</v>
      </c>
      <c r="G294" s="9">
        <v>110</v>
      </c>
      <c r="H294" t="s">
        <v>162</v>
      </c>
      <c r="I294" s="1" t="s">
        <v>18</v>
      </c>
    </row>
    <row r="295" spans="1:9" x14ac:dyDescent="0.3">
      <c r="A295" s="2">
        <v>44080</v>
      </c>
      <c r="B295" s="6" t="s">
        <v>3</v>
      </c>
      <c r="C295" s="1" t="s">
        <v>114</v>
      </c>
      <c r="D295" s="1" t="s">
        <v>95</v>
      </c>
      <c r="E295" s="1">
        <v>0</v>
      </c>
      <c r="F295" s="9">
        <v>150</v>
      </c>
      <c r="G295" s="9">
        <v>0</v>
      </c>
      <c r="H295" t="s">
        <v>162</v>
      </c>
      <c r="I295" s="1" t="s">
        <v>166</v>
      </c>
    </row>
    <row r="296" spans="1:9" x14ac:dyDescent="0.3">
      <c r="A296" s="2">
        <v>44080</v>
      </c>
      <c r="B296" s="6" t="s">
        <v>11</v>
      </c>
      <c r="C296" s="1" t="s">
        <v>117</v>
      </c>
      <c r="D296" s="1" t="s">
        <v>95</v>
      </c>
      <c r="E296" s="1">
        <v>0</v>
      </c>
      <c r="F296" s="9">
        <v>160</v>
      </c>
      <c r="G296" s="9">
        <v>0</v>
      </c>
      <c r="H296" t="s">
        <v>162</v>
      </c>
      <c r="I296" s="1" t="s">
        <v>166</v>
      </c>
    </row>
    <row r="297" spans="1:9" x14ac:dyDescent="0.3">
      <c r="A297" s="2">
        <v>44080</v>
      </c>
      <c r="B297" s="6" t="s">
        <v>44</v>
      </c>
      <c r="C297" s="1" t="s">
        <v>140</v>
      </c>
      <c r="D297" s="1" t="s">
        <v>94</v>
      </c>
      <c r="E297" s="1">
        <v>0</v>
      </c>
      <c r="F297" s="9">
        <v>150</v>
      </c>
      <c r="G297" s="9">
        <v>0</v>
      </c>
      <c r="H297" t="s">
        <v>162</v>
      </c>
      <c r="I297" s="1" t="s">
        <v>170</v>
      </c>
    </row>
    <row r="298" spans="1:9" x14ac:dyDescent="0.3">
      <c r="A298" s="2">
        <v>44080</v>
      </c>
      <c r="B298" s="6" t="s">
        <v>23</v>
      </c>
      <c r="C298" s="1" t="s">
        <v>106</v>
      </c>
      <c r="D298" s="1" t="s">
        <v>95</v>
      </c>
      <c r="E298" s="1">
        <v>0</v>
      </c>
      <c r="F298" s="9">
        <v>70</v>
      </c>
      <c r="G298" s="9">
        <v>0</v>
      </c>
      <c r="H298" t="s">
        <v>162</v>
      </c>
      <c r="I298" s="1" t="s">
        <v>18</v>
      </c>
    </row>
    <row r="299" spans="1:9" x14ac:dyDescent="0.3">
      <c r="A299" s="2">
        <v>44080</v>
      </c>
      <c r="B299" s="6" t="s">
        <v>6</v>
      </c>
      <c r="C299" s="1" t="s">
        <v>127</v>
      </c>
      <c r="D299" s="1" t="s">
        <v>95</v>
      </c>
      <c r="E299" s="1">
        <v>0</v>
      </c>
      <c r="F299" s="9">
        <v>140</v>
      </c>
      <c r="G299" s="9">
        <v>0</v>
      </c>
      <c r="H299" t="s">
        <v>162</v>
      </c>
      <c r="I299" s="1" t="s">
        <v>169</v>
      </c>
    </row>
    <row r="300" spans="1:9" x14ac:dyDescent="0.3">
      <c r="A300" s="2">
        <v>44080</v>
      </c>
      <c r="B300" s="6" t="s">
        <v>52</v>
      </c>
      <c r="C300" s="1" t="s">
        <v>129</v>
      </c>
      <c r="D300" s="1" t="s">
        <v>95</v>
      </c>
      <c r="E300" s="1">
        <v>0</v>
      </c>
      <c r="F300" s="9">
        <v>220</v>
      </c>
      <c r="G300" s="9">
        <v>0</v>
      </c>
      <c r="H300" t="s">
        <v>162</v>
      </c>
      <c r="I300" s="1" t="s">
        <v>169</v>
      </c>
    </row>
    <row r="301" spans="1:9" x14ac:dyDescent="0.3">
      <c r="A301" s="2">
        <v>44080</v>
      </c>
      <c r="B301" s="6" t="s">
        <v>51</v>
      </c>
      <c r="C301" s="1" t="s">
        <v>102</v>
      </c>
      <c r="D301" s="1" t="s">
        <v>95</v>
      </c>
      <c r="E301" s="1">
        <v>0</v>
      </c>
      <c r="F301" s="9">
        <v>220</v>
      </c>
      <c r="G301" s="9">
        <v>0</v>
      </c>
      <c r="H301" t="s">
        <v>162</v>
      </c>
      <c r="I301" s="1" t="s">
        <v>67</v>
      </c>
    </row>
    <row r="302" spans="1:9" x14ac:dyDescent="0.3">
      <c r="A302" s="2">
        <v>44081</v>
      </c>
      <c r="B302" s="6" t="s">
        <v>67</v>
      </c>
      <c r="C302" s="1" t="s">
        <v>97</v>
      </c>
      <c r="D302" s="1" t="s">
        <v>95</v>
      </c>
      <c r="E302" s="1">
        <v>157</v>
      </c>
      <c r="F302" s="9">
        <v>15</v>
      </c>
      <c r="G302" s="9">
        <v>2355</v>
      </c>
      <c r="H302" t="s">
        <v>156</v>
      </c>
      <c r="I302" s="1" t="s">
        <v>67</v>
      </c>
    </row>
    <row r="303" spans="1:9" x14ac:dyDescent="0.3">
      <c r="A303" s="2">
        <v>44081</v>
      </c>
      <c r="B303" s="6" t="s">
        <v>32</v>
      </c>
      <c r="C303" s="1" t="s">
        <v>136</v>
      </c>
      <c r="D303" s="1" t="s">
        <v>94</v>
      </c>
      <c r="E303" s="1">
        <v>34</v>
      </c>
      <c r="F303" s="9">
        <v>12</v>
      </c>
      <c r="G303" s="9">
        <v>408</v>
      </c>
      <c r="H303" t="s">
        <v>156</v>
      </c>
      <c r="I303" s="1" t="s">
        <v>18</v>
      </c>
    </row>
    <row r="304" spans="1:9" x14ac:dyDescent="0.3">
      <c r="A304" s="2">
        <v>44081</v>
      </c>
      <c r="B304" s="6" t="s">
        <v>8</v>
      </c>
      <c r="C304" s="1" t="s">
        <v>135</v>
      </c>
      <c r="D304" s="1" t="s">
        <v>94</v>
      </c>
      <c r="E304" s="1">
        <v>15</v>
      </c>
      <c r="F304" s="9">
        <v>25</v>
      </c>
      <c r="G304" s="9">
        <v>375</v>
      </c>
      <c r="H304" t="s">
        <v>156</v>
      </c>
      <c r="I304" s="1" t="s">
        <v>18</v>
      </c>
    </row>
    <row r="305" spans="1:9" x14ac:dyDescent="0.3">
      <c r="A305" s="2">
        <v>44081</v>
      </c>
      <c r="B305" s="6" t="s">
        <v>2</v>
      </c>
      <c r="C305" s="1" t="s">
        <v>146</v>
      </c>
      <c r="D305" s="1" t="s">
        <v>96</v>
      </c>
      <c r="E305" s="1">
        <v>10</v>
      </c>
      <c r="F305" s="9">
        <v>10</v>
      </c>
      <c r="G305" s="9">
        <v>100</v>
      </c>
      <c r="H305" t="s">
        <v>156</v>
      </c>
      <c r="I305" s="1" t="s">
        <v>165</v>
      </c>
    </row>
    <row r="306" spans="1:9" x14ac:dyDescent="0.3">
      <c r="A306" s="2">
        <v>44081</v>
      </c>
      <c r="B306" s="6" t="s">
        <v>57</v>
      </c>
      <c r="C306" s="1" t="s">
        <v>133</v>
      </c>
      <c r="D306" s="1" t="s">
        <v>95</v>
      </c>
      <c r="E306" s="1">
        <v>8</v>
      </c>
      <c r="F306" s="9">
        <v>15</v>
      </c>
      <c r="G306" s="9">
        <v>120</v>
      </c>
      <c r="H306" t="s">
        <v>156</v>
      </c>
      <c r="I306" s="1" t="s">
        <v>167</v>
      </c>
    </row>
    <row r="307" spans="1:9" x14ac:dyDescent="0.3">
      <c r="A307" s="2">
        <v>44081</v>
      </c>
      <c r="B307" s="6" t="s">
        <v>72</v>
      </c>
      <c r="C307" s="1" t="s">
        <v>112</v>
      </c>
      <c r="D307" s="1" t="s">
        <v>94</v>
      </c>
      <c r="E307" s="1">
        <v>21</v>
      </c>
      <c r="F307" s="9">
        <v>50</v>
      </c>
      <c r="G307" s="9">
        <v>1050</v>
      </c>
      <c r="H307" t="s">
        <v>156</v>
      </c>
      <c r="I307" s="1" t="s">
        <v>18</v>
      </c>
    </row>
    <row r="308" spans="1:9" x14ac:dyDescent="0.3">
      <c r="A308" s="2">
        <v>44081</v>
      </c>
      <c r="B308" s="6" t="s">
        <v>14</v>
      </c>
      <c r="C308" s="1" t="s">
        <v>119</v>
      </c>
      <c r="D308" s="1" t="s">
        <v>95</v>
      </c>
      <c r="E308" s="1">
        <v>8</v>
      </c>
      <c r="F308" s="9">
        <v>130</v>
      </c>
      <c r="G308" s="9">
        <v>1040</v>
      </c>
      <c r="H308" t="s">
        <v>156</v>
      </c>
      <c r="I308" s="1" t="s">
        <v>166</v>
      </c>
    </row>
    <row r="309" spans="1:9" x14ac:dyDescent="0.3">
      <c r="A309" s="2">
        <v>44081</v>
      </c>
      <c r="B309" s="6" t="s">
        <v>36</v>
      </c>
      <c r="C309" s="1" t="s">
        <v>101</v>
      </c>
      <c r="D309" s="1" t="s">
        <v>95</v>
      </c>
      <c r="E309" s="1">
        <v>13</v>
      </c>
      <c r="F309" s="9">
        <v>80</v>
      </c>
      <c r="G309" s="9">
        <v>1040</v>
      </c>
      <c r="H309" t="s">
        <v>156</v>
      </c>
      <c r="I309" s="1" t="s">
        <v>67</v>
      </c>
    </row>
    <row r="310" spans="1:9" x14ac:dyDescent="0.3">
      <c r="A310" s="2">
        <v>44081</v>
      </c>
      <c r="B310" s="6" t="s">
        <v>16</v>
      </c>
      <c r="C310" s="1" t="s">
        <v>99</v>
      </c>
      <c r="D310" s="1" t="s">
        <v>94</v>
      </c>
      <c r="E310" s="1">
        <v>7</v>
      </c>
      <c r="F310" s="9">
        <v>90</v>
      </c>
      <c r="G310" s="9">
        <v>630</v>
      </c>
      <c r="H310" t="s">
        <v>156</v>
      </c>
      <c r="I310" s="1" t="s">
        <v>67</v>
      </c>
    </row>
    <row r="311" spans="1:9" x14ac:dyDescent="0.3">
      <c r="A311" s="2">
        <v>44081</v>
      </c>
      <c r="B311" s="6" t="s">
        <v>18</v>
      </c>
      <c r="C311" s="1" t="s">
        <v>105</v>
      </c>
      <c r="D311" s="1" t="s">
        <v>94</v>
      </c>
      <c r="E311" s="1">
        <v>1</v>
      </c>
      <c r="F311" s="9">
        <v>35</v>
      </c>
      <c r="G311" s="9">
        <v>35</v>
      </c>
      <c r="H311" t="s">
        <v>156</v>
      </c>
      <c r="I311" s="1" t="s">
        <v>18</v>
      </c>
    </row>
    <row r="312" spans="1:9" x14ac:dyDescent="0.3">
      <c r="A312" s="2">
        <v>44081</v>
      </c>
      <c r="B312" s="6" t="s">
        <v>4</v>
      </c>
      <c r="C312" s="1" t="s">
        <v>115</v>
      </c>
      <c r="D312" s="1" t="s">
        <v>95</v>
      </c>
      <c r="E312" s="1">
        <v>1</v>
      </c>
      <c r="F312" s="9">
        <v>140</v>
      </c>
      <c r="G312" s="9">
        <v>140</v>
      </c>
      <c r="H312" t="s">
        <v>156</v>
      </c>
      <c r="I312" s="1" t="s">
        <v>166</v>
      </c>
    </row>
    <row r="313" spans="1:9" x14ac:dyDescent="0.3">
      <c r="A313" s="2">
        <v>44081</v>
      </c>
      <c r="B313" s="6" t="s">
        <v>56</v>
      </c>
      <c r="C313" s="1" t="s">
        <v>109</v>
      </c>
      <c r="D313" s="1" t="s">
        <v>94</v>
      </c>
      <c r="E313" s="1">
        <v>0</v>
      </c>
      <c r="F313" s="9">
        <v>40</v>
      </c>
      <c r="G313" s="9">
        <v>0</v>
      </c>
      <c r="H313" t="s">
        <v>156</v>
      </c>
      <c r="I313" s="1" t="s">
        <v>18</v>
      </c>
    </row>
    <row r="314" spans="1:9" x14ac:dyDescent="0.3">
      <c r="A314" s="2">
        <v>44081</v>
      </c>
      <c r="B314" s="6" t="s">
        <v>9</v>
      </c>
      <c r="C314" s="1" t="s">
        <v>116</v>
      </c>
      <c r="D314" s="1" t="s">
        <v>95</v>
      </c>
      <c r="E314" s="1">
        <v>4</v>
      </c>
      <c r="F314" s="9">
        <v>150</v>
      </c>
      <c r="G314" s="9">
        <v>600</v>
      </c>
      <c r="H314" t="s">
        <v>156</v>
      </c>
      <c r="I314" s="1" t="s">
        <v>166</v>
      </c>
    </row>
    <row r="315" spans="1:9" x14ac:dyDescent="0.3">
      <c r="A315" s="2">
        <v>44081</v>
      </c>
      <c r="B315" s="6" t="s">
        <v>85</v>
      </c>
      <c r="C315" s="1" t="s">
        <v>104</v>
      </c>
      <c r="D315" s="1" t="s">
        <v>94</v>
      </c>
      <c r="E315" s="1">
        <v>0</v>
      </c>
      <c r="F315" s="9">
        <v>18</v>
      </c>
      <c r="G315" s="9">
        <v>0</v>
      </c>
      <c r="H315" t="s">
        <v>156</v>
      </c>
      <c r="I315" s="1" t="s">
        <v>67</v>
      </c>
    </row>
    <row r="316" spans="1:9" x14ac:dyDescent="0.3">
      <c r="A316" s="2">
        <v>44081</v>
      </c>
      <c r="B316" s="6" t="s">
        <v>38</v>
      </c>
      <c r="C316" s="1" t="s">
        <v>145</v>
      </c>
      <c r="D316" s="1" t="s">
        <v>96</v>
      </c>
      <c r="E316" s="1">
        <v>0</v>
      </c>
      <c r="F316" s="9">
        <v>35</v>
      </c>
      <c r="G316" s="9">
        <v>0</v>
      </c>
      <c r="H316" t="s">
        <v>156</v>
      </c>
      <c r="I316" s="1" t="s">
        <v>168</v>
      </c>
    </row>
    <row r="317" spans="1:9" x14ac:dyDescent="0.3">
      <c r="A317" s="2">
        <v>44081</v>
      </c>
      <c r="B317" s="6" t="s">
        <v>73</v>
      </c>
      <c r="C317" s="1" t="s">
        <v>130</v>
      </c>
      <c r="D317" s="1" t="s">
        <v>95</v>
      </c>
      <c r="E317" s="1">
        <v>0</v>
      </c>
      <c r="F317" s="9">
        <v>150</v>
      </c>
      <c r="G317" s="9">
        <v>0</v>
      </c>
      <c r="H317" t="s">
        <v>156</v>
      </c>
      <c r="I317" s="1" t="s">
        <v>169</v>
      </c>
    </row>
    <row r="318" spans="1:9" x14ac:dyDescent="0.3">
      <c r="A318" s="2">
        <v>44081</v>
      </c>
      <c r="B318" s="6" t="s">
        <v>12</v>
      </c>
      <c r="C318" s="1" t="s">
        <v>118</v>
      </c>
      <c r="D318" s="1" t="s">
        <v>95</v>
      </c>
      <c r="E318" s="1">
        <v>0</v>
      </c>
      <c r="F318" s="9">
        <v>130</v>
      </c>
      <c r="G318" s="9">
        <v>0</v>
      </c>
      <c r="H318" t="s">
        <v>156</v>
      </c>
      <c r="I318" s="1" t="s">
        <v>166</v>
      </c>
    </row>
    <row r="319" spans="1:9" x14ac:dyDescent="0.3">
      <c r="A319" s="2">
        <v>44081</v>
      </c>
      <c r="B319" s="6" t="s">
        <v>37</v>
      </c>
      <c r="C319" s="1" t="s">
        <v>143</v>
      </c>
      <c r="D319" s="1" t="s">
        <v>96</v>
      </c>
      <c r="E319" s="1">
        <v>0</v>
      </c>
      <c r="F319" s="9">
        <v>60</v>
      </c>
      <c r="G319" s="9">
        <v>0</v>
      </c>
      <c r="H319" t="s">
        <v>156</v>
      </c>
      <c r="I319" s="1" t="s">
        <v>168</v>
      </c>
    </row>
    <row r="320" spans="1:9" x14ac:dyDescent="0.3">
      <c r="A320" s="2">
        <v>44081</v>
      </c>
      <c r="B320" s="6" t="s">
        <v>41</v>
      </c>
      <c r="C320" s="1" t="s">
        <v>123</v>
      </c>
      <c r="D320" s="1" t="s">
        <v>95</v>
      </c>
      <c r="E320" s="1">
        <v>1</v>
      </c>
      <c r="F320" s="9">
        <v>190</v>
      </c>
      <c r="G320" s="9">
        <v>190</v>
      </c>
      <c r="H320" t="s">
        <v>156</v>
      </c>
      <c r="I320" s="1" t="s">
        <v>166</v>
      </c>
    </row>
    <row r="321" spans="1:9" x14ac:dyDescent="0.3">
      <c r="A321" s="2">
        <v>44081</v>
      </c>
      <c r="B321" s="6" t="s">
        <v>80</v>
      </c>
      <c r="C321" s="1" t="s">
        <v>131</v>
      </c>
      <c r="D321" s="1" t="s">
        <v>95</v>
      </c>
      <c r="E321" s="1">
        <v>3</v>
      </c>
      <c r="F321" s="9">
        <v>20</v>
      </c>
      <c r="G321" s="9">
        <v>60</v>
      </c>
      <c r="H321" t="s">
        <v>156</v>
      </c>
      <c r="I321" s="1" t="s">
        <v>169</v>
      </c>
    </row>
    <row r="322" spans="1:9" x14ac:dyDescent="0.3">
      <c r="A322" s="2">
        <v>44081</v>
      </c>
      <c r="B322" s="6" t="s">
        <v>58</v>
      </c>
      <c r="C322" s="1" t="s">
        <v>110</v>
      </c>
      <c r="D322" s="1" t="s">
        <v>94</v>
      </c>
      <c r="E322" s="1">
        <v>0</v>
      </c>
      <c r="F322" s="9">
        <v>70</v>
      </c>
      <c r="G322" s="9">
        <v>0</v>
      </c>
      <c r="H322" t="s">
        <v>156</v>
      </c>
      <c r="I322" s="1" t="s">
        <v>18</v>
      </c>
    </row>
    <row r="323" spans="1:9" x14ac:dyDescent="0.3">
      <c r="A323" s="2">
        <v>44081</v>
      </c>
      <c r="B323" s="6" t="s">
        <v>5</v>
      </c>
      <c r="C323" s="1" t="s">
        <v>126</v>
      </c>
      <c r="D323" s="1" t="s">
        <v>95</v>
      </c>
      <c r="E323" s="1">
        <v>0</v>
      </c>
      <c r="F323" s="9">
        <v>130</v>
      </c>
      <c r="G323" s="9">
        <v>0</v>
      </c>
      <c r="H323" t="s">
        <v>156</v>
      </c>
      <c r="I323" s="1" t="s">
        <v>169</v>
      </c>
    </row>
    <row r="324" spans="1:9" x14ac:dyDescent="0.3">
      <c r="A324" s="2">
        <v>44081</v>
      </c>
      <c r="B324" s="6" t="s">
        <v>26</v>
      </c>
      <c r="C324" s="1" t="s">
        <v>107</v>
      </c>
      <c r="D324" s="1" t="s">
        <v>94</v>
      </c>
      <c r="E324" s="1">
        <v>0</v>
      </c>
      <c r="F324" s="9">
        <v>70</v>
      </c>
      <c r="G324" s="9">
        <v>0</v>
      </c>
      <c r="H324" t="s">
        <v>156</v>
      </c>
      <c r="I324" s="1" t="s">
        <v>18</v>
      </c>
    </row>
    <row r="325" spans="1:9" x14ac:dyDescent="0.3">
      <c r="A325" s="2">
        <v>44081</v>
      </c>
      <c r="B325" s="6" t="s">
        <v>68</v>
      </c>
      <c r="C325" s="1" t="s">
        <v>125</v>
      </c>
      <c r="D325" s="1" t="s">
        <v>95</v>
      </c>
      <c r="E325" s="1">
        <v>0</v>
      </c>
      <c r="F325" s="9">
        <v>150</v>
      </c>
      <c r="G325" s="9">
        <v>0</v>
      </c>
      <c r="H325" t="s">
        <v>156</v>
      </c>
      <c r="I325" s="1" t="s">
        <v>166</v>
      </c>
    </row>
    <row r="326" spans="1:9" x14ac:dyDescent="0.3">
      <c r="A326" s="2">
        <v>44081</v>
      </c>
      <c r="B326" s="6" t="s">
        <v>81</v>
      </c>
      <c r="C326" s="1" t="s">
        <v>103</v>
      </c>
      <c r="D326" s="1" t="s">
        <v>95</v>
      </c>
      <c r="E326" s="1">
        <v>2</v>
      </c>
      <c r="F326" s="9">
        <v>18</v>
      </c>
      <c r="G326" s="9">
        <v>36</v>
      </c>
      <c r="H326" t="s">
        <v>156</v>
      </c>
      <c r="I326" s="1" t="s">
        <v>67</v>
      </c>
    </row>
    <row r="327" spans="1:9" x14ac:dyDescent="0.3">
      <c r="A327" s="2">
        <v>44081</v>
      </c>
      <c r="B327" s="6" t="s">
        <v>21</v>
      </c>
      <c r="C327" s="1" t="s">
        <v>100</v>
      </c>
      <c r="D327" s="1" t="s">
        <v>95</v>
      </c>
      <c r="E327" s="1">
        <v>0</v>
      </c>
      <c r="F327" s="9">
        <v>90</v>
      </c>
      <c r="G327" s="9">
        <v>0</v>
      </c>
      <c r="H327" t="s">
        <v>156</v>
      </c>
      <c r="I327" s="1" t="s">
        <v>67</v>
      </c>
    </row>
    <row r="328" spans="1:9" x14ac:dyDescent="0.3">
      <c r="A328" s="2">
        <v>44081</v>
      </c>
      <c r="B328" s="6" t="s">
        <v>70</v>
      </c>
      <c r="C328" s="1" t="s">
        <v>134</v>
      </c>
      <c r="D328" s="1" t="s">
        <v>95</v>
      </c>
      <c r="E328" s="1">
        <v>8</v>
      </c>
      <c r="F328" s="9">
        <v>20</v>
      </c>
      <c r="G328" s="9">
        <v>160</v>
      </c>
      <c r="H328" t="s">
        <v>156</v>
      </c>
      <c r="I328" s="1" t="s">
        <v>167</v>
      </c>
    </row>
    <row r="329" spans="1:9" x14ac:dyDescent="0.3">
      <c r="A329" s="2">
        <v>44081</v>
      </c>
      <c r="B329" s="6" t="s">
        <v>13</v>
      </c>
      <c r="C329" s="1" t="s">
        <v>98</v>
      </c>
      <c r="D329" s="1" t="s">
        <v>95</v>
      </c>
      <c r="E329" s="1">
        <v>0</v>
      </c>
      <c r="F329" s="9">
        <v>200</v>
      </c>
      <c r="G329" s="9">
        <v>0</v>
      </c>
      <c r="H329" t="s">
        <v>156</v>
      </c>
      <c r="I329" s="1" t="s">
        <v>67</v>
      </c>
    </row>
    <row r="330" spans="1:9" x14ac:dyDescent="0.3">
      <c r="A330" s="2">
        <v>44081</v>
      </c>
      <c r="B330" s="6" t="s">
        <v>35</v>
      </c>
      <c r="C330" s="1" t="s">
        <v>144</v>
      </c>
      <c r="D330" s="1" t="s">
        <v>94</v>
      </c>
      <c r="E330" s="1">
        <v>0</v>
      </c>
      <c r="F330" s="9">
        <v>45</v>
      </c>
      <c r="G330" s="9">
        <v>0</v>
      </c>
      <c r="H330" t="s">
        <v>156</v>
      </c>
      <c r="I330" s="1" t="s">
        <v>168</v>
      </c>
    </row>
    <row r="331" spans="1:9" x14ac:dyDescent="0.3">
      <c r="A331" s="2">
        <v>44081</v>
      </c>
      <c r="B331" s="6" t="s">
        <v>53</v>
      </c>
      <c r="C331" s="1" t="s">
        <v>138</v>
      </c>
      <c r="D331" s="1" t="s">
        <v>95</v>
      </c>
      <c r="E331" s="1">
        <v>0</v>
      </c>
      <c r="F331" s="9">
        <v>120</v>
      </c>
      <c r="G331" s="9">
        <v>0</v>
      </c>
      <c r="H331" t="s">
        <v>156</v>
      </c>
      <c r="I331" s="1" t="s">
        <v>169</v>
      </c>
    </row>
    <row r="332" spans="1:9" x14ac:dyDescent="0.3">
      <c r="A332" s="2">
        <v>44081</v>
      </c>
      <c r="B332" s="6" t="s">
        <v>61</v>
      </c>
      <c r="C332" s="1" t="s">
        <v>142</v>
      </c>
      <c r="D332" s="1" t="s">
        <v>94</v>
      </c>
      <c r="E332" s="1">
        <v>0</v>
      </c>
      <c r="F332" s="9">
        <v>150</v>
      </c>
      <c r="G332" s="9">
        <v>0</v>
      </c>
      <c r="H332" t="s">
        <v>156</v>
      </c>
      <c r="I332" s="1" t="s">
        <v>170</v>
      </c>
    </row>
    <row r="333" spans="1:9" x14ac:dyDescent="0.3">
      <c r="A333" s="2">
        <v>44081</v>
      </c>
      <c r="B333" s="6" t="s">
        <v>15</v>
      </c>
      <c r="C333" s="1" t="s">
        <v>120</v>
      </c>
      <c r="D333" s="1" t="s">
        <v>95</v>
      </c>
      <c r="E333" s="1">
        <v>1</v>
      </c>
      <c r="F333" s="9">
        <v>150</v>
      </c>
      <c r="G333" s="9">
        <v>150</v>
      </c>
      <c r="H333" t="s">
        <v>156</v>
      </c>
      <c r="I333" s="1" t="s">
        <v>166</v>
      </c>
    </row>
    <row r="334" spans="1:9" x14ac:dyDescent="0.3">
      <c r="A334" s="2">
        <v>44081</v>
      </c>
      <c r="B334" s="6" t="s">
        <v>31</v>
      </c>
      <c r="C334" s="1" t="s">
        <v>122</v>
      </c>
      <c r="D334" s="1" t="s">
        <v>95</v>
      </c>
      <c r="E334" s="1">
        <v>3</v>
      </c>
      <c r="F334" s="9">
        <v>200</v>
      </c>
      <c r="G334" s="9">
        <v>600</v>
      </c>
      <c r="H334" t="s">
        <v>156</v>
      </c>
      <c r="I334" s="1" t="s">
        <v>166</v>
      </c>
    </row>
    <row r="335" spans="1:9" x14ac:dyDescent="0.3">
      <c r="A335" s="2">
        <v>44081</v>
      </c>
      <c r="B335" s="6" t="s">
        <v>43</v>
      </c>
      <c r="C335" s="1" t="s">
        <v>139</v>
      </c>
      <c r="D335" s="1" t="s">
        <v>94</v>
      </c>
      <c r="E335" s="1">
        <v>1</v>
      </c>
      <c r="F335" s="9">
        <v>200</v>
      </c>
      <c r="G335" s="9">
        <v>200</v>
      </c>
      <c r="H335" t="s">
        <v>156</v>
      </c>
      <c r="I335" s="1" t="s">
        <v>170</v>
      </c>
    </row>
    <row r="336" spans="1:9" x14ac:dyDescent="0.3">
      <c r="A336" s="2">
        <v>44081</v>
      </c>
      <c r="B336" s="6" t="s">
        <v>22</v>
      </c>
      <c r="C336" s="1" t="s">
        <v>132</v>
      </c>
      <c r="D336" s="1" t="s">
        <v>95</v>
      </c>
      <c r="E336" s="1">
        <v>2</v>
      </c>
      <c r="F336" s="9">
        <v>120</v>
      </c>
      <c r="G336" s="9">
        <v>240</v>
      </c>
      <c r="H336" t="s">
        <v>156</v>
      </c>
      <c r="I336" s="1" t="s">
        <v>167</v>
      </c>
    </row>
    <row r="337" spans="1:9" x14ac:dyDescent="0.3">
      <c r="A337" s="2">
        <v>44081</v>
      </c>
      <c r="B337" s="6" t="s">
        <v>46</v>
      </c>
      <c r="C337" s="1" t="s">
        <v>141</v>
      </c>
      <c r="D337" s="1" t="s">
        <v>94</v>
      </c>
      <c r="E337" s="1">
        <v>1</v>
      </c>
      <c r="F337" s="9">
        <v>150</v>
      </c>
      <c r="G337" s="9">
        <v>150</v>
      </c>
      <c r="H337" t="s">
        <v>156</v>
      </c>
      <c r="I337" s="1" t="s">
        <v>170</v>
      </c>
    </row>
    <row r="338" spans="1:9" x14ac:dyDescent="0.3">
      <c r="A338" s="2">
        <v>44081</v>
      </c>
      <c r="B338" s="6" t="s">
        <v>39</v>
      </c>
      <c r="C338" s="1" t="s">
        <v>128</v>
      </c>
      <c r="D338" s="1" t="s">
        <v>95</v>
      </c>
      <c r="E338" s="1">
        <v>0</v>
      </c>
      <c r="F338" s="9">
        <v>170</v>
      </c>
      <c r="G338" s="9">
        <v>0</v>
      </c>
      <c r="H338" t="s">
        <v>156</v>
      </c>
      <c r="I338" s="1" t="s">
        <v>169</v>
      </c>
    </row>
    <row r="339" spans="1:9" x14ac:dyDescent="0.3">
      <c r="A339" s="2">
        <v>44081</v>
      </c>
      <c r="B339" s="6" t="s">
        <v>50</v>
      </c>
      <c r="C339" s="1" t="s">
        <v>108</v>
      </c>
      <c r="D339" s="1" t="s">
        <v>95</v>
      </c>
      <c r="E339" s="1">
        <v>0</v>
      </c>
      <c r="F339" s="9">
        <v>200</v>
      </c>
      <c r="G339" s="9">
        <v>0</v>
      </c>
      <c r="H339" t="s">
        <v>156</v>
      </c>
      <c r="I339" s="1" t="s">
        <v>18</v>
      </c>
    </row>
    <row r="340" spans="1:9" x14ac:dyDescent="0.3">
      <c r="A340" s="2">
        <v>44081</v>
      </c>
      <c r="B340" s="6" t="s">
        <v>55</v>
      </c>
      <c r="C340" s="1" t="s">
        <v>124</v>
      </c>
      <c r="D340" s="1" t="s">
        <v>95</v>
      </c>
      <c r="E340" s="1">
        <v>0</v>
      </c>
      <c r="F340" s="9">
        <v>160</v>
      </c>
      <c r="G340" s="9">
        <v>0</v>
      </c>
      <c r="H340" t="s">
        <v>156</v>
      </c>
      <c r="I340" s="1" t="s">
        <v>166</v>
      </c>
    </row>
    <row r="341" spans="1:9" x14ac:dyDescent="0.3">
      <c r="A341" s="2">
        <v>44081</v>
      </c>
      <c r="B341" s="6" t="s">
        <v>59</v>
      </c>
      <c r="C341" s="1" t="s">
        <v>111</v>
      </c>
      <c r="D341" s="1" t="s">
        <v>94</v>
      </c>
      <c r="E341" s="1">
        <v>0</v>
      </c>
      <c r="F341" s="9">
        <v>90</v>
      </c>
      <c r="G341" s="9">
        <v>0</v>
      </c>
      <c r="H341" t="s">
        <v>156</v>
      </c>
      <c r="I341" s="1" t="s">
        <v>18</v>
      </c>
    </row>
    <row r="342" spans="1:9" x14ac:dyDescent="0.3">
      <c r="A342" s="2">
        <v>44081</v>
      </c>
      <c r="B342" s="6" t="s">
        <v>79</v>
      </c>
      <c r="C342" s="1" t="s">
        <v>113</v>
      </c>
      <c r="D342" s="1" t="s">
        <v>94</v>
      </c>
      <c r="E342" s="1">
        <v>0</v>
      </c>
      <c r="F342" s="9">
        <v>40</v>
      </c>
      <c r="G342" s="9">
        <v>0</v>
      </c>
      <c r="H342" t="s">
        <v>156</v>
      </c>
      <c r="I342" s="1" t="s">
        <v>18</v>
      </c>
    </row>
    <row r="343" spans="1:9" x14ac:dyDescent="0.3">
      <c r="A343" s="2">
        <v>44081</v>
      </c>
      <c r="B343" s="6" t="s">
        <v>30</v>
      </c>
      <c r="C343" s="1" t="s">
        <v>121</v>
      </c>
      <c r="D343" s="1" t="s">
        <v>95</v>
      </c>
      <c r="E343" s="1">
        <v>0</v>
      </c>
      <c r="F343" s="9">
        <v>350</v>
      </c>
      <c r="G343" s="9">
        <v>0</v>
      </c>
      <c r="H343" t="s">
        <v>156</v>
      </c>
      <c r="I343" s="1" t="s">
        <v>166</v>
      </c>
    </row>
    <row r="344" spans="1:9" x14ac:dyDescent="0.3">
      <c r="A344" s="2">
        <v>44081</v>
      </c>
      <c r="B344" s="6" t="s">
        <v>86</v>
      </c>
      <c r="C344" s="1" t="s">
        <v>137</v>
      </c>
      <c r="D344" s="1" t="s">
        <v>94</v>
      </c>
      <c r="E344" s="1">
        <v>0</v>
      </c>
      <c r="F344" s="9">
        <v>110</v>
      </c>
      <c r="G344" s="9">
        <v>0</v>
      </c>
      <c r="H344" t="s">
        <v>156</v>
      </c>
      <c r="I344" s="1" t="s">
        <v>18</v>
      </c>
    </row>
    <row r="345" spans="1:9" x14ac:dyDescent="0.3">
      <c r="A345" s="2">
        <v>44081</v>
      </c>
      <c r="B345" s="6" t="s">
        <v>3</v>
      </c>
      <c r="C345" s="1" t="s">
        <v>114</v>
      </c>
      <c r="D345" s="1" t="s">
        <v>95</v>
      </c>
      <c r="E345" s="1">
        <v>0</v>
      </c>
      <c r="F345" s="9">
        <v>150</v>
      </c>
      <c r="G345" s="9">
        <v>0</v>
      </c>
      <c r="H345" t="s">
        <v>156</v>
      </c>
      <c r="I345" s="1" t="s">
        <v>166</v>
      </c>
    </row>
    <row r="346" spans="1:9" x14ac:dyDescent="0.3">
      <c r="A346" s="2">
        <v>44081</v>
      </c>
      <c r="B346" s="6" t="s">
        <v>11</v>
      </c>
      <c r="C346" s="1" t="s">
        <v>117</v>
      </c>
      <c r="D346" s="1" t="s">
        <v>95</v>
      </c>
      <c r="E346" s="1">
        <v>0</v>
      </c>
      <c r="F346" s="9">
        <v>160</v>
      </c>
      <c r="G346" s="9">
        <v>0</v>
      </c>
      <c r="H346" t="s">
        <v>156</v>
      </c>
      <c r="I346" s="1" t="s">
        <v>166</v>
      </c>
    </row>
    <row r="347" spans="1:9" x14ac:dyDescent="0.3">
      <c r="A347" s="2">
        <v>44081</v>
      </c>
      <c r="B347" s="6" t="s">
        <v>44</v>
      </c>
      <c r="C347" s="1" t="s">
        <v>140</v>
      </c>
      <c r="D347" s="1" t="s">
        <v>94</v>
      </c>
      <c r="E347" s="1">
        <v>0</v>
      </c>
      <c r="F347" s="9">
        <v>150</v>
      </c>
      <c r="G347" s="9">
        <v>0</v>
      </c>
      <c r="H347" t="s">
        <v>156</v>
      </c>
      <c r="I347" s="1" t="s">
        <v>170</v>
      </c>
    </row>
    <row r="348" spans="1:9" x14ac:dyDescent="0.3">
      <c r="A348" s="2">
        <v>44081</v>
      </c>
      <c r="B348" s="6" t="s">
        <v>23</v>
      </c>
      <c r="C348" s="1" t="s">
        <v>106</v>
      </c>
      <c r="D348" s="1" t="s">
        <v>95</v>
      </c>
      <c r="E348" s="1">
        <v>0</v>
      </c>
      <c r="F348" s="9">
        <v>70</v>
      </c>
      <c r="G348" s="9">
        <v>0</v>
      </c>
      <c r="H348" t="s">
        <v>156</v>
      </c>
      <c r="I348" s="1" t="s">
        <v>18</v>
      </c>
    </row>
    <row r="349" spans="1:9" x14ac:dyDescent="0.3">
      <c r="A349" s="2">
        <v>44081</v>
      </c>
      <c r="B349" s="6" t="s">
        <v>6</v>
      </c>
      <c r="C349" s="1" t="s">
        <v>127</v>
      </c>
      <c r="D349" s="1" t="s">
        <v>95</v>
      </c>
      <c r="E349" s="1">
        <v>0</v>
      </c>
      <c r="F349" s="9">
        <v>140</v>
      </c>
      <c r="G349" s="9">
        <v>0</v>
      </c>
      <c r="H349" t="s">
        <v>156</v>
      </c>
      <c r="I349" s="1" t="s">
        <v>169</v>
      </c>
    </row>
    <row r="350" spans="1:9" x14ac:dyDescent="0.3">
      <c r="A350" s="2">
        <v>44081</v>
      </c>
      <c r="B350" s="6" t="s">
        <v>52</v>
      </c>
      <c r="C350" s="1" t="s">
        <v>129</v>
      </c>
      <c r="D350" s="1" t="s">
        <v>95</v>
      </c>
      <c r="E350" s="1">
        <v>0</v>
      </c>
      <c r="F350" s="9">
        <v>220</v>
      </c>
      <c r="G350" s="9">
        <v>0</v>
      </c>
      <c r="H350" t="s">
        <v>156</v>
      </c>
      <c r="I350" s="1" t="s">
        <v>169</v>
      </c>
    </row>
    <row r="351" spans="1:9" x14ac:dyDescent="0.3">
      <c r="A351" s="2">
        <v>44081</v>
      </c>
      <c r="B351" s="6" t="s">
        <v>51</v>
      </c>
      <c r="C351" s="1" t="s">
        <v>102</v>
      </c>
      <c r="D351" s="1" t="s">
        <v>95</v>
      </c>
      <c r="E351" s="1">
        <v>0</v>
      </c>
      <c r="F351" s="9">
        <v>220</v>
      </c>
      <c r="G351" s="9">
        <v>0</v>
      </c>
      <c r="H351" t="s">
        <v>156</v>
      </c>
      <c r="I351" s="1" t="s">
        <v>67</v>
      </c>
    </row>
    <row r="352" spans="1:9" x14ac:dyDescent="0.3">
      <c r="A352" s="2">
        <v>44082</v>
      </c>
      <c r="B352" s="6" t="s">
        <v>67</v>
      </c>
      <c r="C352" s="1" t="s">
        <v>97</v>
      </c>
      <c r="D352" s="1" t="s">
        <v>95</v>
      </c>
      <c r="E352" s="1">
        <v>183</v>
      </c>
      <c r="F352" s="9">
        <v>15</v>
      </c>
      <c r="G352" s="9">
        <v>2745</v>
      </c>
      <c r="H352" t="s">
        <v>157</v>
      </c>
      <c r="I352" s="1" t="s">
        <v>67</v>
      </c>
    </row>
    <row r="353" spans="1:9" x14ac:dyDescent="0.3">
      <c r="A353" s="2">
        <v>44082</v>
      </c>
      <c r="B353" s="6" t="s">
        <v>32</v>
      </c>
      <c r="C353" s="1" t="s">
        <v>136</v>
      </c>
      <c r="D353" s="1" t="s">
        <v>94</v>
      </c>
      <c r="E353" s="1">
        <v>49</v>
      </c>
      <c r="F353" s="9">
        <v>12</v>
      </c>
      <c r="G353" s="9">
        <v>588</v>
      </c>
      <c r="H353" t="s">
        <v>157</v>
      </c>
      <c r="I353" s="1" t="s">
        <v>18</v>
      </c>
    </row>
    <row r="354" spans="1:9" x14ac:dyDescent="0.3">
      <c r="A354" s="2">
        <v>44082</v>
      </c>
      <c r="B354" s="6" t="s">
        <v>8</v>
      </c>
      <c r="C354" s="1" t="s">
        <v>135</v>
      </c>
      <c r="D354" s="1" t="s">
        <v>94</v>
      </c>
      <c r="E354" s="1">
        <v>34</v>
      </c>
      <c r="F354" s="9">
        <v>25</v>
      </c>
      <c r="G354" s="9">
        <v>850</v>
      </c>
      <c r="H354" t="s">
        <v>157</v>
      </c>
      <c r="I354" s="1" t="s">
        <v>18</v>
      </c>
    </row>
    <row r="355" spans="1:9" x14ac:dyDescent="0.3">
      <c r="A355" s="2">
        <v>44082</v>
      </c>
      <c r="B355" s="6" t="s">
        <v>2</v>
      </c>
      <c r="C355" s="1" t="s">
        <v>146</v>
      </c>
      <c r="D355" s="1" t="s">
        <v>96</v>
      </c>
      <c r="E355" s="1">
        <v>25</v>
      </c>
      <c r="F355" s="9">
        <v>10</v>
      </c>
      <c r="G355" s="9">
        <v>250</v>
      </c>
      <c r="H355" t="s">
        <v>157</v>
      </c>
      <c r="I355" s="1" t="s">
        <v>165</v>
      </c>
    </row>
    <row r="356" spans="1:9" x14ac:dyDescent="0.3">
      <c r="A356" s="2">
        <v>44082</v>
      </c>
      <c r="B356" s="6" t="s">
        <v>57</v>
      </c>
      <c r="C356" s="1" t="s">
        <v>133</v>
      </c>
      <c r="D356" s="1" t="s">
        <v>95</v>
      </c>
      <c r="E356" s="1">
        <v>20</v>
      </c>
      <c r="F356" s="9">
        <v>15</v>
      </c>
      <c r="G356" s="9">
        <v>300</v>
      </c>
      <c r="H356" t="s">
        <v>157</v>
      </c>
      <c r="I356" s="1" t="s">
        <v>167</v>
      </c>
    </row>
    <row r="357" spans="1:9" x14ac:dyDescent="0.3">
      <c r="A357" s="2">
        <v>44082</v>
      </c>
      <c r="B357" s="6" t="s">
        <v>72</v>
      </c>
      <c r="C357" s="1" t="s">
        <v>112</v>
      </c>
      <c r="D357" s="1" t="s">
        <v>94</v>
      </c>
      <c r="E357" s="1">
        <v>34</v>
      </c>
      <c r="F357" s="9">
        <v>50</v>
      </c>
      <c r="G357" s="9">
        <v>1700</v>
      </c>
      <c r="H357" t="s">
        <v>157</v>
      </c>
      <c r="I357" s="1" t="s">
        <v>18</v>
      </c>
    </row>
    <row r="358" spans="1:9" x14ac:dyDescent="0.3">
      <c r="A358" s="2">
        <v>44082</v>
      </c>
      <c r="B358" s="6" t="s">
        <v>14</v>
      </c>
      <c r="C358" s="1" t="s">
        <v>119</v>
      </c>
      <c r="D358" s="1" t="s">
        <v>95</v>
      </c>
      <c r="E358" s="1">
        <v>15</v>
      </c>
      <c r="F358" s="9">
        <v>130</v>
      </c>
      <c r="G358" s="9">
        <v>1950</v>
      </c>
      <c r="H358" t="s">
        <v>157</v>
      </c>
      <c r="I358" s="1" t="s">
        <v>166</v>
      </c>
    </row>
    <row r="359" spans="1:9" x14ac:dyDescent="0.3">
      <c r="A359" s="2">
        <v>44082</v>
      </c>
      <c r="B359" s="6" t="s">
        <v>36</v>
      </c>
      <c r="C359" s="1" t="s">
        <v>101</v>
      </c>
      <c r="D359" s="1" t="s">
        <v>95</v>
      </c>
      <c r="E359" s="1">
        <v>11</v>
      </c>
      <c r="F359" s="9">
        <v>80</v>
      </c>
      <c r="G359" s="9">
        <v>880</v>
      </c>
      <c r="H359" t="s">
        <v>157</v>
      </c>
      <c r="I359" s="1" t="s">
        <v>67</v>
      </c>
    </row>
    <row r="360" spans="1:9" x14ac:dyDescent="0.3">
      <c r="A360" s="2">
        <v>44082</v>
      </c>
      <c r="B360" s="6" t="s">
        <v>16</v>
      </c>
      <c r="C360" s="1" t="s">
        <v>99</v>
      </c>
      <c r="D360" s="1" t="s">
        <v>94</v>
      </c>
      <c r="E360" s="1">
        <v>6</v>
      </c>
      <c r="F360" s="9">
        <v>90</v>
      </c>
      <c r="G360" s="9">
        <v>540</v>
      </c>
      <c r="H360" t="s">
        <v>157</v>
      </c>
      <c r="I360" s="1" t="s">
        <v>67</v>
      </c>
    </row>
    <row r="361" spans="1:9" x14ac:dyDescent="0.3">
      <c r="A361" s="2">
        <v>44082</v>
      </c>
      <c r="B361" s="6" t="s">
        <v>18</v>
      </c>
      <c r="C361" s="1" t="s">
        <v>105</v>
      </c>
      <c r="D361" s="1" t="s">
        <v>94</v>
      </c>
      <c r="E361" s="1">
        <v>26</v>
      </c>
      <c r="F361" s="9">
        <v>35</v>
      </c>
      <c r="G361" s="9">
        <v>910</v>
      </c>
      <c r="H361" t="s">
        <v>157</v>
      </c>
      <c r="I361" s="1" t="s">
        <v>18</v>
      </c>
    </row>
    <row r="362" spans="1:9" x14ac:dyDescent="0.3">
      <c r="A362" s="2">
        <v>44082</v>
      </c>
      <c r="B362" s="6" t="s">
        <v>4</v>
      </c>
      <c r="C362" s="1" t="s">
        <v>115</v>
      </c>
      <c r="D362" s="1" t="s">
        <v>95</v>
      </c>
      <c r="E362" s="1">
        <v>2</v>
      </c>
      <c r="F362" s="9">
        <v>140</v>
      </c>
      <c r="G362" s="9">
        <v>280</v>
      </c>
      <c r="H362" t="s">
        <v>157</v>
      </c>
      <c r="I362" s="1" t="s">
        <v>166</v>
      </c>
    </row>
    <row r="363" spans="1:9" x14ac:dyDescent="0.3">
      <c r="A363" s="2">
        <v>44082</v>
      </c>
      <c r="B363" s="6" t="s">
        <v>56</v>
      </c>
      <c r="C363" s="1" t="s">
        <v>109</v>
      </c>
      <c r="D363" s="1" t="s">
        <v>94</v>
      </c>
      <c r="E363" s="1">
        <v>7</v>
      </c>
      <c r="F363" s="9">
        <v>40</v>
      </c>
      <c r="G363" s="9">
        <v>280</v>
      </c>
      <c r="H363" t="s">
        <v>157</v>
      </c>
      <c r="I363" s="1" t="s">
        <v>18</v>
      </c>
    </row>
    <row r="364" spans="1:9" x14ac:dyDescent="0.3">
      <c r="A364" s="2">
        <v>44082</v>
      </c>
      <c r="B364" s="6" t="s">
        <v>9</v>
      </c>
      <c r="C364" s="1" t="s">
        <v>116</v>
      </c>
      <c r="D364" s="1" t="s">
        <v>95</v>
      </c>
      <c r="E364" s="1">
        <v>1</v>
      </c>
      <c r="F364" s="9">
        <v>150</v>
      </c>
      <c r="G364" s="9">
        <v>150</v>
      </c>
      <c r="H364" t="s">
        <v>157</v>
      </c>
      <c r="I364" s="1" t="s">
        <v>166</v>
      </c>
    </row>
    <row r="365" spans="1:9" x14ac:dyDescent="0.3">
      <c r="A365" s="2">
        <v>44082</v>
      </c>
      <c r="B365" s="6" t="s">
        <v>85</v>
      </c>
      <c r="C365" s="1" t="s">
        <v>104</v>
      </c>
      <c r="D365" s="1" t="s">
        <v>94</v>
      </c>
      <c r="E365" s="1">
        <v>6</v>
      </c>
      <c r="F365" s="9">
        <v>18</v>
      </c>
      <c r="G365" s="9">
        <v>108</v>
      </c>
      <c r="H365" t="s">
        <v>157</v>
      </c>
      <c r="I365" s="1" t="s">
        <v>67</v>
      </c>
    </row>
    <row r="366" spans="1:9" x14ac:dyDescent="0.3">
      <c r="A366" s="2">
        <v>44082</v>
      </c>
      <c r="B366" s="6" t="s">
        <v>38</v>
      </c>
      <c r="C366" s="1" t="s">
        <v>145</v>
      </c>
      <c r="D366" s="1" t="s">
        <v>96</v>
      </c>
      <c r="E366" s="1">
        <v>4</v>
      </c>
      <c r="F366" s="9">
        <v>35</v>
      </c>
      <c r="G366" s="9">
        <v>140</v>
      </c>
      <c r="H366" t="s">
        <v>157</v>
      </c>
      <c r="I366" s="1" t="s">
        <v>168</v>
      </c>
    </row>
    <row r="367" spans="1:9" x14ac:dyDescent="0.3">
      <c r="A367" s="2">
        <v>44082</v>
      </c>
      <c r="B367" s="6" t="s">
        <v>73</v>
      </c>
      <c r="C367" s="1" t="s">
        <v>130</v>
      </c>
      <c r="D367" s="1" t="s">
        <v>95</v>
      </c>
      <c r="E367" s="1">
        <v>5</v>
      </c>
      <c r="F367" s="9">
        <v>150</v>
      </c>
      <c r="G367" s="9">
        <v>750</v>
      </c>
      <c r="H367" t="s">
        <v>157</v>
      </c>
      <c r="I367" s="1" t="s">
        <v>169</v>
      </c>
    </row>
    <row r="368" spans="1:9" x14ac:dyDescent="0.3">
      <c r="A368" s="2">
        <v>44082</v>
      </c>
      <c r="B368" s="6" t="s">
        <v>12</v>
      </c>
      <c r="C368" s="1" t="s">
        <v>118</v>
      </c>
      <c r="D368" s="1" t="s">
        <v>95</v>
      </c>
      <c r="E368" s="1">
        <v>5</v>
      </c>
      <c r="F368" s="9">
        <v>130</v>
      </c>
      <c r="G368" s="9">
        <v>650</v>
      </c>
      <c r="H368" t="s">
        <v>157</v>
      </c>
      <c r="I368" s="1" t="s">
        <v>166</v>
      </c>
    </row>
    <row r="369" spans="1:9" x14ac:dyDescent="0.3">
      <c r="A369" s="2">
        <v>44082</v>
      </c>
      <c r="B369" s="6" t="s">
        <v>37</v>
      </c>
      <c r="C369" s="1" t="s">
        <v>143</v>
      </c>
      <c r="D369" s="1" t="s">
        <v>96</v>
      </c>
      <c r="E369" s="1">
        <v>3</v>
      </c>
      <c r="F369" s="9">
        <v>60</v>
      </c>
      <c r="G369" s="9">
        <v>180</v>
      </c>
      <c r="H369" t="s">
        <v>157</v>
      </c>
      <c r="I369" s="1" t="s">
        <v>168</v>
      </c>
    </row>
    <row r="370" spans="1:9" x14ac:dyDescent="0.3">
      <c r="A370" s="2">
        <v>44082</v>
      </c>
      <c r="B370" s="6" t="s">
        <v>41</v>
      </c>
      <c r="C370" s="1" t="s">
        <v>123</v>
      </c>
      <c r="D370" s="1" t="s">
        <v>95</v>
      </c>
      <c r="E370" s="1">
        <v>2</v>
      </c>
      <c r="F370" s="9">
        <v>190</v>
      </c>
      <c r="G370" s="9">
        <v>380</v>
      </c>
      <c r="H370" t="s">
        <v>157</v>
      </c>
      <c r="I370" s="1" t="s">
        <v>166</v>
      </c>
    </row>
    <row r="371" spans="1:9" x14ac:dyDescent="0.3">
      <c r="A371" s="2">
        <v>44082</v>
      </c>
      <c r="B371" s="6" t="s">
        <v>80</v>
      </c>
      <c r="C371" s="1" t="s">
        <v>131</v>
      </c>
      <c r="D371" s="1" t="s">
        <v>95</v>
      </c>
      <c r="E371" s="1">
        <v>6</v>
      </c>
      <c r="F371" s="9">
        <v>20</v>
      </c>
      <c r="G371" s="9">
        <v>120</v>
      </c>
      <c r="H371" t="s">
        <v>157</v>
      </c>
      <c r="I371" s="1" t="s">
        <v>169</v>
      </c>
    </row>
    <row r="372" spans="1:9" x14ac:dyDescent="0.3">
      <c r="A372" s="2">
        <v>44082</v>
      </c>
      <c r="B372" s="6" t="s">
        <v>58</v>
      </c>
      <c r="C372" s="1" t="s">
        <v>110</v>
      </c>
      <c r="D372" s="1" t="s">
        <v>94</v>
      </c>
      <c r="E372" s="1">
        <v>5</v>
      </c>
      <c r="F372" s="9">
        <v>70</v>
      </c>
      <c r="G372" s="9">
        <v>350</v>
      </c>
      <c r="H372" t="s">
        <v>157</v>
      </c>
      <c r="I372" s="1" t="s">
        <v>18</v>
      </c>
    </row>
    <row r="373" spans="1:9" x14ac:dyDescent="0.3">
      <c r="A373" s="2">
        <v>44082</v>
      </c>
      <c r="B373" s="6" t="s">
        <v>5</v>
      </c>
      <c r="C373" s="1" t="s">
        <v>126</v>
      </c>
      <c r="D373" s="1" t="s">
        <v>95</v>
      </c>
      <c r="E373" s="1">
        <v>2</v>
      </c>
      <c r="F373" s="9">
        <v>130</v>
      </c>
      <c r="G373" s="9">
        <v>260</v>
      </c>
      <c r="H373" t="s">
        <v>157</v>
      </c>
      <c r="I373" s="1" t="s">
        <v>169</v>
      </c>
    </row>
    <row r="374" spans="1:9" x14ac:dyDescent="0.3">
      <c r="A374" s="2">
        <v>44082</v>
      </c>
      <c r="B374" s="6" t="s">
        <v>26</v>
      </c>
      <c r="C374" s="1" t="s">
        <v>107</v>
      </c>
      <c r="D374" s="1" t="s">
        <v>94</v>
      </c>
      <c r="E374" s="1">
        <v>2</v>
      </c>
      <c r="F374" s="9">
        <v>70</v>
      </c>
      <c r="G374" s="9">
        <v>140</v>
      </c>
      <c r="H374" t="s">
        <v>157</v>
      </c>
      <c r="I374" s="1" t="s">
        <v>18</v>
      </c>
    </row>
    <row r="375" spans="1:9" x14ac:dyDescent="0.3">
      <c r="A375" s="2">
        <v>44082</v>
      </c>
      <c r="B375" s="6" t="s">
        <v>68</v>
      </c>
      <c r="C375" s="1" t="s">
        <v>125</v>
      </c>
      <c r="D375" s="1" t="s">
        <v>95</v>
      </c>
      <c r="E375" s="1">
        <v>4</v>
      </c>
      <c r="F375" s="9">
        <v>150</v>
      </c>
      <c r="G375" s="9">
        <v>600</v>
      </c>
      <c r="H375" t="s">
        <v>157</v>
      </c>
      <c r="I375" s="1" t="s">
        <v>166</v>
      </c>
    </row>
    <row r="376" spans="1:9" x14ac:dyDescent="0.3">
      <c r="A376" s="2">
        <v>44082</v>
      </c>
      <c r="B376" s="6" t="s">
        <v>81</v>
      </c>
      <c r="C376" s="1" t="s">
        <v>103</v>
      </c>
      <c r="D376" s="1" t="s">
        <v>95</v>
      </c>
      <c r="E376" s="1">
        <v>0</v>
      </c>
      <c r="F376" s="9">
        <v>18</v>
      </c>
      <c r="G376" s="9">
        <v>0</v>
      </c>
      <c r="H376" t="s">
        <v>157</v>
      </c>
      <c r="I376" s="1" t="s">
        <v>67</v>
      </c>
    </row>
    <row r="377" spans="1:9" x14ac:dyDescent="0.3">
      <c r="A377" s="2">
        <v>44082</v>
      </c>
      <c r="B377" s="6" t="s">
        <v>21</v>
      </c>
      <c r="C377" s="1" t="s">
        <v>100</v>
      </c>
      <c r="D377" s="1" t="s">
        <v>95</v>
      </c>
      <c r="E377" s="1">
        <v>0</v>
      </c>
      <c r="F377" s="9">
        <v>90</v>
      </c>
      <c r="G377" s="9">
        <v>0</v>
      </c>
      <c r="H377" t="s">
        <v>157</v>
      </c>
      <c r="I377" s="1" t="s">
        <v>67</v>
      </c>
    </row>
    <row r="378" spans="1:9" x14ac:dyDescent="0.3">
      <c r="A378" s="2">
        <v>44082</v>
      </c>
      <c r="B378" s="6" t="s">
        <v>70</v>
      </c>
      <c r="C378" s="1" t="s">
        <v>134</v>
      </c>
      <c r="D378" s="1" t="s">
        <v>95</v>
      </c>
      <c r="E378" s="1">
        <v>7</v>
      </c>
      <c r="F378" s="9">
        <v>20</v>
      </c>
      <c r="G378" s="9">
        <v>140</v>
      </c>
      <c r="H378" t="s">
        <v>157</v>
      </c>
      <c r="I378" s="1" t="s">
        <v>167</v>
      </c>
    </row>
    <row r="379" spans="1:9" x14ac:dyDescent="0.3">
      <c r="A379" s="2">
        <v>44082</v>
      </c>
      <c r="B379" s="6" t="s">
        <v>13</v>
      </c>
      <c r="C379" s="1" t="s">
        <v>98</v>
      </c>
      <c r="D379" s="1" t="s">
        <v>95</v>
      </c>
      <c r="E379" s="1">
        <v>1</v>
      </c>
      <c r="F379" s="9">
        <v>200</v>
      </c>
      <c r="G379" s="9">
        <v>200</v>
      </c>
      <c r="H379" t="s">
        <v>157</v>
      </c>
      <c r="I379" s="1" t="s">
        <v>67</v>
      </c>
    </row>
    <row r="380" spans="1:9" x14ac:dyDescent="0.3">
      <c r="A380" s="2">
        <v>44082</v>
      </c>
      <c r="B380" s="6" t="s">
        <v>35</v>
      </c>
      <c r="C380" s="1" t="s">
        <v>144</v>
      </c>
      <c r="D380" s="1" t="s">
        <v>94</v>
      </c>
      <c r="E380" s="1">
        <v>0</v>
      </c>
      <c r="F380" s="9">
        <v>45</v>
      </c>
      <c r="G380" s="9">
        <v>0</v>
      </c>
      <c r="H380" t="s">
        <v>157</v>
      </c>
      <c r="I380" s="1" t="s">
        <v>168</v>
      </c>
    </row>
    <row r="381" spans="1:9" x14ac:dyDescent="0.3">
      <c r="A381" s="2">
        <v>44082</v>
      </c>
      <c r="B381" s="6" t="s">
        <v>53</v>
      </c>
      <c r="C381" s="1" t="s">
        <v>138</v>
      </c>
      <c r="D381" s="1" t="s">
        <v>95</v>
      </c>
      <c r="E381" s="1">
        <v>3</v>
      </c>
      <c r="F381" s="9">
        <v>120</v>
      </c>
      <c r="G381" s="9">
        <v>360</v>
      </c>
      <c r="H381" t="s">
        <v>157</v>
      </c>
      <c r="I381" s="1" t="s">
        <v>169</v>
      </c>
    </row>
    <row r="382" spans="1:9" x14ac:dyDescent="0.3">
      <c r="A382" s="2">
        <v>44082</v>
      </c>
      <c r="B382" s="6" t="s">
        <v>61</v>
      </c>
      <c r="C382" s="1" t="s">
        <v>142</v>
      </c>
      <c r="D382" s="1" t="s">
        <v>94</v>
      </c>
      <c r="E382" s="1">
        <v>0</v>
      </c>
      <c r="F382" s="9">
        <v>150</v>
      </c>
      <c r="G382" s="9">
        <v>0</v>
      </c>
      <c r="H382" t="s">
        <v>157</v>
      </c>
      <c r="I382" s="1" t="s">
        <v>170</v>
      </c>
    </row>
    <row r="383" spans="1:9" x14ac:dyDescent="0.3">
      <c r="A383" s="2">
        <v>44082</v>
      </c>
      <c r="B383" s="6" t="s">
        <v>15</v>
      </c>
      <c r="C383" s="1" t="s">
        <v>120</v>
      </c>
      <c r="D383" s="1" t="s">
        <v>95</v>
      </c>
      <c r="E383" s="1">
        <v>1</v>
      </c>
      <c r="F383" s="9">
        <v>150</v>
      </c>
      <c r="G383" s="9">
        <v>150</v>
      </c>
      <c r="H383" t="s">
        <v>157</v>
      </c>
      <c r="I383" s="1" t="s">
        <v>166</v>
      </c>
    </row>
    <row r="384" spans="1:9" x14ac:dyDescent="0.3">
      <c r="A384" s="2">
        <v>44082</v>
      </c>
      <c r="B384" s="6" t="s">
        <v>31</v>
      </c>
      <c r="C384" s="1" t="s">
        <v>122</v>
      </c>
      <c r="D384" s="1" t="s">
        <v>95</v>
      </c>
      <c r="E384" s="1">
        <v>2</v>
      </c>
      <c r="F384" s="9">
        <v>200</v>
      </c>
      <c r="G384" s="9">
        <v>400</v>
      </c>
      <c r="H384" t="s">
        <v>157</v>
      </c>
      <c r="I384" s="1" t="s">
        <v>166</v>
      </c>
    </row>
    <row r="385" spans="1:9" x14ac:dyDescent="0.3">
      <c r="A385" s="2">
        <v>44082</v>
      </c>
      <c r="B385" s="6" t="s">
        <v>43</v>
      </c>
      <c r="C385" s="1" t="s">
        <v>139</v>
      </c>
      <c r="D385" s="1" t="s">
        <v>94</v>
      </c>
      <c r="E385" s="1">
        <v>3</v>
      </c>
      <c r="F385" s="9">
        <v>200</v>
      </c>
      <c r="G385" s="9">
        <v>600</v>
      </c>
      <c r="H385" t="s">
        <v>157</v>
      </c>
      <c r="I385" s="1" t="s">
        <v>170</v>
      </c>
    </row>
    <row r="386" spans="1:9" x14ac:dyDescent="0.3">
      <c r="A386" s="2">
        <v>44082</v>
      </c>
      <c r="B386" s="6" t="s">
        <v>22</v>
      </c>
      <c r="C386" s="1" t="s">
        <v>132</v>
      </c>
      <c r="D386" s="1" t="s">
        <v>95</v>
      </c>
      <c r="E386" s="1">
        <v>0</v>
      </c>
      <c r="F386" s="9">
        <v>120</v>
      </c>
      <c r="G386" s="9">
        <v>0</v>
      </c>
      <c r="H386" t="s">
        <v>157</v>
      </c>
      <c r="I386" s="1" t="s">
        <v>167</v>
      </c>
    </row>
    <row r="387" spans="1:9" x14ac:dyDescent="0.3">
      <c r="A387" s="2">
        <v>44082</v>
      </c>
      <c r="B387" s="6" t="s">
        <v>46</v>
      </c>
      <c r="C387" s="1" t="s">
        <v>141</v>
      </c>
      <c r="D387" s="1" t="s">
        <v>94</v>
      </c>
      <c r="E387" s="1">
        <v>0</v>
      </c>
      <c r="F387" s="9">
        <v>150</v>
      </c>
      <c r="G387" s="9">
        <v>0</v>
      </c>
      <c r="H387" t="s">
        <v>157</v>
      </c>
      <c r="I387" s="1" t="s">
        <v>170</v>
      </c>
    </row>
    <row r="388" spans="1:9" x14ac:dyDescent="0.3">
      <c r="A388" s="2">
        <v>44082</v>
      </c>
      <c r="B388" s="6" t="s">
        <v>39</v>
      </c>
      <c r="C388" s="1" t="s">
        <v>128</v>
      </c>
      <c r="D388" s="1" t="s">
        <v>95</v>
      </c>
      <c r="E388" s="1">
        <v>0</v>
      </c>
      <c r="F388" s="9">
        <v>170</v>
      </c>
      <c r="G388" s="9">
        <v>0</v>
      </c>
      <c r="H388" t="s">
        <v>157</v>
      </c>
      <c r="I388" s="1" t="s">
        <v>169</v>
      </c>
    </row>
    <row r="389" spans="1:9" x14ac:dyDescent="0.3">
      <c r="A389" s="2">
        <v>44082</v>
      </c>
      <c r="B389" s="6" t="s">
        <v>50</v>
      </c>
      <c r="C389" s="1" t="s">
        <v>108</v>
      </c>
      <c r="D389" s="1" t="s">
        <v>95</v>
      </c>
      <c r="E389" s="1">
        <v>0</v>
      </c>
      <c r="F389" s="9">
        <v>200</v>
      </c>
      <c r="G389" s="9">
        <v>0</v>
      </c>
      <c r="H389" t="s">
        <v>157</v>
      </c>
      <c r="I389" s="1" t="s">
        <v>18</v>
      </c>
    </row>
    <row r="390" spans="1:9" x14ac:dyDescent="0.3">
      <c r="A390" s="2">
        <v>44082</v>
      </c>
      <c r="B390" s="6" t="s">
        <v>55</v>
      </c>
      <c r="C390" s="1" t="s">
        <v>124</v>
      </c>
      <c r="D390" s="1" t="s">
        <v>95</v>
      </c>
      <c r="E390" s="1">
        <v>1</v>
      </c>
      <c r="F390" s="9">
        <v>160</v>
      </c>
      <c r="G390" s="9">
        <v>160</v>
      </c>
      <c r="H390" t="s">
        <v>157</v>
      </c>
      <c r="I390" s="1" t="s">
        <v>166</v>
      </c>
    </row>
    <row r="391" spans="1:9" x14ac:dyDescent="0.3">
      <c r="A391" s="2">
        <v>44082</v>
      </c>
      <c r="B391" s="6" t="s">
        <v>59</v>
      </c>
      <c r="C391" s="1" t="s">
        <v>111</v>
      </c>
      <c r="D391" s="1" t="s">
        <v>94</v>
      </c>
      <c r="E391" s="1">
        <v>3</v>
      </c>
      <c r="F391" s="9">
        <v>90</v>
      </c>
      <c r="G391" s="9">
        <v>270</v>
      </c>
      <c r="H391" t="s">
        <v>157</v>
      </c>
      <c r="I391" s="1" t="s">
        <v>18</v>
      </c>
    </row>
    <row r="392" spans="1:9" x14ac:dyDescent="0.3">
      <c r="A392" s="2">
        <v>44082</v>
      </c>
      <c r="B392" s="6" t="s">
        <v>79</v>
      </c>
      <c r="C392" s="1" t="s">
        <v>113</v>
      </c>
      <c r="D392" s="1" t="s">
        <v>94</v>
      </c>
      <c r="E392" s="1">
        <v>0</v>
      </c>
      <c r="F392" s="9">
        <v>40</v>
      </c>
      <c r="G392" s="9">
        <v>0</v>
      </c>
      <c r="H392" t="s">
        <v>157</v>
      </c>
      <c r="I392" s="1" t="s">
        <v>18</v>
      </c>
    </row>
    <row r="393" spans="1:9" x14ac:dyDescent="0.3">
      <c r="A393" s="2">
        <v>44082</v>
      </c>
      <c r="B393" s="6" t="s">
        <v>30</v>
      </c>
      <c r="C393" s="1" t="s">
        <v>121</v>
      </c>
      <c r="D393" s="1" t="s">
        <v>95</v>
      </c>
      <c r="E393" s="1">
        <v>2</v>
      </c>
      <c r="F393" s="9">
        <v>350</v>
      </c>
      <c r="G393" s="9">
        <v>700</v>
      </c>
      <c r="H393" t="s">
        <v>157</v>
      </c>
      <c r="I393" s="1" t="s">
        <v>166</v>
      </c>
    </row>
    <row r="394" spans="1:9" x14ac:dyDescent="0.3">
      <c r="A394" s="2">
        <v>44082</v>
      </c>
      <c r="B394" s="6" t="s">
        <v>86</v>
      </c>
      <c r="C394" s="1" t="s">
        <v>137</v>
      </c>
      <c r="D394" s="1" t="s">
        <v>94</v>
      </c>
      <c r="E394" s="1">
        <v>3</v>
      </c>
      <c r="F394" s="9">
        <v>110</v>
      </c>
      <c r="G394" s="9">
        <v>330</v>
      </c>
      <c r="H394" t="s">
        <v>157</v>
      </c>
      <c r="I394" s="1" t="s">
        <v>18</v>
      </c>
    </row>
    <row r="395" spans="1:9" x14ac:dyDescent="0.3">
      <c r="A395" s="2">
        <v>44082</v>
      </c>
      <c r="B395" s="6" t="s">
        <v>3</v>
      </c>
      <c r="C395" s="1" t="s">
        <v>114</v>
      </c>
      <c r="D395" s="1" t="s">
        <v>95</v>
      </c>
      <c r="E395" s="1">
        <v>0</v>
      </c>
      <c r="F395" s="9">
        <v>150</v>
      </c>
      <c r="G395" s="9">
        <v>0</v>
      </c>
      <c r="H395" t="s">
        <v>157</v>
      </c>
      <c r="I395" s="1" t="s">
        <v>166</v>
      </c>
    </row>
    <row r="396" spans="1:9" x14ac:dyDescent="0.3">
      <c r="A396" s="2">
        <v>44082</v>
      </c>
      <c r="B396" s="6" t="s">
        <v>11</v>
      </c>
      <c r="C396" s="1" t="s">
        <v>117</v>
      </c>
      <c r="D396" s="1" t="s">
        <v>95</v>
      </c>
      <c r="E396" s="1">
        <v>0</v>
      </c>
      <c r="F396" s="9">
        <v>160</v>
      </c>
      <c r="G396" s="9">
        <v>0</v>
      </c>
      <c r="H396" t="s">
        <v>157</v>
      </c>
      <c r="I396" s="1" t="s">
        <v>166</v>
      </c>
    </row>
    <row r="397" spans="1:9" x14ac:dyDescent="0.3">
      <c r="A397" s="2">
        <v>44082</v>
      </c>
      <c r="B397" s="6" t="s">
        <v>44</v>
      </c>
      <c r="C397" s="1" t="s">
        <v>140</v>
      </c>
      <c r="D397" s="1" t="s">
        <v>94</v>
      </c>
      <c r="E397" s="1">
        <v>1</v>
      </c>
      <c r="F397" s="9">
        <v>150</v>
      </c>
      <c r="G397" s="9">
        <v>150</v>
      </c>
      <c r="H397" t="s">
        <v>157</v>
      </c>
      <c r="I397" s="1" t="s">
        <v>170</v>
      </c>
    </row>
    <row r="398" spans="1:9" x14ac:dyDescent="0.3">
      <c r="A398" s="2">
        <v>44082</v>
      </c>
      <c r="B398" s="6" t="s">
        <v>23</v>
      </c>
      <c r="C398" s="1" t="s">
        <v>106</v>
      </c>
      <c r="D398" s="1" t="s">
        <v>95</v>
      </c>
      <c r="E398" s="1">
        <v>0</v>
      </c>
      <c r="F398" s="9">
        <v>70</v>
      </c>
      <c r="G398" s="9">
        <v>0</v>
      </c>
      <c r="H398" t="s">
        <v>157</v>
      </c>
      <c r="I398" s="1" t="s">
        <v>18</v>
      </c>
    </row>
    <row r="399" spans="1:9" x14ac:dyDescent="0.3">
      <c r="A399" s="2">
        <v>44082</v>
      </c>
      <c r="B399" s="6" t="s">
        <v>6</v>
      </c>
      <c r="C399" s="1" t="s">
        <v>127</v>
      </c>
      <c r="D399" s="1" t="s">
        <v>95</v>
      </c>
      <c r="E399" s="1">
        <v>1</v>
      </c>
      <c r="F399" s="9">
        <v>140</v>
      </c>
      <c r="G399" s="9">
        <v>140</v>
      </c>
      <c r="H399" t="s">
        <v>157</v>
      </c>
      <c r="I399" s="1" t="s">
        <v>169</v>
      </c>
    </row>
    <row r="400" spans="1:9" x14ac:dyDescent="0.3">
      <c r="A400" s="2">
        <v>44082</v>
      </c>
      <c r="B400" s="6" t="s">
        <v>52</v>
      </c>
      <c r="C400" s="1" t="s">
        <v>129</v>
      </c>
      <c r="D400" s="1" t="s">
        <v>95</v>
      </c>
      <c r="E400" s="1">
        <v>2</v>
      </c>
      <c r="F400" s="9">
        <v>220</v>
      </c>
      <c r="G400" s="9">
        <v>440</v>
      </c>
      <c r="H400" t="s">
        <v>157</v>
      </c>
      <c r="I400" s="1" t="s">
        <v>169</v>
      </c>
    </row>
    <row r="401" spans="1:9" x14ac:dyDescent="0.3">
      <c r="A401" s="2">
        <v>44082</v>
      </c>
      <c r="B401" s="6" t="s">
        <v>51</v>
      </c>
      <c r="C401" s="1" t="s">
        <v>102</v>
      </c>
      <c r="D401" s="1" t="s">
        <v>95</v>
      </c>
      <c r="E401" s="1">
        <v>0</v>
      </c>
      <c r="F401" s="9">
        <v>220</v>
      </c>
      <c r="G401" s="9">
        <v>0</v>
      </c>
      <c r="H401" t="s">
        <v>157</v>
      </c>
      <c r="I401" s="1" t="s">
        <v>67</v>
      </c>
    </row>
    <row r="402" spans="1:9" x14ac:dyDescent="0.3">
      <c r="A402" s="2">
        <v>44083</v>
      </c>
      <c r="B402" s="6" t="s">
        <v>67</v>
      </c>
      <c r="C402" s="1" t="s">
        <v>97</v>
      </c>
      <c r="D402" s="1" t="s">
        <v>95</v>
      </c>
      <c r="E402" s="1">
        <v>263</v>
      </c>
      <c r="F402" s="9">
        <v>15</v>
      </c>
      <c r="G402" s="9">
        <v>3945</v>
      </c>
      <c r="H402" t="s">
        <v>158</v>
      </c>
      <c r="I402" s="1" t="s">
        <v>67</v>
      </c>
    </row>
    <row r="403" spans="1:9" x14ac:dyDescent="0.3">
      <c r="A403" s="2">
        <v>44083</v>
      </c>
      <c r="B403" s="6" t="s">
        <v>32</v>
      </c>
      <c r="C403" s="1" t="s">
        <v>136</v>
      </c>
      <c r="D403" s="1" t="s">
        <v>94</v>
      </c>
      <c r="E403" s="1">
        <v>49</v>
      </c>
      <c r="F403" s="9">
        <v>12</v>
      </c>
      <c r="G403" s="9">
        <v>588</v>
      </c>
      <c r="H403" t="s">
        <v>158</v>
      </c>
      <c r="I403" s="1" t="s">
        <v>18</v>
      </c>
    </row>
    <row r="404" spans="1:9" x14ac:dyDescent="0.3">
      <c r="A404" s="2">
        <v>44083</v>
      </c>
      <c r="B404" s="6" t="s">
        <v>8</v>
      </c>
      <c r="C404" s="1" t="s">
        <v>135</v>
      </c>
      <c r="D404" s="1" t="s">
        <v>94</v>
      </c>
      <c r="E404" s="1">
        <v>12</v>
      </c>
      <c r="F404" s="9">
        <v>25</v>
      </c>
      <c r="G404" s="9">
        <v>300</v>
      </c>
      <c r="H404" t="s">
        <v>158</v>
      </c>
      <c r="I404" s="1" t="s">
        <v>18</v>
      </c>
    </row>
    <row r="405" spans="1:9" x14ac:dyDescent="0.3">
      <c r="A405" s="2">
        <v>44083</v>
      </c>
      <c r="B405" s="6" t="s">
        <v>2</v>
      </c>
      <c r="C405" s="1" t="s">
        <v>146</v>
      </c>
      <c r="D405" s="1" t="s">
        <v>96</v>
      </c>
      <c r="E405" s="1">
        <v>22</v>
      </c>
      <c r="F405" s="9">
        <v>10</v>
      </c>
      <c r="G405" s="9">
        <v>220</v>
      </c>
      <c r="H405" t="s">
        <v>158</v>
      </c>
      <c r="I405" s="1" t="s">
        <v>165</v>
      </c>
    </row>
    <row r="406" spans="1:9" x14ac:dyDescent="0.3">
      <c r="A406" s="2">
        <v>44083</v>
      </c>
      <c r="B406" s="6" t="s">
        <v>57</v>
      </c>
      <c r="C406" s="1" t="s">
        <v>133</v>
      </c>
      <c r="D406" s="1" t="s">
        <v>95</v>
      </c>
      <c r="E406" s="1">
        <v>9</v>
      </c>
      <c r="F406" s="9">
        <v>15</v>
      </c>
      <c r="G406" s="9">
        <v>135</v>
      </c>
      <c r="H406" t="s">
        <v>158</v>
      </c>
      <c r="I406" s="1" t="s">
        <v>167</v>
      </c>
    </row>
    <row r="407" spans="1:9" x14ac:dyDescent="0.3">
      <c r="A407" s="2">
        <v>44083</v>
      </c>
      <c r="B407" s="6" t="s">
        <v>72</v>
      </c>
      <c r="C407" s="1" t="s">
        <v>112</v>
      </c>
      <c r="D407" s="1" t="s">
        <v>94</v>
      </c>
      <c r="E407" s="1">
        <v>19</v>
      </c>
      <c r="F407" s="9">
        <v>50</v>
      </c>
      <c r="G407" s="9">
        <v>950</v>
      </c>
      <c r="H407" t="s">
        <v>158</v>
      </c>
      <c r="I407" s="1" t="s">
        <v>18</v>
      </c>
    </row>
    <row r="408" spans="1:9" x14ac:dyDescent="0.3">
      <c r="A408" s="2">
        <v>44083</v>
      </c>
      <c r="B408" s="6" t="s">
        <v>14</v>
      </c>
      <c r="C408" s="1" t="s">
        <v>119</v>
      </c>
      <c r="D408" s="1" t="s">
        <v>95</v>
      </c>
      <c r="E408" s="1">
        <v>16</v>
      </c>
      <c r="F408" s="9">
        <v>130</v>
      </c>
      <c r="G408" s="9">
        <v>2080</v>
      </c>
      <c r="H408" t="s">
        <v>158</v>
      </c>
      <c r="I408" s="1" t="s">
        <v>166</v>
      </c>
    </row>
    <row r="409" spans="1:9" x14ac:dyDescent="0.3">
      <c r="A409" s="2">
        <v>44083</v>
      </c>
      <c r="B409" s="6" t="s">
        <v>36</v>
      </c>
      <c r="C409" s="1" t="s">
        <v>101</v>
      </c>
      <c r="D409" s="1" t="s">
        <v>95</v>
      </c>
      <c r="E409" s="1">
        <v>8</v>
      </c>
      <c r="F409" s="9">
        <v>80</v>
      </c>
      <c r="G409" s="9">
        <v>640</v>
      </c>
      <c r="H409" t="s">
        <v>158</v>
      </c>
      <c r="I409" s="1" t="s">
        <v>67</v>
      </c>
    </row>
    <row r="410" spans="1:9" x14ac:dyDescent="0.3">
      <c r="A410" s="2">
        <v>44083</v>
      </c>
      <c r="B410" s="6" t="s">
        <v>16</v>
      </c>
      <c r="C410" s="1" t="s">
        <v>99</v>
      </c>
      <c r="D410" s="1" t="s">
        <v>94</v>
      </c>
      <c r="E410" s="1">
        <v>9</v>
      </c>
      <c r="F410" s="9">
        <v>90</v>
      </c>
      <c r="G410" s="9">
        <v>810</v>
      </c>
      <c r="H410" t="s">
        <v>158</v>
      </c>
      <c r="I410" s="1" t="s">
        <v>67</v>
      </c>
    </row>
    <row r="411" spans="1:9" x14ac:dyDescent="0.3">
      <c r="A411" s="2">
        <v>44083</v>
      </c>
      <c r="B411" s="6" t="s">
        <v>18</v>
      </c>
      <c r="C411" s="1" t="s">
        <v>105</v>
      </c>
      <c r="D411" s="1" t="s">
        <v>94</v>
      </c>
      <c r="E411" s="1">
        <v>9</v>
      </c>
      <c r="F411" s="9">
        <v>35</v>
      </c>
      <c r="G411" s="9">
        <v>315</v>
      </c>
      <c r="H411" t="s">
        <v>158</v>
      </c>
      <c r="I411" s="1" t="s">
        <v>18</v>
      </c>
    </row>
    <row r="412" spans="1:9" x14ac:dyDescent="0.3">
      <c r="A412" s="2">
        <v>44083</v>
      </c>
      <c r="B412" s="6" t="s">
        <v>4</v>
      </c>
      <c r="C412" s="1" t="s">
        <v>115</v>
      </c>
      <c r="D412" s="1" t="s">
        <v>95</v>
      </c>
      <c r="E412" s="1">
        <v>7</v>
      </c>
      <c r="F412" s="9">
        <v>140</v>
      </c>
      <c r="G412" s="9">
        <v>980</v>
      </c>
      <c r="H412" t="s">
        <v>158</v>
      </c>
      <c r="I412" s="1" t="s">
        <v>166</v>
      </c>
    </row>
    <row r="413" spans="1:9" x14ac:dyDescent="0.3">
      <c r="A413" s="2">
        <v>44083</v>
      </c>
      <c r="B413" s="6" t="s">
        <v>56</v>
      </c>
      <c r="C413" s="1" t="s">
        <v>109</v>
      </c>
      <c r="D413" s="1" t="s">
        <v>94</v>
      </c>
      <c r="E413" s="1">
        <v>4</v>
      </c>
      <c r="F413" s="9">
        <v>40</v>
      </c>
      <c r="G413" s="9">
        <v>160</v>
      </c>
      <c r="H413" t="s">
        <v>158</v>
      </c>
      <c r="I413" s="1" t="s">
        <v>18</v>
      </c>
    </row>
    <row r="414" spans="1:9" x14ac:dyDescent="0.3">
      <c r="A414" s="2">
        <v>44083</v>
      </c>
      <c r="B414" s="6" t="s">
        <v>9</v>
      </c>
      <c r="C414" s="1" t="s">
        <v>116</v>
      </c>
      <c r="D414" s="1" t="s">
        <v>95</v>
      </c>
      <c r="E414" s="1">
        <v>6</v>
      </c>
      <c r="F414" s="9">
        <v>150</v>
      </c>
      <c r="G414" s="9">
        <v>900</v>
      </c>
      <c r="H414" t="s">
        <v>158</v>
      </c>
      <c r="I414" s="1" t="s">
        <v>166</v>
      </c>
    </row>
    <row r="415" spans="1:9" x14ac:dyDescent="0.3">
      <c r="A415" s="2">
        <v>44083</v>
      </c>
      <c r="B415" s="6" t="s">
        <v>85</v>
      </c>
      <c r="C415" s="1" t="s">
        <v>104</v>
      </c>
      <c r="D415" s="1" t="s">
        <v>94</v>
      </c>
      <c r="E415" s="1">
        <v>25</v>
      </c>
      <c r="F415" s="9">
        <v>18</v>
      </c>
      <c r="G415" s="9">
        <v>450</v>
      </c>
      <c r="H415" t="s">
        <v>158</v>
      </c>
      <c r="I415" s="1" t="s">
        <v>67</v>
      </c>
    </row>
    <row r="416" spans="1:9" x14ac:dyDescent="0.3">
      <c r="A416" s="2">
        <v>44083</v>
      </c>
      <c r="B416" s="6" t="s">
        <v>38</v>
      </c>
      <c r="C416" s="1" t="s">
        <v>145</v>
      </c>
      <c r="D416" s="1" t="s">
        <v>96</v>
      </c>
      <c r="E416" s="1">
        <v>0</v>
      </c>
      <c r="F416" s="9">
        <v>35</v>
      </c>
      <c r="G416" s="9">
        <v>0</v>
      </c>
      <c r="H416" t="s">
        <v>158</v>
      </c>
      <c r="I416" s="1" t="s">
        <v>168</v>
      </c>
    </row>
    <row r="417" spans="1:9" x14ac:dyDescent="0.3">
      <c r="A417" s="2">
        <v>44083</v>
      </c>
      <c r="B417" s="6" t="s">
        <v>73</v>
      </c>
      <c r="C417" s="1" t="s">
        <v>130</v>
      </c>
      <c r="D417" s="1" t="s">
        <v>95</v>
      </c>
      <c r="E417" s="1">
        <v>1</v>
      </c>
      <c r="F417" s="9">
        <v>150</v>
      </c>
      <c r="G417" s="9">
        <v>150</v>
      </c>
      <c r="H417" t="s">
        <v>158</v>
      </c>
      <c r="I417" s="1" t="s">
        <v>169</v>
      </c>
    </row>
    <row r="418" spans="1:9" x14ac:dyDescent="0.3">
      <c r="A418" s="2">
        <v>44083</v>
      </c>
      <c r="B418" s="6" t="s">
        <v>12</v>
      </c>
      <c r="C418" s="1" t="s">
        <v>118</v>
      </c>
      <c r="D418" s="1" t="s">
        <v>95</v>
      </c>
      <c r="E418" s="1">
        <v>2</v>
      </c>
      <c r="F418" s="9">
        <v>130</v>
      </c>
      <c r="G418" s="9">
        <v>260</v>
      </c>
      <c r="H418" t="s">
        <v>158</v>
      </c>
      <c r="I418" s="1" t="s">
        <v>166</v>
      </c>
    </row>
    <row r="419" spans="1:9" x14ac:dyDescent="0.3">
      <c r="A419" s="2">
        <v>44083</v>
      </c>
      <c r="B419" s="6" t="s">
        <v>37</v>
      </c>
      <c r="C419" s="1" t="s">
        <v>143</v>
      </c>
      <c r="D419" s="1" t="s">
        <v>96</v>
      </c>
      <c r="E419" s="1">
        <v>0</v>
      </c>
      <c r="F419" s="9">
        <v>60</v>
      </c>
      <c r="G419" s="9">
        <v>0</v>
      </c>
      <c r="H419" t="s">
        <v>158</v>
      </c>
      <c r="I419" s="1" t="s">
        <v>168</v>
      </c>
    </row>
    <row r="420" spans="1:9" x14ac:dyDescent="0.3">
      <c r="A420" s="2">
        <v>44083</v>
      </c>
      <c r="B420" s="6" t="s">
        <v>41</v>
      </c>
      <c r="C420" s="1" t="s">
        <v>123</v>
      </c>
      <c r="D420" s="1" t="s">
        <v>95</v>
      </c>
      <c r="E420" s="1">
        <v>2</v>
      </c>
      <c r="F420" s="9">
        <v>190</v>
      </c>
      <c r="G420" s="9">
        <v>380</v>
      </c>
      <c r="H420" t="s">
        <v>158</v>
      </c>
      <c r="I420" s="1" t="s">
        <v>166</v>
      </c>
    </row>
    <row r="421" spans="1:9" x14ac:dyDescent="0.3">
      <c r="A421" s="2">
        <v>44083</v>
      </c>
      <c r="B421" s="6" t="s">
        <v>80</v>
      </c>
      <c r="C421" s="1" t="s">
        <v>131</v>
      </c>
      <c r="D421" s="1" t="s">
        <v>95</v>
      </c>
      <c r="E421" s="1">
        <v>9</v>
      </c>
      <c r="F421" s="9">
        <v>20</v>
      </c>
      <c r="G421" s="9">
        <v>180</v>
      </c>
      <c r="H421" t="s">
        <v>158</v>
      </c>
      <c r="I421" s="1" t="s">
        <v>169</v>
      </c>
    </row>
    <row r="422" spans="1:9" x14ac:dyDescent="0.3">
      <c r="A422" s="2">
        <v>44083</v>
      </c>
      <c r="B422" s="6" t="s">
        <v>58</v>
      </c>
      <c r="C422" s="1" t="s">
        <v>110</v>
      </c>
      <c r="D422" s="1" t="s">
        <v>94</v>
      </c>
      <c r="E422" s="1">
        <v>1</v>
      </c>
      <c r="F422" s="9">
        <v>70</v>
      </c>
      <c r="G422" s="9">
        <v>70</v>
      </c>
      <c r="H422" t="s">
        <v>158</v>
      </c>
      <c r="I422" s="1" t="s">
        <v>18</v>
      </c>
    </row>
    <row r="423" spans="1:9" x14ac:dyDescent="0.3">
      <c r="A423" s="2">
        <v>44083</v>
      </c>
      <c r="B423" s="6" t="s">
        <v>5</v>
      </c>
      <c r="C423" s="1" t="s">
        <v>126</v>
      </c>
      <c r="D423" s="1" t="s">
        <v>95</v>
      </c>
      <c r="E423" s="1">
        <v>1</v>
      </c>
      <c r="F423" s="9">
        <v>130</v>
      </c>
      <c r="G423" s="9">
        <v>130</v>
      </c>
      <c r="H423" t="s">
        <v>158</v>
      </c>
      <c r="I423" s="1" t="s">
        <v>169</v>
      </c>
    </row>
    <row r="424" spans="1:9" x14ac:dyDescent="0.3">
      <c r="A424" s="2">
        <v>44083</v>
      </c>
      <c r="B424" s="6" t="s">
        <v>26</v>
      </c>
      <c r="C424" s="1" t="s">
        <v>107</v>
      </c>
      <c r="D424" s="1" t="s">
        <v>94</v>
      </c>
      <c r="E424" s="1">
        <v>3</v>
      </c>
      <c r="F424" s="9">
        <v>70</v>
      </c>
      <c r="G424" s="9">
        <v>210</v>
      </c>
      <c r="H424" t="s">
        <v>158</v>
      </c>
      <c r="I424" s="1" t="s">
        <v>18</v>
      </c>
    </row>
    <row r="425" spans="1:9" x14ac:dyDescent="0.3">
      <c r="A425" s="2">
        <v>44083</v>
      </c>
      <c r="B425" s="6" t="s">
        <v>68</v>
      </c>
      <c r="C425" s="1" t="s">
        <v>125</v>
      </c>
      <c r="D425" s="1" t="s">
        <v>95</v>
      </c>
      <c r="E425" s="1">
        <v>2</v>
      </c>
      <c r="F425" s="9">
        <v>150</v>
      </c>
      <c r="G425" s="9">
        <v>300</v>
      </c>
      <c r="H425" t="s">
        <v>158</v>
      </c>
      <c r="I425" s="1" t="s">
        <v>166</v>
      </c>
    </row>
    <row r="426" spans="1:9" x14ac:dyDescent="0.3">
      <c r="A426" s="2">
        <v>44083</v>
      </c>
      <c r="B426" s="6" t="s">
        <v>81</v>
      </c>
      <c r="C426" s="1" t="s">
        <v>103</v>
      </c>
      <c r="D426" s="1" t="s">
        <v>95</v>
      </c>
      <c r="E426" s="1">
        <v>0</v>
      </c>
      <c r="F426" s="9">
        <v>18</v>
      </c>
      <c r="G426" s="9">
        <v>0</v>
      </c>
      <c r="H426" t="s">
        <v>158</v>
      </c>
      <c r="I426" s="1" t="s">
        <v>67</v>
      </c>
    </row>
    <row r="427" spans="1:9" x14ac:dyDescent="0.3">
      <c r="A427" s="2">
        <v>44083</v>
      </c>
      <c r="B427" s="6" t="s">
        <v>21</v>
      </c>
      <c r="C427" s="1" t="s">
        <v>100</v>
      </c>
      <c r="D427" s="1" t="s">
        <v>95</v>
      </c>
      <c r="E427" s="1">
        <v>4</v>
      </c>
      <c r="F427" s="9">
        <v>90</v>
      </c>
      <c r="G427" s="9">
        <v>360</v>
      </c>
      <c r="H427" t="s">
        <v>158</v>
      </c>
      <c r="I427" s="1" t="s">
        <v>67</v>
      </c>
    </row>
    <row r="428" spans="1:9" x14ac:dyDescent="0.3">
      <c r="A428" s="2">
        <v>44083</v>
      </c>
      <c r="B428" s="6" t="s">
        <v>70</v>
      </c>
      <c r="C428" s="1" t="s">
        <v>134</v>
      </c>
      <c r="D428" s="1" t="s">
        <v>95</v>
      </c>
      <c r="E428" s="1">
        <v>0</v>
      </c>
      <c r="F428" s="9">
        <v>20</v>
      </c>
      <c r="G428" s="9">
        <v>0</v>
      </c>
      <c r="H428" t="s">
        <v>158</v>
      </c>
      <c r="I428" s="1" t="s">
        <v>167</v>
      </c>
    </row>
    <row r="429" spans="1:9" x14ac:dyDescent="0.3">
      <c r="A429" s="2">
        <v>44083</v>
      </c>
      <c r="B429" s="6" t="s">
        <v>13</v>
      </c>
      <c r="C429" s="1" t="s">
        <v>98</v>
      </c>
      <c r="D429" s="1" t="s">
        <v>95</v>
      </c>
      <c r="E429" s="1">
        <v>3</v>
      </c>
      <c r="F429" s="9">
        <v>200</v>
      </c>
      <c r="G429" s="9">
        <v>600</v>
      </c>
      <c r="H429" t="s">
        <v>158</v>
      </c>
      <c r="I429" s="1" t="s">
        <v>67</v>
      </c>
    </row>
    <row r="430" spans="1:9" x14ac:dyDescent="0.3">
      <c r="A430" s="2">
        <v>44083</v>
      </c>
      <c r="B430" s="6" t="s">
        <v>35</v>
      </c>
      <c r="C430" s="1" t="s">
        <v>144</v>
      </c>
      <c r="D430" s="1" t="s">
        <v>94</v>
      </c>
      <c r="E430" s="1">
        <v>1</v>
      </c>
      <c r="F430" s="9">
        <v>45</v>
      </c>
      <c r="G430" s="9">
        <v>45</v>
      </c>
      <c r="H430" t="s">
        <v>158</v>
      </c>
      <c r="I430" s="1" t="s">
        <v>168</v>
      </c>
    </row>
    <row r="431" spans="1:9" x14ac:dyDescent="0.3">
      <c r="A431" s="2">
        <v>44083</v>
      </c>
      <c r="B431" s="6" t="s">
        <v>53</v>
      </c>
      <c r="C431" s="1" t="s">
        <v>138</v>
      </c>
      <c r="D431" s="1" t="s">
        <v>95</v>
      </c>
      <c r="E431" s="1">
        <v>0</v>
      </c>
      <c r="F431" s="9">
        <v>120</v>
      </c>
      <c r="G431" s="9">
        <v>0</v>
      </c>
      <c r="H431" t="s">
        <v>158</v>
      </c>
      <c r="I431" s="1" t="s">
        <v>169</v>
      </c>
    </row>
    <row r="432" spans="1:9" x14ac:dyDescent="0.3">
      <c r="A432" s="2">
        <v>44083</v>
      </c>
      <c r="B432" s="6" t="s">
        <v>61</v>
      </c>
      <c r="C432" s="1" t="s">
        <v>142</v>
      </c>
      <c r="D432" s="1" t="s">
        <v>94</v>
      </c>
      <c r="E432" s="1">
        <v>0</v>
      </c>
      <c r="F432" s="9">
        <v>150</v>
      </c>
      <c r="G432" s="9">
        <v>0</v>
      </c>
      <c r="H432" t="s">
        <v>158</v>
      </c>
      <c r="I432" s="1" t="s">
        <v>170</v>
      </c>
    </row>
    <row r="433" spans="1:9" x14ac:dyDescent="0.3">
      <c r="A433" s="2">
        <v>44083</v>
      </c>
      <c r="B433" s="6" t="s">
        <v>15</v>
      </c>
      <c r="C433" s="1" t="s">
        <v>120</v>
      </c>
      <c r="D433" s="1" t="s">
        <v>95</v>
      </c>
      <c r="E433" s="1">
        <v>0</v>
      </c>
      <c r="F433" s="9">
        <v>150</v>
      </c>
      <c r="G433" s="9">
        <v>0</v>
      </c>
      <c r="H433" t="s">
        <v>158</v>
      </c>
      <c r="I433" s="1" t="s">
        <v>166</v>
      </c>
    </row>
    <row r="434" spans="1:9" x14ac:dyDescent="0.3">
      <c r="A434" s="2">
        <v>44083</v>
      </c>
      <c r="B434" s="6" t="s">
        <v>31</v>
      </c>
      <c r="C434" s="1" t="s">
        <v>122</v>
      </c>
      <c r="D434" s="1" t="s">
        <v>95</v>
      </c>
      <c r="E434" s="1">
        <v>0</v>
      </c>
      <c r="F434" s="9">
        <v>200</v>
      </c>
      <c r="G434" s="9">
        <v>0</v>
      </c>
      <c r="H434" t="s">
        <v>158</v>
      </c>
      <c r="I434" s="1" t="s">
        <v>166</v>
      </c>
    </row>
    <row r="435" spans="1:9" x14ac:dyDescent="0.3">
      <c r="A435" s="2">
        <v>44083</v>
      </c>
      <c r="B435" s="6" t="s">
        <v>43</v>
      </c>
      <c r="C435" s="1" t="s">
        <v>139</v>
      </c>
      <c r="D435" s="1" t="s">
        <v>94</v>
      </c>
      <c r="E435" s="1">
        <v>0</v>
      </c>
      <c r="F435" s="9">
        <v>200</v>
      </c>
      <c r="G435" s="9">
        <v>0</v>
      </c>
      <c r="H435" t="s">
        <v>158</v>
      </c>
      <c r="I435" s="1" t="s">
        <v>170</v>
      </c>
    </row>
    <row r="436" spans="1:9" x14ac:dyDescent="0.3">
      <c r="A436" s="2">
        <v>44083</v>
      </c>
      <c r="B436" s="6" t="s">
        <v>22</v>
      </c>
      <c r="C436" s="1" t="s">
        <v>132</v>
      </c>
      <c r="D436" s="1" t="s">
        <v>95</v>
      </c>
      <c r="E436" s="1">
        <v>0</v>
      </c>
      <c r="F436" s="9">
        <v>120</v>
      </c>
      <c r="G436" s="9">
        <v>0</v>
      </c>
      <c r="H436" t="s">
        <v>158</v>
      </c>
      <c r="I436" s="1" t="s">
        <v>167</v>
      </c>
    </row>
    <row r="437" spans="1:9" x14ac:dyDescent="0.3">
      <c r="A437" s="2">
        <v>44083</v>
      </c>
      <c r="B437" s="6" t="s">
        <v>46</v>
      </c>
      <c r="C437" s="1" t="s">
        <v>141</v>
      </c>
      <c r="D437" s="1" t="s">
        <v>94</v>
      </c>
      <c r="E437" s="1">
        <v>1</v>
      </c>
      <c r="F437" s="9">
        <v>150</v>
      </c>
      <c r="G437" s="9">
        <v>150</v>
      </c>
      <c r="H437" t="s">
        <v>158</v>
      </c>
      <c r="I437" s="1" t="s">
        <v>170</v>
      </c>
    </row>
    <row r="438" spans="1:9" x14ac:dyDescent="0.3">
      <c r="A438" s="2">
        <v>44083</v>
      </c>
      <c r="B438" s="6" t="s">
        <v>39</v>
      </c>
      <c r="C438" s="1" t="s">
        <v>128</v>
      </c>
      <c r="D438" s="1" t="s">
        <v>95</v>
      </c>
      <c r="E438" s="1">
        <v>0</v>
      </c>
      <c r="F438" s="9">
        <v>170</v>
      </c>
      <c r="G438" s="9">
        <v>0</v>
      </c>
      <c r="H438" t="s">
        <v>158</v>
      </c>
      <c r="I438" s="1" t="s">
        <v>169</v>
      </c>
    </row>
    <row r="439" spans="1:9" x14ac:dyDescent="0.3">
      <c r="A439" s="2">
        <v>44083</v>
      </c>
      <c r="B439" s="6" t="s">
        <v>50</v>
      </c>
      <c r="C439" s="1" t="s">
        <v>108</v>
      </c>
      <c r="D439" s="1" t="s">
        <v>95</v>
      </c>
      <c r="E439" s="1">
        <v>0</v>
      </c>
      <c r="F439" s="9">
        <v>200</v>
      </c>
      <c r="G439" s="9">
        <v>0</v>
      </c>
      <c r="H439" t="s">
        <v>158</v>
      </c>
      <c r="I439" s="1" t="s">
        <v>18</v>
      </c>
    </row>
    <row r="440" spans="1:9" x14ac:dyDescent="0.3">
      <c r="A440" s="2">
        <v>44083</v>
      </c>
      <c r="B440" s="6" t="s">
        <v>55</v>
      </c>
      <c r="C440" s="1" t="s">
        <v>124</v>
      </c>
      <c r="D440" s="1" t="s">
        <v>95</v>
      </c>
      <c r="E440" s="1">
        <v>1</v>
      </c>
      <c r="F440" s="9">
        <v>160</v>
      </c>
      <c r="G440" s="9">
        <v>160</v>
      </c>
      <c r="H440" t="s">
        <v>158</v>
      </c>
      <c r="I440" s="1" t="s">
        <v>166</v>
      </c>
    </row>
    <row r="441" spans="1:9" x14ac:dyDescent="0.3">
      <c r="A441" s="2">
        <v>44083</v>
      </c>
      <c r="B441" s="6" t="s">
        <v>59</v>
      </c>
      <c r="C441" s="1" t="s">
        <v>111</v>
      </c>
      <c r="D441" s="1" t="s">
        <v>94</v>
      </c>
      <c r="E441" s="1">
        <v>0</v>
      </c>
      <c r="F441" s="9">
        <v>90</v>
      </c>
      <c r="G441" s="9">
        <v>0</v>
      </c>
      <c r="H441" t="s">
        <v>158</v>
      </c>
      <c r="I441" s="1" t="s">
        <v>18</v>
      </c>
    </row>
    <row r="442" spans="1:9" x14ac:dyDescent="0.3">
      <c r="A442" s="2">
        <v>44083</v>
      </c>
      <c r="B442" s="6" t="s">
        <v>79</v>
      </c>
      <c r="C442" s="1" t="s">
        <v>113</v>
      </c>
      <c r="D442" s="1" t="s">
        <v>94</v>
      </c>
      <c r="E442" s="1">
        <v>10</v>
      </c>
      <c r="F442" s="9">
        <v>40</v>
      </c>
      <c r="G442" s="9">
        <v>400</v>
      </c>
      <c r="H442" t="s">
        <v>158</v>
      </c>
      <c r="I442" s="1" t="s">
        <v>18</v>
      </c>
    </row>
    <row r="443" spans="1:9" x14ac:dyDescent="0.3">
      <c r="A443" s="2">
        <v>44083</v>
      </c>
      <c r="B443" s="6" t="s">
        <v>30</v>
      </c>
      <c r="C443" s="1" t="s">
        <v>121</v>
      </c>
      <c r="D443" s="1" t="s">
        <v>95</v>
      </c>
      <c r="E443" s="1">
        <v>2</v>
      </c>
      <c r="F443" s="9">
        <v>350</v>
      </c>
      <c r="G443" s="9">
        <v>700</v>
      </c>
      <c r="H443" t="s">
        <v>158</v>
      </c>
      <c r="I443" s="1" t="s">
        <v>166</v>
      </c>
    </row>
    <row r="444" spans="1:9" x14ac:dyDescent="0.3">
      <c r="A444" s="2">
        <v>44083</v>
      </c>
      <c r="B444" s="6" t="s">
        <v>86</v>
      </c>
      <c r="C444" s="1" t="s">
        <v>137</v>
      </c>
      <c r="D444" s="1" t="s">
        <v>94</v>
      </c>
      <c r="E444" s="1">
        <v>0</v>
      </c>
      <c r="F444" s="9">
        <v>110</v>
      </c>
      <c r="G444" s="9">
        <v>0</v>
      </c>
      <c r="H444" t="s">
        <v>158</v>
      </c>
      <c r="I444" s="1" t="s">
        <v>18</v>
      </c>
    </row>
    <row r="445" spans="1:9" x14ac:dyDescent="0.3">
      <c r="A445" s="2">
        <v>44083</v>
      </c>
      <c r="B445" s="6" t="s">
        <v>3</v>
      </c>
      <c r="C445" s="1" t="s">
        <v>114</v>
      </c>
      <c r="D445" s="1" t="s">
        <v>95</v>
      </c>
      <c r="E445" s="1">
        <v>0</v>
      </c>
      <c r="F445" s="9">
        <v>150</v>
      </c>
      <c r="G445" s="9">
        <v>0</v>
      </c>
      <c r="H445" t="s">
        <v>158</v>
      </c>
      <c r="I445" s="1" t="s">
        <v>166</v>
      </c>
    </row>
    <row r="446" spans="1:9" x14ac:dyDescent="0.3">
      <c r="A446" s="2">
        <v>44083</v>
      </c>
      <c r="B446" s="6" t="s">
        <v>11</v>
      </c>
      <c r="C446" s="1" t="s">
        <v>117</v>
      </c>
      <c r="D446" s="1" t="s">
        <v>95</v>
      </c>
      <c r="E446" s="1">
        <v>1</v>
      </c>
      <c r="F446" s="9">
        <v>160</v>
      </c>
      <c r="G446" s="9">
        <v>160</v>
      </c>
      <c r="H446" t="s">
        <v>158</v>
      </c>
      <c r="I446" s="1" t="s">
        <v>166</v>
      </c>
    </row>
    <row r="447" spans="1:9" x14ac:dyDescent="0.3">
      <c r="A447" s="2">
        <v>44083</v>
      </c>
      <c r="B447" s="6" t="s">
        <v>44</v>
      </c>
      <c r="C447" s="1" t="s">
        <v>140</v>
      </c>
      <c r="D447" s="1" t="s">
        <v>94</v>
      </c>
      <c r="E447" s="1">
        <v>0</v>
      </c>
      <c r="F447" s="9">
        <v>150</v>
      </c>
      <c r="G447" s="9">
        <v>0</v>
      </c>
      <c r="H447" t="s">
        <v>158</v>
      </c>
      <c r="I447" s="1" t="s">
        <v>170</v>
      </c>
    </row>
    <row r="448" spans="1:9" x14ac:dyDescent="0.3">
      <c r="A448" s="2">
        <v>44083</v>
      </c>
      <c r="B448" s="6" t="s">
        <v>23</v>
      </c>
      <c r="C448" s="1" t="s">
        <v>106</v>
      </c>
      <c r="D448" s="1" t="s">
        <v>95</v>
      </c>
      <c r="E448" s="1">
        <v>0</v>
      </c>
      <c r="F448" s="9">
        <v>70</v>
      </c>
      <c r="G448" s="9">
        <v>0</v>
      </c>
      <c r="H448" t="s">
        <v>158</v>
      </c>
      <c r="I448" s="1" t="s">
        <v>18</v>
      </c>
    </row>
    <row r="449" spans="1:9" x14ac:dyDescent="0.3">
      <c r="A449" s="2">
        <v>44083</v>
      </c>
      <c r="B449" s="6" t="s">
        <v>6</v>
      </c>
      <c r="C449" s="1" t="s">
        <v>127</v>
      </c>
      <c r="D449" s="1" t="s">
        <v>95</v>
      </c>
      <c r="E449" s="1">
        <v>0</v>
      </c>
      <c r="F449" s="9">
        <v>140</v>
      </c>
      <c r="G449" s="9">
        <v>0</v>
      </c>
      <c r="H449" t="s">
        <v>158</v>
      </c>
      <c r="I449" s="1" t="s">
        <v>169</v>
      </c>
    </row>
    <row r="450" spans="1:9" x14ac:dyDescent="0.3">
      <c r="A450" s="2">
        <v>44083</v>
      </c>
      <c r="B450" s="6" t="s">
        <v>52</v>
      </c>
      <c r="C450" s="1" t="s">
        <v>129</v>
      </c>
      <c r="D450" s="1" t="s">
        <v>95</v>
      </c>
      <c r="E450" s="1">
        <v>2</v>
      </c>
      <c r="F450" s="9">
        <v>220</v>
      </c>
      <c r="G450" s="9">
        <v>440</v>
      </c>
      <c r="H450" t="s">
        <v>158</v>
      </c>
      <c r="I450" s="1" t="s">
        <v>169</v>
      </c>
    </row>
    <row r="451" spans="1:9" x14ac:dyDescent="0.3">
      <c r="A451" s="2">
        <v>44083</v>
      </c>
      <c r="B451" s="6" t="s">
        <v>51</v>
      </c>
      <c r="C451" s="1" t="s">
        <v>102</v>
      </c>
      <c r="D451" s="1" t="s">
        <v>95</v>
      </c>
      <c r="E451" s="1">
        <v>0</v>
      </c>
      <c r="F451" s="9">
        <v>220</v>
      </c>
      <c r="G451" s="9">
        <v>0</v>
      </c>
      <c r="H451" t="s">
        <v>158</v>
      </c>
      <c r="I451" s="1" t="s">
        <v>67</v>
      </c>
    </row>
    <row r="452" spans="1:9" x14ac:dyDescent="0.3">
      <c r="A452" s="2">
        <v>44084</v>
      </c>
      <c r="B452" s="6" t="s">
        <v>67</v>
      </c>
      <c r="C452" s="1" t="s">
        <v>97</v>
      </c>
      <c r="D452" s="1" t="s">
        <v>95</v>
      </c>
      <c r="E452" s="1">
        <v>171</v>
      </c>
      <c r="F452" s="9">
        <v>15</v>
      </c>
      <c r="G452" s="9">
        <v>2565</v>
      </c>
      <c r="H452" t="s">
        <v>159</v>
      </c>
      <c r="I452" s="1" t="s">
        <v>67</v>
      </c>
    </row>
    <row r="453" spans="1:9" x14ac:dyDescent="0.3">
      <c r="A453" s="2">
        <v>44084</v>
      </c>
      <c r="B453" s="6" t="s">
        <v>32</v>
      </c>
      <c r="C453" s="1" t="s">
        <v>136</v>
      </c>
      <c r="D453" s="1" t="s">
        <v>94</v>
      </c>
      <c r="E453" s="1">
        <v>43</v>
      </c>
      <c r="F453" s="9">
        <v>12</v>
      </c>
      <c r="G453" s="9">
        <v>516</v>
      </c>
      <c r="H453" t="s">
        <v>159</v>
      </c>
      <c r="I453" s="1" t="s">
        <v>18</v>
      </c>
    </row>
    <row r="454" spans="1:9" x14ac:dyDescent="0.3">
      <c r="A454" s="2">
        <v>44084</v>
      </c>
      <c r="B454" s="6" t="s">
        <v>8</v>
      </c>
      <c r="C454" s="1" t="s">
        <v>135</v>
      </c>
      <c r="D454" s="1" t="s">
        <v>94</v>
      </c>
      <c r="E454" s="1">
        <v>41</v>
      </c>
      <c r="F454" s="9">
        <v>25</v>
      </c>
      <c r="G454" s="9">
        <v>1025</v>
      </c>
      <c r="H454" t="s">
        <v>159</v>
      </c>
      <c r="I454" s="1" t="s">
        <v>18</v>
      </c>
    </row>
    <row r="455" spans="1:9" x14ac:dyDescent="0.3">
      <c r="A455" s="2">
        <v>44084</v>
      </c>
      <c r="B455" s="6" t="s">
        <v>2</v>
      </c>
      <c r="C455" s="1" t="s">
        <v>146</v>
      </c>
      <c r="D455" s="1" t="s">
        <v>96</v>
      </c>
      <c r="E455" s="1">
        <v>63</v>
      </c>
      <c r="F455" s="9">
        <v>10</v>
      </c>
      <c r="G455" s="9">
        <v>630</v>
      </c>
      <c r="H455" t="s">
        <v>159</v>
      </c>
      <c r="I455" s="1" t="s">
        <v>165</v>
      </c>
    </row>
    <row r="456" spans="1:9" x14ac:dyDescent="0.3">
      <c r="A456" s="2">
        <v>44084</v>
      </c>
      <c r="B456" s="6" t="s">
        <v>57</v>
      </c>
      <c r="C456" s="1" t="s">
        <v>133</v>
      </c>
      <c r="D456" s="1" t="s">
        <v>95</v>
      </c>
      <c r="E456" s="1">
        <v>43</v>
      </c>
      <c r="F456" s="9">
        <v>15</v>
      </c>
      <c r="G456" s="9">
        <v>645</v>
      </c>
      <c r="H456" t="s">
        <v>159</v>
      </c>
      <c r="I456" s="1" t="s">
        <v>167</v>
      </c>
    </row>
    <row r="457" spans="1:9" x14ac:dyDescent="0.3">
      <c r="A457" s="2">
        <v>44084</v>
      </c>
      <c r="B457" s="6" t="s">
        <v>72</v>
      </c>
      <c r="C457" s="1" t="s">
        <v>112</v>
      </c>
      <c r="D457" s="1" t="s">
        <v>94</v>
      </c>
      <c r="E457" s="1">
        <v>76</v>
      </c>
      <c r="F457" s="9">
        <v>50</v>
      </c>
      <c r="G457" s="9">
        <v>3800</v>
      </c>
      <c r="H457" t="s">
        <v>159</v>
      </c>
      <c r="I457" s="1" t="s">
        <v>18</v>
      </c>
    </row>
    <row r="458" spans="1:9" x14ac:dyDescent="0.3">
      <c r="A458" s="2">
        <v>44084</v>
      </c>
      <c r="B458" s="6" t="s">
        <v>14</v>
      </c>
      <c r="C458" s="1" t="s">
        <v>119</v>
      </c>
      <c r="D458" s="1" t="s">
        <v>95</v>
      </c>
      <c r="E458" s="1">
        <v>24</v>
      </c>
      <c r="F458" s="9">
        <v>130</v>
      </c>
      <c r="G458" s="9">
        <v>3120</v>
      </c>
      <c r="H458" t="s">
        <v>159</v>
      </c>
      <c r="I458" s="1" t="s">
        <v>166</v>
      </c>
    </row>
    <row r="459" spans="1:9" x14ac:dyDescent="0.3">
      <c r="A459" s="2">
        <v>44084</v>
      </c>
      <c r="B459" s="6" t="s">
        <v>36</v>
      </c>
      <c r="C459" s="1" t="s">
        <v>101</v>
      </c>
      <c r="D459" s="1" t="s">
        <v>95</v>
      </c>
      <c r="E459" s="1">
        <v>9</v>
      </c>
      <c r="F459" s="9">
        <v>80</v>
      </c>
      <c r="G459" s="9">
        <v>720</v>
      </c>
      <c r="H459" t="s">
        <v>159</v>
      </c>
      <c r="I459" s="1" t="s">
        <v>67</v>
      </c>
    </row>
    <row r="460" spans="1:9" x14ac:dyDescent="0.3">
      <c r="A460" s="2">
        <v>44084</v>
      </c>
      <c r="B460" s="6" t="s">
        <v>16</v>
      </c>
      <c r="C460" s="1" t="s">
        <v>99</v>
      </c>
      <c r="D460" s="1" t="s">
        <v>94</v>
      </c>
      <c r="E460" s="1">
        <v>1</v>
      </c>
      <c r="F460" s="9">
        <v>90</v>
      </c>
      <c r="G460" s="9">
        <v>90</v>
      </c>
      <c r="H460" t="s">
        <v>159</v>
      </c>
      <c r="I460" s="1" t="s">
        <v>67</v>
      </c>
    </row>
    <row r="461" spans="1:9" x14ac:dyDescent="0.3">
      <c r="A461" s="2">
        <v>44084</v>
      </c>
      <c r="B461" s="6" t="s">
        <v>18</v>
      </c>
      <c r="C461" s="1" t="s">
        <v>105</v>
      </c>
      <c r="D461" s="1" t="s">
        <v>94</v>
      </c>
      <c r="E461" s="1">
        <v>8</v>
      </c>
      <c r="F461" s="9">
        <v>35</v>
      </c>
      <c r="G461" s="9">
        <v>280</v>
      </c>
      <c r="H461" t="s">
        <v>159</v>
      </c>
      <c r="I461" s="1" t="s">
        <v>18</v>
      </c>
    </row>
    <row r="462" spans="1:9" x14ac:dyDescent="0.3">
      <c r="A462" s="2">
        <v>44084</v>
      </c>
      <c r="B462" s="6" t="s">
        <v>4</v>
      </c>
      <c r="C462" s="1" t="s">
        <v>115</v>
      </c>
      <c r="D462" s="1" t="s">
        <v>95</v>
      </c>
      <c r="E462" s="1">
        <v>7</v>
      </c>
      <c r="F462" s="9">
        <v>140</v>
      </c>
      <c r="G462" s="9">
        <v>980</v>
      </c>
      <c r="H462" t="s">
        <v>159</v>
      </c>
      <c r="I462" s="1" t="s">
        <v>166</v>
      </c>
    </row>
    <row r="463" spans="1:9" x14ac:dyDescent="0.3">
      <c r="A463" s="2">
        <v>44084</v>
      </c>
      <c r="B463" s="6" t="s">
        <v>56</v>
      </c>
      <c r="C463" s="1" t="s">
        <v>109</v>
      </c>
      <c r="D463" s="1" t="s">
        <v>94</v>
      </c>
      <c r="E463" s="1">
        <v>2</v>
      </c>
      <c r="F463" s="9">
        <v>40</v>
      </c>
      <c r="G463" s="9">
        <v>80</v>
      </c>
      <c r="H463" t="s">
        <v>159</v>
      </c>
      <c r="I463" s="1" t="s">
        <v>18</v>
      </c>
    </row>
    <row r="464" spans="1:9" x14ac:dyDescent="0.3">
      <c r="A464" s="2">
        <v>44084</v>
      </c>
      <c r="B464" s="6" t="s">
        <v>9</v>
      </c>
      <c r="C464" s="1" t="s">
        <v>116</v>
      </c>
      <c r="D464" s="1" t="s">
        <v>95</v>
      </c>
      <c r="E464" s="1">
        <v>2</v>
      </c>
      <c r="F464" s="9">
        <v>150</v>
      </c>
      <c r="G464" s="9">
        <v>300</v>
      </c>
      <c r="H464" t="s">
        <v>159</v>
      </c>
      <c r="I464" s="1" t="s">
        <v>166</v>
      </c>
    </row>
    <row r="465" spans="1:9" x14ac:dyDescent="0.3">
      <c r="A465" s="2">
        <v>44084</v>
      </c>
      <c r="B465" s="6" t="s">
        <v>85</v>
      </c>
      <c r="C465" s="1" t="s">
        <v>104</v>
      </c>
      <c r="D465" s="1" t="s">
        <v>94</v>
      </c>
      <c r="E465" s="1">
        <v>18</v>
      </c>
      <c r="F465" s="9">
        <v>18</v>
      </c>
      <c r="G465" s="9">
        <v>324</v>
      </c>
      <c r="H465" t="s">
        <v>159</v>
      </c>
      <c r="I465" s="1" t="s">
        <v>67</v>
      </c>
    </row>
    <row r="466" spans="1:9" x14ac:dyDescent="0.3">
      <c r="A466" s="2">
        <v>44084</v>
      </c>
      <c r="B466" s="6" t="s">
        <v>38</v>
      </c>
      <c r="C466" s="1" t="s">
        <v>145</v>
      </c>
      <c r="D466" s="1" t="s">
        <v>96</v>
      </c>
      <c r="E466" s="1">
        <v>3</v>
      </c>
      <c r="F466" s="9">
        <v>35</v>
      </c>
      <c r="G466" s="9">
        <v>105</v>
      </c>
      <c r="H466" t="s">
        <v>159</v>
      </c>
      <c r="I466" s="1" t="s">
        <v>168</v>
      </c>
    </row>
    <row r="467" spans="1:9" x14ac:dyDescent="0.3">
      <c r="A467" s="2">
        <v>44084</v>
      </c>
      <c r="B467" s="6" t="s">
        <v>73</v>
      </c>
      <c r="C467" s="1" t="s">
        <v>130</v>
      </c>
      <c r="D467" s="1" t="s">
        <v>95</v>
      </c>
      <c r="E467" s="1">
        <v>5</v>
      </c>
      <c r="F467" s="9">
        <v>150</v>
      </c>
      <c r="G467" s="9">
        <v>750</v>
      </c>
      <c r="H467" t="s">
        <v>159</v>
      </c>
      <c r="I467" s="1" t="s">
        <v>169</v>
      </c>
    </row>
    <row r="468" spans="1:9" x14ac:dyDescent="0.3">
      <c r="A468" s="2">
        <v>44084</v>
      </c>
      <c r="B468" s="6" t="s">
        <v>12</v>
      </c>
      <c r="C468" s="1" t="s">
        <v>118</v>
      </c>
      <c r="D468" s="1" t="s">
        <v>95</v>
      </c>
      <c r="E468" s="1">
        <v>2</v>
      </c>
      <c r="F468" s="9">
        <v>130</v>
      </c>
      <c r="G468" s="9">
        <v>260</v>
      </c>
      <c r="H468" t="s">
        <v>159</v>
      </c>
      <c r="I468" s="1" t="s">
        <v>166</v>
      </c>
    </row>
    <row r="469" spans="1:9" x14ac:dyDescent="0.3">
      <c r="A469" s="2">
        <v>44084</v>
      </c>
      <c r="B469" s="6" t="s">
        <v>37</v>
      </c>
      <c r="C469" s="1" t="s">
        <v>143</v>
      </c>
      <c r="D469" s="1" t="s">
        <v>96</v>
      </c>
      <c r="E469" s="1">
        <v>2</v>
      </c>
      <c r="F469" s="9">
        <v>60</v>
      </c>
      <c r="G469" s="9">
        <v>120</v>
      </c>
      <c r="H469" t="s">
        <v>159</v>
      </c>
      <c r="I469" s="1" t="s">
        <v>168</v>
      </c>
    </row>
    <row r="470" spans="1:9" x14ac:dyDescent="0.3">
      <c r="A470" s="2">
        <v>44084</v>
      </c>
      <c r="B470" s="6" t="s">
        <v>41</v>
      </c>
      <c r="C470" s="1" t="s">
        <v>123</v>
      </c>
      <c r="D470" s="1" t="s">
        <v>95</v>
      </c>
      <c r="E470" s="1">
        <v>3</v>
      </c>
      <c r="F470" s="9">
        <v>190</v>
      </c>
      <c r="G470" s="9">
        <v>570</v>
      </c>
      <c r="H470" t="s">
        <v>159</v>
      </c>
      <c r="I470" s="1" t="s">
        <v>166</v>
      </c>
    </row>
    <row r="471" spans="1:9" x14ac:dyDescent="0.3">
      <c r="A471" s="2">
        <v>44084</v>
      </c>
      <c r="B471" s="6" t="s">
        <v>80</v>
      </c>
      <c r="C471" s="1" t="s">
        <v>131</v>
      </c>
      <c r="D471" s="1" t="s">
        <v>95</v>
      </c>
      <c r="E471" s="1">
        <v>7</v>
      </c>
      <c r="F471" s="9">
        <v>20</v>
      </c>
      <c r="G471" s="9">
        <v>140</v>
      </c>
      <c r="H471" t="s">
        <v>159</v>
      </c>
      <c r="I471" s="1" t="s">
        <v>169</v>
      </c>
    </row>
    <row r="472" spans="1:9" x14ac:dyDescent="0.3">
      <c r="A472" s="2">
        <v>44084</v>
      </c>
      <c r="B472" s="6" t="s">
        <v>58</v>
      </c>
      <c r="C472" s="1" t="s">
        <v>110</v>
      </c>
      <c r="D472" s="1" t="s">
        <v>94</v>
      </c>
      <c r="E472" s="1">
        <v>5</v>
      </c>
      <c r="F472" s="9">
        <v>70</v>
      </c>
      <c r="G472" s="9">
        <v>350</v>
      </c>
      <c r="H472" t="s">
        <v>159</v>
      </c>
      <c r="I472" s="1" t="s">
        <v>18</v>
      </c>
    </row>
    <row r="473" spans="1:9" x14ac:dyDescent="0.3">
      <c r="A473" s="2">
        <v>44084</v>
      </c>
      <c r="B473" s="6" t="s">
        <v>5</v>
      </c>
      <c r="C473" s="1" t="s">
        <v>126</v>
      </c>
      <c r="D473" s="1" t="s">
        <v>95</v>
      </c>
      <c r="E473" s="1">
        <v>3</v>
      </c>
      <c r="F473" s="9">
        <v>130</v>
      </c>
      <c r="G473" s="9">
        <v>390</v>
      </c>
      <c r="H473" t="s">
        <v>159</v>
      </c>
      <c r="I473" s="1" t="s">
        <v>169</v>
      </c>
    </row>
    <row r="474" spans="1:9" x14ac:dyDescent="0.3">
      <c r="A474" s="2">
        <v>44084</v>
      </c>
      <c r="B474" s="6" t="s">
        <v>26</v>
      </c>
      <c r="C474" s="1" t="s">
        <v>107</v>
      </c>
      <c r="D474" s="1" t="s">
        <v>94</v>
      </c>
      <c r="E474" s="1">
        <v>0</v>
      </c>
      <c r="F474" s="9">
        <v>70</v>
      </c>
      <c r="G474" s="9">
        <v>0</v>
      </c>
      <c r="H474" t="s">
        <v>159</v>
      </c>
      <c r="I474" s="1" t="s">
        <v>18</v>
      </c>
    </row>
    <row r="475" spans="1:9" x14ac:dyDescent="0.3">
      <c r="A475" s="2">
        <v>44084</v>
      </c>
      <c r="B475" s="6" t="s">
        <v>68</v>
      </c>
      <c r="C475" s="1" t="s">
        <v>125</v>
      </c>
      <c r="D475" s="1" t="s">
        <v>95</v>
      </c>
      <c r="E475" s="1">
        <v>3</v>
      </c>
      <c r="F475" s="9">
        <v>150</v>
      </c>
      <c r="G475" s="9">
        <v>450</v>
      </c>
      <c r="H475" t="s">
        <v>159</v>
      </c>
      <c r="I475" s="1" t="s">
        <v>166</v>
      </c>
    </row>
    <row r="476" spans="1:9" x14ac:dyDescent="0.3">
      <c r="A476" s="2">
        <v>44084</v>
      </c>
      <c r="B476" s="6" t="s">
        <v>81</v>
      </c>
      <c r="C476" s="1" t="s">
        <v>103</v>
      </c>
      <c r="D476" s="1" t="s">
        <v>95</v>
      </c>
      <c r="E476" s="1">
        <v>0</v>
      </c>
      <c r="F476" s="9">
        <v>18</v>
      </c>
      <c r="G476" s="9">
        <v>0</v>
      </c>
      <c r="H476" t="s">
        <v>159</v>
      </c>
      <c r="I476" s="1" t="s">
        <v>67</v>
      </c>
    </row>
    <row r="477" spans="1:9" x14ac:dyDescent="0.3">
      <c r="A477" s="2">
        <v>44084</v>
      </c>
      <c r="B477" s="6" t="s">
        <v>21</v>
      </c>
      <c r="C477" s="1" t="s">
        <v>100</v>
      </c>
      <c r="D477" s="1" t="s">
        <v>95</v>
      </c>
      <c r="E477" s="1">
        <v>2</v>
      </c>
      <c r="F477" s="9">
        <v>90</v>
      </c>
      <c r="G477" s="9">
        <v>180</v>
      </c>
      <c r="H477" t="s">
        <v>159</v>
      </c>
      <c r="I477" s="1" t="s">
        <v>67</v>
      </c>
    </row>
    <row r="478" spans="1:9" x14ac:dyDescent="0.3">
      <c r="A478" s="2">
        <v>44084</v>
      </c>
      <c r="B478" s="6" t="s">
        <v>70</v>
      </c>
      <c r="C478" s="1" t="s">
        <v>134</v>
      </c>
      <c r="D478" s="1" t="s">
        <v>95</v>
      </c>
      <c r="E478" s="1">
        <v>1</v>
      </c>
      <c r="F478" s="9">
        <v>20</v>
      </c>
      <c r="G478" s="9">
        <v>20</v>
      </c>
      <c r="H478" t="s">
        <v>159</v>
      </c>
      <c r="I478" s="1" t="s">
        <v>167</v>
      </c>
    </row>
    <row r="479" spans="1:9" x14ac:dyDescent="0.3">
      <c r="A479" s="2">
        <v>44084</v>
      </c>
      <c r="B479" s="6" t="s">
        <v>13</v>
      </c>
      <c r="C479" s="1" t="s">
        <v>98</v>
      </c>
      <c r="D479" s="1" t="s">
        <v>95</v>
      </c>
      <c r="E479" s="1">
        <v>3</v>
      </c>
      <c r="F479" s="9">
        <v>200</v>
      </c>
      <c r="G479" s="9">
        <v>600</v>
      </c>
      <c r="H479" t="s">
        <v>159</v>
      </c>
      <c r="I479" s="1" t="s">
        <v>67</v>
      </c>
    </row>
    <row r="480" spans="1:9" x14ac:dyDescent="0.3">
      <c r="A480" s="2">
        <v>44084</v>
      </c>
      <c r="B480" s="6" t="s">
        <v>35</v>
      </c>
      <c r="C480" s="1" t="s">
        <v>144</v>
      </c>
      <c r="D480" s="1" t="s">
        <v>94</v>
      </c>
      <c r="E480" s="1">
        <v>5</v>
      </c>
      <c r="F480" s="9">
        <v>45</v>
      </c>
      <c r="G480" s="9">
        <v>225</v>
      </c>
      <c r="H480" t="s">
        <v>159</v>
      </c>
      <c r="I480" s="1" t="s">
        <v>168</v>
      </c>
    </row>
    <row r="481" spans="1:9" x14ac:dyDescent="0.3">
      <c r="A481" s="2">
        <v>44084</v>
      </c>
      <c r="B481" s="6" t="s">
        <v>53</v>
      </c>
      <c r="C481" s="1" t="s">
        <v>138</v>
      </c>
      <c r="D481" s="1" t="s">
        <v>95</v>
      </c>
      <c r="E481" s="1">
        <v>0</v>
      </c>
      <c r="F481" s="9">
        <v>120</v>
      </c>
      <c r="G481" s="9">
        <v>0</v>
      </c>
      <c r="H481" t="s">
        <v>159</v>
      </c>
      <c r="I481" s="1" t="s">
        <v>169</v>
      </c>
    </row>
    <row r="482" spans="1:9" x14ac:dyDescent="0.3">
      <c r="A482" s="2">
        <v>44084</v>
      </c>
      <c r="B482" s="6" t="s">
        <v>61</v>
      </c>
      <c r="C482" s="1" t="s">
        <v>142</v>
      </c>
      <c r="D482" s="1" t="s">
        <v>94</v>
      </c>
      <c r="E482" s="1">
        <v>1</v>
      </c>
      <c r="F482" s="9">
        <v>150</v>
      </c>
      <c r="G482" s="9">
        <v>150</v>
      </c>
      <c r="H482" t="s">
        <v>159</v>
      </c>
      <c r="I482" s="1" t="s">
        <v>170</v>
      </c>
    </row>
    <row r="483" spans="1:9" x14ac:dyDescent="0.3">
      <c r="A483" s="2">
        <v>44084</v>
      </c>
      <c r="B483" s="6" t="s">
        <v>15</v>
      </c>
      <c r="C483" s="1" t="s">
        <v>120</v>
      </c>
      <c r="D483" s="1" t="s">
        <v>95</v>
      </c>
      <c r="E483" s="1">
        <v>3</v>
      </c>
      <c r="F483" s="9">
        <v>150</v>
      </c>
      <c r="G483" s="9">
        <v>450</v>
      </c>
      <c r="H483" t="s">
        <v>159</v>
      </c>
      <c r="I483" s="1" t="s">
        <v>166</v>
      </c>
    </row>
    <row r="484" spans="1:9" x14ac:dyDescent="0.3">
      <c r="A484" s="2">
        <v>44084</v>
      </c>
      <c r="B484" s="6" t="s">
        <v>31</v>
      </c>
      <c r="C484" s="1" t="s">
        <v>122</v>
      </c>
      <c r="D484" s="1" t="s">
        <v>95</v>
      </c>
      <c r="E484" s="1">
        <v>2</v>
      </c>
      <c r="F484" s="9">
        <v>200</v>
      </c>
      <c r="G484" s="9">
        <v>400</v>
      </c>
      <c r="H484" t="s">
        <v>159</v>
      </c>
      <c r="I484" s="1" t="s">
        <v>166</v>
      </c>
    </row>
    <row r="485" spans="1:9" x14ac:dyDescent="0.3">
      <c r="A485" s="2">
        <v>44084</v>
      </c>
      <c r="B485" s="6" t="s">
        <v>43</v>
      </c>
      <c r="C485" s="1" t="s">
        <v>139</v>
      </c>
      <c r="D485" s="1" t="s">
        <v>94</v>
      </c>
      <c r="E485" s="1">
        <v>2</v>
      </c>
      <c r="F485" s="9">
        <v>200</v>
      </c>
      <c r="G485" s="9">
        <v>400</v>
      </c>
      <c r="H485" t="s">
        <v>159</v>
      </c>
      <c r="I485" s="1" t="s">
        <v>170</v>
      </c>
    </row>
    <row r="486" spans="1:9" x14ac:dyDescent="0.3">
      <c r="A486" s="2">
        <v>44084</v>
      </c>
      <c r="B486" s="6" t="s">
        <v>22</v>
      </c>
      <c r="C486" s="1" t="s">
        <v>132</v>
      </c>
      <c r="D486" s="1" t="s">
        <v>95</v>
      </c>
      <c r="E486" s="1">
        <v>1</v>
      </c>
      <c r="F486" s="9">
        <v>120</v>
      </c>
      <c r="G486" s="9">
        <v>120</v>
      </c>
      <c r="H486" t="s">
        <v>159</v>
      </c>
      <c r="I486" s="1" t="s">
        <v>167</v>
      </c>
    </row>
    <row r="487" spans="1:9" x14ac:dyDescent="0.3">
      <c r="A487" s="2">
        <v>44084</v>
      </c>
      <c r="B487" s="6" t="s">
        <v>46</v>
      </c>
      <c r="C487" s="1" t="s">
        <v>141</v>
      </c>
      <c r="D487" s="1" t="s">
        <v>94</v>
      </c>
      <c r="E487" s="1">
        <v>1</v>
      </c>
      <c r="F487" s="9">
        <v>150</v>
      </c>
      <c r="G487" s="9">
        <v>150</v>
      </c>
      <c r="H487" t="s">
        <v>159</v>
      </c>
      <c r="I487" s="1" t="s">
        <v>170</v>
      </c>
    </row>
    <row r="488" spans="1:9" x14ac:dyDescent="0.3">
      <c r="A488" s="2">
        <v>44084</v>
      </c>
      <c r="B488" s="6" t="s">
        <v>39</v>
      </c>
      <c r="C488" s="1" t="s">
        <v>128</v>
      </c>
      <c r="D488" s="1" t="s">
        <v>95</v>
      </c>
      <c r="E488" s="1">
        <v>0</v>
      </c>
      <c r="F488" s="9">
        <v>170</v>
      </c>
      <c r="G488" s="9">
        <v>0</v>
      </c>
      <c r="H488" t="s">
        <v>159</v>
      </c>
      <c r="I488" s="1" t="s">
        <v>169</v>
      </c>
    </row>
    <row r="489" spans="1:9" x14ac:dyDescent="0.3">
      <c r="A489" s="2">
        <v>44084</v>
      </c>
      <c r="B489" s="6" t="s">
        <v>50</v>
      </c>
      <c r="C489" s="1" t="s">
        <v>108</v>
      </c>
      <c r="D489" s="1" t="s">
        <v>95</v>
      </c>
      <c r="E489" s="1">
        <v>0</v>
      </c>
      <c r="F489" s="9">
        <v>200</v>
      </c>
      <c r="G489" s="9">
        <v>0</v>
      </c>
      <c r="H489" t="s">
        <v>159</v>
      </c>
      <c r="I489" s="1" t="s">
        <v>18</v>
      </c>
    </row>
    <row r="490" spans="1:9" x14ac:dyDescent="0.3">
      <c r="A490" s="2">
        <v>44084</v>
      </c>
      <c r="B490" s="6" t="s">
        <v>55</v>
      </c>
      <c r="C490" s="1" t="s">
        <v>124</v>
      </c>
      <c r="D490" s="1" t="s">
        <v>95</v>
      </c>
      <c r="E490" s="1">
        <v>1</v>
      </c>
      <c r="F490" s="9">
        <v>160</v>
      </c>
      <c r="G490" s="9">
        <v>160</v>
      </c>
      <c r="H490" t="s">
        <v>159</v>
      </c>
      <c r="I490" s="1" t="s">
        <v>166</v>
      </c>
    </row>
    <row r="491" spans="1:9" x14ac:dyDescent="0.3">
      <c r="A491" s="2">
        <v>44084</v>
      </c>
      <c r="B491" s="6" t="s">
        <v>59</v>
      </c>
      <c r="C491" s="1" t="s">
        <v>111</v>
      </c>
      <c r="D491" s="1" t="s">
        <v>94</v>
      </c>
      <c r="E491" s="1">
        <v>1</v>
      </c>
      <c r="F491" s="9">
        <v>90</v>
      </c>
      <c r="G491" s="9">
        <v>90</v>
      </c>
      <c r="H491" t="s">
        <v>159</v>
      </c>
      <c r="I491" s="1" t="s">
        <v>18</v>
      </c>
    </row>
    <row r="492" spans="1:9" x14ac:dyDescent="0.3">
      <c r="A492" s="2">
        <v>44084</v>
      </c>
      <c r="B492" s="6" t="s">
        <v>79</v>
      </c>
      <c r="C492" s="1" t="s">
        <v>113</v>
      </c>
      <c r="D492" s="1" t="s">
        <v>94</v>
      </c>
      <c r="E492" s="1">
        <v>6</v>
      </c>
      <c r="F492" s="9">
        <v>40</v>
      </c>
      <c r="G492" s="9">
        <v>240</v>
      </c>
      <c r="H492" t="s">
        <v>159</v>
      </c>
      <c r="I492" s="1" t="s">
        <v>18</v>
      </c>
    </row>
    <row r="493" spans="1:9" x14ac:dyDescent="0.3">
      <c r="A493" s="2">
        <v>44084</v>
      </c>
      <c r="B493" s="6" t="s">
        <v>30</v>
      </c>
      <c r="C493" s="1" t="s">
        <v>121</v>
      </c>
      <c r="D493" s="1" t="s">
        <v>95</v>
      </c>
      <c r="E493" s="1">
        <v>3</v>
      </c>
      <c r="F493" s="9">
        <v>350</v>
      </c>
      <c r="G493" s="9">
        <v>1050</v>
      </c>
      <c r="H493" t="s">
        <v>159</v>
      </c>
      <c r="I493" s="1" t="s">
        <v>166</v>
      </c>
    </row>
    <row r="494" spans="1:9" x14ac:dyDescent="0.3">
      <c r="A494" s="2">
        <v>44084</v>
      </c>
      <c r="B494" s="6" t="s">
        <v>86</v>
      </c>
      <c r="C494" s="1" t="s">
        <v>137</v>
      </c>
      <c r="D494" s="1" t="s">
        <v>94</v>
      </c>
      <c r="E494" s="1">
        <v>4</v>
      </c>
      <c r="F494" s="9">
        <v>110</v>
      </c>
      <c r="G494" s="9">
        <v>440</v>
      </c>
      <c r="H494" t="s">
        <v>159</v>
      </c>
      <c r="I494" s="1" t="s">
        <v>18</v>
      </c>
    </row>
    <row r="495" spans="1:9" x14ac:dyDescent="0.3">
      <c r="A495" s="2">
        <v>44084</v>
      </c>
      <c r="B495" s="6" t="s">
        <v>3</v>
      </c>
      <c r="C495" s="1" t="s">
        <v>114</v>
      </c>
      <c r="D495" s="1" t="s">
        <v>95</v>
      </c>
      <c r="E495" s="1">
        <v>1</v>
      </c>
      <c r="F495" s="9">
        <v>150</v>
      </c>
      <c r="G495" s="9">
        <v>150</v>
      </c>
      <c r="H495" t="s">
        <v>159</v>
      </c>
      <c r="I495" s="1" t="s">
        <v>166</v>
      </c>
    </row>
    <row r="496" spans="1:9" x14ac:dyDescent="0.3">
      <c r="A496" s="2">
        <v>44084</v>
      </c>
      <c r="B496" s="6" t="s">
        <v>11</v>
      </c>
      <c r="C496" s="1" t="s">
        <v>117</v>
      </c>
      <c r="D496" s="1" t="s">
        <v>95</v>
      </c>
      <c r="E496" s="1">
        <v>0</v>
      </c>
      <c r="F496" s="9">
        <v>160</v>
      </c>
      <c r="G496" s="9">
        <v>0</v>
      </c>
      <c r="H496" t="s">
        <v>159</v>
      </c>
      <c r="I496" s="1" t="s">
        <v>166</v>
      </c>
    </row>
    <row r="497" spans="1:9" x14ac:dyDescent="0.3">
      <c r="A497" s="2">
        <v>44084</v>
      </c>
      <c r="B497" s="6" t="s">
        <v>44</v>
      </c>
      <c r="C497" s="1" t="s">
        <v>140</v>
      </c>
      <c r="D497" s="1" t="s">
        <v>94</v>
      </c>
      <c r="E497" s="1">
        <v>1</v>
      </c>
      <c r="F497" s="9">
        <v>150</v>
      </c>
      <c r="G497" s="9">
        <v>150</v>
      </c>
      <c r="H497" t="s">
        <v>159</v>
      </c>
      <c r="I497" s="1" t="s">
        <v>170</v>
      </c>
    </row>
    <row r="498" spans="1:9" x14ac:dyDescent="0.3">
      <c r="A498" s="2">
        <v>44084</v>
      </c>
      <c r="B498" s="6" t="s">
        <v>23</v>
      </c>
      <c r="C498" s="1" t="s">
        <v>106</v>
      </c>
      <c r="D498" s="1" t="s">
        <v>95</v>
      </c>
      <c r="E498" s="1">
        <v>1</v>
      </c>
      <c r="F498" s="9">
        <v>70</v>
      </c>
      <c r="G498" s="9">
        <v>70</v>
      </c>
      <c r="H498" t="s">
        <v>159</v>
      </c>
      <c r="I498" s="1" t="s">
        <v>18</v>
      </c>
    </row>
    <row r="499" spans="1:9" x14ac:dyDescent="0.3">
      <c r="A499" s="2">
        <v>44084</v>
      </c>
      <c r="B499" s="6" t="s">
        <v>6</v>
      </c>
      <c r="C499" s="1" t="s">
        <v>127</v>
      </c>
      <c r="D499" s="1" t="s">
        <v>95</v>
      </c>
      <c r="E499" s="1">
        <v>0</v>
      </c>
      <c r="F499" s="9">
        <v>140</v>
      </c>
      <c r="G499" s="9">
        <v>0</v>
      </c>
      <c r="H499" t="s">
        <v>159</v>
      </c>
      <c r="I499" s="1" t="s">
        <v>169</v>
      </c>
    </row>
    <row r="500" spans="1:9" x14ac:dyDescent="0.3">
      <c r="A500" s="2">
        <v>44084</v>
      </c>
      <c r="B500" s="6" t="s">
        <v>52</v>
      </c>
      <c r="C500" s="1" t="s">
        <v>129</v>
      </c>
      <c r="D500" s="1" t="s">
        <v>95</v>
      </c>
      <c r="E500" s="1">
        <v>1</v>
      </c>
      <c r="F500" s="9">
        <v>220</v>
      </c>
      <c r="G500" s="9">
        <v>220</v>
      </c>
      <c r="H500" t="s">
        <v>159</v>
      </c>
      <c r="I500" s="1" t="s">
        <v>169</v>
      </c>
    </row>
    <row r="501" spans="1:9" x14ac:dyDescent="0.3">
      <c r="A501" s="2">
        <v>44084</v>
      </c>
      <c r="B501" s="6" t="s">
        <v>51</v>
      </c>
      <c r="C501" s="1" t="s">
        <v>102</v>
      </c>
      <c r="D501" s="1" t="s">
        <v>95</v>
      </c>
      <c r="E501" s="1">
        <v>0</v>
      </c>
      <c r="F501" s="9">
        <v>220</v>
      </c>
      <c r="G501" s="9">
        <v>0</v>
      </c>
      <c r="H501" t="s">
        <v>159</v>
      </c>
      <c r="I501" s="1" t="s">
        <v>67</v>
      </c>
    </row>
    <row r="502" spans="1:9" x14ac:dyDescent="0.3">
      <c r="A502" s="2">
        <v>44085</v>
      </c>
      <c r="B502" s="6" t="s">
        <v>67</v>
      </c>
      <c r="C502" s="1" t="s">
        <v>97</v>
      </c>
      <c r="D502" s="1" t="s">
        <v>95</v>
      </c>
      <c r="E502" s="1">
        <v>226</v>
      </c>
      <c r="F502" s="9">
        <v>15</v>
      </c>
      <c r="G502" s="9">
        <v>3390</v>
      </c>
      <c r="H502" t="s">
        <v>160</v>
      </c>
      <c r="I502" s="1" t="s">
        <v>67</v>
      </c>
    </row>
    <row r="503" spans="1:9" x14ac:dyDescent="0.3">
      <c r="A503" s="2">
        <v>44085</v>
      </c>
      <c r="B503" s="6" t="s">
        <v>32</v>
      </c>
      <c r="C503" s="1" t="s">
        <v>136</v>
      </c>
      <c r="D503" s="1" t="s">
        <v>94</v>
      </c>
      <c r="E503" s="1">
        <v>37</v>
      </c>
      <c r="F503" s="9">
        <v>12</v>
      </c>
      <c r="G503" s="9">
        <v>444</v>
      </c>
      <c r="H503" t="s">
        <v>160</v>
      </c>
      <c r="I503" s="1" t="s">
        <v>18</v>
      </c>
    </row>
    <row r="504" spans="1:9" x14ac:dyDescent="0.3">
      <c r="A504" s="2">
        <v>44085</v>
      </c>
      <c r="B504" s="6" t="s">
        <v>8</v>
      </c>
      <c r="C504" s="1" t="s">
        <v>135</v>
      </c>
      <c r="D504" s="1" t="s">
        <v>94</v>
      </c>
      <c r="E504" s="1">
        <v>33</v>
      </c>
      <c r="F504" s="9">
        <v>25</v>
      </c>
      <c r="G504" s="9">
        <v>825</v>
      </c>
      <c r="H504" t="s">
        <v>160</v>
      </c>
      <c r="I504" s="1" t="s">
        <v>18</v>
      </c>
    </row>
    <row r="505" spans="1:9" x14ac:dyDescent="0.3">
      <c r="A505" s="2">
        <v>44085</v>
      </c>
      <c r="B505" s="6" t="s">
        <v>2</v>
      </c>
      <c r="C505" s="1" t="s">
        <v>146</v>
      </c>
      <c r="D505" s="1" t="s">
        <v>96</v>
      </c>
      <c r="E505" s="1">
        <v>0</v>
      </c>
      <c r="F505" s="9">
        <v>10</v>
      </c>
      <c r="G505" s="9">
        <v>0</v>
      </c>
      <c r="H505" t="s">
        <v>160</v>
      </c>
      <c r="I505" s="1" t="s">
        <v>165</v>
      </c>
    </row>
    <row r="506" spans="1:9" x14ac:dyDescent="0.3">
      <c r="A506" s="2">
        <v>44085</v>
      </c>
      <c r="B506" s="6" t="s">
        <v>57</v>
      </c>
      <c r="C506" s="1" t="s">
        <v>133</v>
      </c>
      <c r="D506" s="1" t="s">
        <v>95</v>
      </c>
      <c r="E506" s="1">
        <v>26</v>
      </c>
      <c r="F506" s="9">
        <v>15</v>
      </c>
      <c r="G506" s="9">
        <v>390</v>
      </c>
      <c r="H506" t="s">
        <v>160</v>
      </c>
      <c r="I506" s="1" t="s">
        <v>167</v>
      </c>
    </row>
    <row r="507" spans="1:9" x14ac:dyDescent="0.3">
      <c r="A507" s="2">
        <v>44085</v>
      </c>
      <c r="B507" s="6" t="s">
        <v>72</v>
      </c>
      <c r="C507" s="1" t="s">
        <v>112</v>
      </c>
      <c r="D507" s="1" t="s">
        <v>94</v>
      </c>
      <c r="E507" s="1">
        <v>40</v>
      </c>
      <c r="F507" s="9">
        <v>50</v>
      </c>
      <c r="G507" s="9">
        <v>2000</v>
      </c>
      <c r="H507" t="s">
        <v>160</v>
      </c>
      <c r="I507" s="1" t="s">
        <v>18</v>
      </c>
    </row>
    <row r="508" spans="1:9" x14ac:dyDescent="0.3">
      <c r="A508" s="2">
        <v>44085</v>
      </c>
      <c r="B508" s="6" t="s">
        <v>14</v>
      </c>
      <c r="C508" s="1" t="s">
        <v>119</v>
      </c>
      <c r="D508" s="1" t="s">
        <v>95</v>
      </c>
      <c r="E508" s="1">
        <v>29</v>
      </c>
      <c r="F508" s="9">
        <v>130</v>
      </c>
      <c r="G508" s="9">
        <v>3770</v>
      </c>
      <c r="H508" t="s">
        <v>160</v>
      </c>
      <c r="I508" s="1" t="s">
        <v>166</v>
      </c>
    </row>
    <row r="509" spans="1:9" x14ac:dyDescent="0.3">
      <c r="A509" s="2">
        <v>44085</v>
      </c>
      <c r="B509" s="6" t="s">
        <v>36</v>
      </c>
      <c r="C509" s="1" t="s">
        <v>101</v>
      </c>
      <c r="D509" s="1" t="s">
        <v>95</v>
      </c>
      <c r="E509" s="1">
        <v>15</v>
      </c>
      <c r="F509" s="9">
        <v>80</v>
      </c>
      <c r="G509" s="9">
        <v>1200</v>
      </c>
      <c r="H509" t="s">
        <v>160</v>
      </c>
      <c r="I509" s="1" t="s">
        <v>67</v>
      </c>
    </row>
    <row r="510" spans="1:9" x14ac:dyDescent="0.3">
      <c r="A510" s="2">
        <v>44085</v>
      </c>
      <c r="B510" s="6" t="s">
        <v>16</v>
      </c>
      <c r="C510" s="1" t="s">
        <v>99</v>
      </c>
      <c r="D510" s="1" t="s">
        <v>94</v>
      </c>
      <c r="E510" s="1">
        <v>8</v>
      </c>
      <c r="F510" s="9">
        <v>90</v>
      </c>
      <c r="G510" s="9">
        <v>720</v>
      </c>
      <c r="H510" t="s">
        <v>160</v>
      </c>
      <c r="I510" s="1" t="s">
        <v>67</v>
      </c>
    </row>
    <row r="511" spans="1:9" x14ac:dyDescent="0.3">
      <c r="A511" s="2">
        <v>44085</v>
      </c>
      <c r="B511" s="6" t="s">
        <v>18</v>
      </c>
      <c r="C511" s="1" t="s">
        <v>105</v>
      </c>
      <c r="D511" s="1" t="s">
        <v>94</v>
      </c>
      <c r="E511" s="1">
        <v>6</v>
      </c>
      <c r="F511" s="9">
        <v>35</v>
      </c>
      <c r="G511" s="9">
        <v>210</v>
      </c>
      <c r="H511" t="s">
        <v>160</v>
      </c>
      <c r="I511" s="1" t="s">
        <v>18</v>
      </c>
    </row>
    <row r="512" spans="1:9" x14ac:dyDescent="0.3">
      <c r="A512" s="2">
        <v>44085</v>
      </c>
      <c r="B512" s="6" t="s">
        <v>4</v>
      </c>
      <c r="C512" s="1" t="s">
        <v>115</v>
      </c>
      <c r="D512" s="1" t="s">
        <v>95</v>
      </c>
      <c r="E512" s="1">
        <v>10</v>
      </c>
      <c r="F512" s="9">
        <v>140</v>
      </c>
      <c r="G512" s="9">
        <v>1400</v>
      </c>
      <c r="H512" t="s">
        <v>160</v>
      </c>
      <c r="I512" s="1" t="s">
        <v>166</v>
      </c>
    </row>
    <row r="513" spans="1:9" x14ac:dyDescent="0.3">
      <c r="A513" s="2">
        <v>44085</v>
      </c>
      <c r="B513" s="6" t="s">
        <v>56</v>
      </c>
      <c r="C513" s="1" t="s">
        <v>109</v>
      </c>
      <c r="D513" s="1" t="s">
        <v>94</v>
      </c>
      <c r="E513" s="1">
        <v>3</v>
      </c>
      <c r="F513" s="9">
        <v>40</v>
      </c>
      <c r="G513" s="9">
        <v>120</v>
      </c>
      <c r="H513" t="s">
        <v>160</v>
      </c>
      <c r="I513" s="1" t="s">
        <v>18</v>
      </c>
    </row>
    <row r="514" spans="1:9" x14ac:dyDescent="0.3">
      <c r="A514" s="2">
        <v>44085</v>
      </c>
      <c r="B514" s="6" t="s">
        <v>9</v>
      </c>
      <c r="C514" s="1" t="s">
        <v>116</v>
      </c>
      <c r="D514" s="1" t="s">
        <v>95</v>
      </c>
      <c r="E514" s="1">
        <v>6</v>
      </c>
      <c r="F514" s="9">
        <v>150</v>
      </c>
      <c r="G514" s="9">
        <v>900</v>
      </c>
      <c r="H514" t="s">
        <v>160</v>
      </c>
      <c r="I514" s="1" t="s">
        <v>166</v>
      </c>
    </row>
    <row r="515" spans="1:9" x14ac:dyDescent="0.3">
      <c r="A515" s="2">
        <v>44085</v>
      </c>
      <c r="B515" s="6" t="s">
        <v>85</v>
      </c>
      <c r="C515" s="1" t="s">
        <v>104</v>
      </c>
      <c r="D515" s="1" t="s">
        <v>94</v>
      </c>
      <c r="E515" s="1">
        <v>4</v>
      </c>
      <c r="F515" s="9">
        <v>18</v>
      </c>
      <c r="G515" s="9">
        <v>72</v>
      </c>
      <c r="H515" t="s">
        <v>160</v>
      </c>
      <c r="I515" s="1" t="s">
        <v>67</v>
      </c>
    </row>
    <row r="516" spans="1:9" x14ac:dyDescent="0.3">
      <c r="A516" s="2">
        <v>44085</v>
      </c>
      <c r="B516" s="6" t="s">
        <v>38</v>
      </c>
      <c r="C516" s="1" t="s">
        <v>145</v>
      </c>
      <c r="D516" s="1" t="s">
        <v>96</v>
      </c>
      <c r="E516" s="1">
        <v>0</v>
      </c>
      <c r="F516" s="9">
        <v>35</v>
      </c>
      <c r="G516" s="9">
        <v>0</v>
      </c>
      <c r="H516" t="s">
        <v>160</v>
      </c>
      <c r="I516" s="1" t="s">
        <v>168</v>
      </c>
    </row>
    <row r="517" spans="1:9" x14ac:dyDescent="0.3">
      <c r="A517" s="2">
        <v>44085</v>
      </c>
      <c r="B517" s="6" t="s">
        <v>73</v>
      </c>
      <c r="C517" s="1" t="s">
        <v>130</v>
      </c>
      <c r="D517" s="1" t="s">
        <v>95</v>
      </c>
      <c r="E517" s="1">
        <v>7</v>
      </c>
      <c r="F517" s="9">
        <v>150</v>
      </c>
      <c r="G517" s="9">
        <v>1050</v>
      </c>
      <c r="H517" t="s">
        <v>160</v>
      </c>
      <c r="I517" s="1" t="s">
        <v>169</v>
      </c>
    </row>
    <row r="518" spans="1:9" x14ac:dyDescent="0.3">
      <c r="A518" s="2">
        <v>44085</v>
      </c>
      <c r="B518" s="6" t="s">
        <v>12</v>
      </c>
      <c r="C518" s="1" t="s">
        <v>118</v>
      </c>
      <c r="D518" s="1" t="s">
        <v>95</v>
      </c>
      <c r="E518" s="1">
        <v>7</v>
      </c>
      <c r="F518" s="9">
        <v>130</v>
      </c>
      <c r="G518" s="9">
        <v>910</v>
      </c>
      <c r="H518" t="s">
        <v>160</v>
      </c>
      <c r="I518" s="1" t="s">
        <v>166</v>
      </c>
    </row>
    <row r="519" spans="1:9" x14ac:dyDescent="0.3">
      <c r="A519" s="2">
        <v>44085</v>
      </c>
      <c r="B519" s="6" t="s">
        <v>37</v>
      </c>
      <c r="C519" s="1" t="s">
        <v>143</v>
      </c>
      <c r="D519" s="1" t="s">
        <v>96</v>
      </c>
      <c r="E519" s="1">
        <v>0</v>
      </c>
      <c r="F519" s="9">
        <v>60</v>
      </c>
      <c r="G519" s="9">
        <v>0</v>
      </c>
      <c r="H519" t="s">
        <v>160</v>
      </c>
      <c r="I519" s="1" t="s">
        <v>168</v>
      </c>
    </row>
    <row r="520" spans="1:9" x14ac:dyDescent="0.3">
      <c r="A520" s="2">
        <v>44085</v>
      </c>
      <c r="B520" s="6" t="s">
        <v>41</v>
      </c>
      <c r="C520" s="1" t="s">
        <v>123</v>
      </c>
      <c r="D520" s="1" t="s">
        <v>95</v>
      </c>
      <c r="E520" s="1">
        <v>2</v>
      </c>
      <c r="F520" s="9">
        <v>190</v>
      </c>
      <c r="G520" s="9">
        <v>380</v>
      </c>
      <c r="H520" t="s">
        <v>160</v>
      </c>
      <c r="I520" s="1" t="s">
        <v>166</v>
      </c>
    </row>
    <row r="521" spans="1:9" x14ac:dyDescent="0.3">
      <c r="A521" s="2">
        <v>44085</v>
      </c>
      <c r="B521" s="6" t="s">
        <v>80</v>
      </c>
      <c r="C521" s="1" t="s">
        <v>131</v>
      </c>
      <c r="D521" s="1" t="s">
        <v>95</v>
      </c>
      <c r="E521" s="1">
        <v>9</v>
      </c>
      <c r="F521" s="9">
        <v>20</v>
      </c>
      <c r="G521" s="9">
        <v>180</v>
      </c>
      <c r="H521" t="s">
        <v>160</v>
      </c>
      <c r="I521" s="1" t="s">
        <v>169</v>
      </c>
    </row>
    <row r="522" spans="1:9" x14ac:dyDescent="0.3">
      <c r="A522" s="2">
        <v>44085</v>
      </c>
      <c r="B522" s="6" t="s">
        <v>58</v>
      </c>
      <c r="C522" s="1" t="s">
        <v>110</v>
      </c>
      <c r="D522" s="1" t="s">
        <v>94</v>
      </c>
      <c r="E522" s="1">
        <v>0</v>
      </c>
      <c r="F522" s="9">
        <v>70</v>
      </c>
      <c r="G522" s="9">
        <v>0</v>
      </c>
      <c r="H522" t="s">
        <v>160</v>
      </c>
      <c r="I522" s="1" t="s">
        <v>18</v>
      </c>
    </row>
    <row r="523" spans="1:9" x14ac:dyDescent="0.3">
      <c r="A523" s="2">
        <v>44085</v>
      </c>
      <c r="B523" s="6" t="s">
        <v>5</v>
      </c>
      <c r="C523" s="1" t="s">
        <v>126</v>
      </c>
      <c r="D523" s="1" t="s">
        <v>95</v>
      </c>
      <c r="E523" s="1">
        <v>2</v>
      </c>
      <c r="F523" s="9">
        <v>130</v>
      </c>
      <c r="G523" s="9">
        <v>260</v>
      </c>
      <c r="H523" t="s">
        <v>160</v>
      </c>
      <c r="I523" s="1" t="s">
        <v>169</v>
      </c>
    </row>
    <row r="524" spans="1:9" x14ac:dyDescent="0.3">
      <c r="A524" s="2">
        <v>44085</v>
      </c>
      <c r="B524" s="6" t="s">
        <v>26</v>
      </c>
      <c r="C524" s="1" t="s">
        <v>107</v>
      </c>
      <c r="D524" s="1" t="s">
        <v>94</v>
      </c>
      <c r="E524" s="1">
        <v>0</v>
      </c>
      <c r="F524" s="9">
        <v>70</v>
      </c>
      <c r="G524" s="9">
        <v>0</v>
      </c>
      <c r="H524" t="s">
        <v>160</v>
      </c>
      <c r="I524" s="1" t="s">
        <v>18</v>
      </c>
    </row>
    <row r="525" spans="1:9" x14ac:dyDescent="0.3">
      <c r="A525" s="2">
        <v>44085</v>
      </c>
      <c r="B525" s="6" t="s">
        <v>68</v>
      </c>
      <c r="C525" s="1" t="s">
        <v>125</v>
      </c>
      <c r="D525" s="1" t="s">
        <v>95</v>
      </c>
      <c r="E525" s="1">
        <v>4</v>
      </c>
      <c r="F525" s="9">
        <v>150</v>
      </c>
      <c r="G525" s="9">
        <v>600</v>
      </c>
      <c r="H525" t="s">
        <v>160</v>
      </c>
      <c r="I525" s="1" t="s">
        <v>166</v>
      </c>
    </row>
    <row r="526" spans="1:9" x14ac:dyDescent="0.3">
      <c r="A526" s="2">
        <v>44085</v>
      </c>
      <c r="B526" s="6" t="s">
        <v>81</v>
      </c>
      <c r="C526" s="1" t="s">
        <v>103</v>
      </c>
      <c r="D526" s="1" t="s">
        <v>95</v>
      </c>
      <c r="E526" s="1">
        <v>2</v>
      </c>
      <c r="F526" s="9">
        <v>18</v>
      </c>
      <c r="G526" s="9">
        <v>36</v>
      </c>
      <c r="H526" t="s">
        <v>160</v>
      </c>
      <c r="I526" s="1" t="s">
        <v>67</v>
      </c>
    </row>
    <row r="527" spans="1:9" x14ac:dyDescent="0.3">
      <c r="A527" s="2">
        <v>44085</v>
      </c>
      <c r="B527" s="6" t="s">
        <v>21</v>
      </c>
      <c r="C527" s="1" t="s">
        <v>100</v>
      </c>
      <c r="D527" s="1" t="s">
        <v>95</v>
      </c>
      <c r="E527" s="1">
        <v>2</v>
      </c>
      <c r="F527" s="9">
        <v>90</v>
      </c>
      <c r="G527" s="9">
        <v>180</v>
      </c>
      <c r="H527" t="s">
        <v>160</v>
      </c>
      <c r="I527" s="1" t="s">
        <v>67</v>
      </c>
    </row>
    <row r="528" spans="1:9" x14ac:dyDescent="0.3">
      <c r="A528" s="2">
        <v>44085</v>
      </c>
      <c r="B528" s="6" t="s">
        <v>70</v>
      </c>
      <c r="C528" s="1" t="s">
        <v>134</v>
      </c>
      <c r="D528" s="1" t="s">
        <v>95</v>
      </c>
      <c r="E528" s="1">
        <v>1</v>
      </c>
      <c r="F528" s="9">
        <v>20</v>
      </c>
      <c r="G528" s="9">
        <v>20</v>
      </c>
      <c r="H528" t="s">
        <v>160</v>
      </c>
      <c r="I528" s="1" t="s">
        <v>167</v>
      </c>
    </row>
    <row r="529" spans="1:9" x14ac:dyDescent="0.3">
      <c r="A529" s="2">
        <v>44085</v>
      </c>
      <c r="B529" s="6" t="s">
        <v>13</v>
      </c>
      <c r="C529" s="1" t="s">
        <v>98</v>
      </c>
      <c r="D529" s="1" t="s">
        <v>95</v>
      </c>
      <c r="E529" s="1">
        <v>2</v>
      </c>
      <c r="F529" s="9">
        <v>200</v>
      </c>
      <c r="G529" s="9">
        <v>400</v>
      </c>
      <c r="H529" t="s">
        <v>160</v>
      </c>
      <c r="I529" s="1" t="s">
        <v>67</v>
      </c>
    </row>
    <row r="530" spans="1:9" x14ac:dyDescent="0.3">
      <c r="A530" s="2">
        <v>44085</v>
      </c>
      <c r="B530" s="6" t="s">
        <v>35</v>
      </c>
      <c r="C530" s="1" t="s">
        <v>144</v>
      </c>
      <c r="D530" s="1" t="s">
        <v>94</v>
      </c>
      <c r="E530" s="1">
        <v>0</v>
      </c>
      <c r="F530" s="9">
        <v>45</v>
      </c>
      <c r="G530" s="9">
        <v>0</v>
      </c>
      <c r="H530" t="s">
        <v>160</v>
      </c>
      <c r="I530" s="1" t="s">
        <v>168</v>
      </c>
    </row>
    <row r="531" spans="1:9" x14ac:dyDescent="0.3">
      <c r="A531" s="2">
        <v>44085</v>
      </c>
      <c r="B531" s="6" t="s">
        <v>53</v>
      </c>
      <c r="C531" s="1" t="s">
        <v>138</v>
      </c>
      <c r="D531" s="1" t="s">
        <v>95</v>
      </c>
      <c r="E531" s="1">
        <v>0</v>
      </c>
      <c r="F531" s="9">
        <v>120</v>
      </c>
      <c r="G531" s="9">
        <v>0</v>
      </c>
      <c r="H531" t="s">
        <v>160</v>
      </c>
      <c r="I531" s="1" t="s">
        <v>169</v>
      </c>
    </row>
    <row r="532" spans="1:9" x14ac:dyDescent="0.3">
      <c r="A532" s="2">
        <v>44085</v>
      </c>
      <c r="B532" s="6" t="s">
        <v>61</v>
      </c>
      <c r="C532" s="1" t="s">
        <v>142</v>
      </c>
      <c r="D532" s="1" t="s">
        <v>94</v>
      </c>
      <c r="E532" s="1">
        <v>2</v>
      </c>
      <c r="F532" s="9">
        <v>150</v>
      </c>
      <c r="G532" s="9">
        <v>300</v>
      </c>
      <c r="H532" t="s">
        <v>160</v>
      </c>
      <c r="I532" s="1" t="s">
        <v>170</v>
      </c>
    </row>
    <row r="533" spans="1:9" x14ac:dyDescent="0.3">
      <c r="A533" s="2">
        <v>44085</v>
      </c>
      <c r="B533" s="6" t="s">
        <v>15</v>
      </c>
      <c r="C533" s="1" t="s">
        <v>120</v>
      </c>
      <c r="D533" s="1" t="s">
        <v>95</v>
      </c>
      <c r="E533" s="1">
        <v>0</v>
      </c>
      <c r="F533" s="9">
        <v>150</v>
      </c>
      <c r="G533" s="9">
        <v>0</v>
      </c>
      <c r="H533" t="s">
        <v>160</v>
      </c>
      <c r="I533" s="1" t="s">
        <v>166</v>
      </c>
    </row>
    <row r="534" spans="1:9" x14ac:dyDescent="0.3">
      <c r="A534" s="2">
        <v>44085</v>
      </c>
      <c r="B534" s="6" t="s">
        <v>31</v>
      </c>
      <c r="C534" s="1" t="s">
        <v>122</v>
      </c>
      <c r="D534" s="1" t="s">
        <v>95</v>
      </c>
      <c r="E534" s="1">
        <v>5</v>
      </c>
      <c r="F534" s="9">
        <v>200</v>
      </c>
      <c r="G534" s="9">
        <v>1000</v>
      </c>
      <c r="H534" t="s">
        <v>160</v>
      </c>
      <c r="I534" s="1" t="s">
        <v>166</v>
      </c>
    </row>
    <row r="535" spans="1:9" x14ac:dyDescent="0.3">
      <c r="A535" s="2">
        <v>44085</v>
      </c>
      <c r="B535" s="6" t="s">
        <v>43</v>
      </c>
      <c r="C535" s="1" t="s">
        <v>139</v>
      </c>
      <c r="D535" s="1" t="s">
        <v>94</v>
      </c>
      <c r="E535" s="1">
        <v>1</v>
      </c>
      <c r="F535" s="9">
        <v>200</v>
      </c>
      <c r="G535" s="9">
        <v>200</v>
      </c>
      <c r="H535" t="s">
        <v>160</v>
      </c>
      <c r="I535" s="1" t="s">
        <v>170</v>
      </c>
    </row>
    <row r="536" spans="1:9" x14ac:dyDescent="0.3">
      <c r="A536" s="2">
        <v>44085</v>
      </c>
      <c r="B536" s="6" t="s">
        <v>22</v>
      </c>
      <c r="C536" s="1" t="s">
        <v>132</v>
      </c>
      <c r="D536" s="1" t="s">
        <v>95</v>
      </c>
      <c r="E536" s="1">
        <v>1</v>
      </c>
      <c r="F536" s="9">
        <v>120</v>
      </c>
      <c r="G536" s="9">
        <v>120</v>
      </c>
      <c r="H536" t="s">
        <v>160</v>
      </c>
      <c r="I536" s="1" t="s">
        <v>167</v>
      </c>
    </row>
    <row r="537" spans="1:9" x14ac:dyDescent="0.3">
      <c r="A537" s="2">
        <v>44085</v>
      </c>
      <c r="B537" s="6" t="s">
        <v>46</v>
      </c>
      <c r="C537" s="1" t="s">
        <v>141</v>
      </c>
      <c r="D537" s="1" t="s">
        <v>94</v>
      </c>
      <c r="E537" s="1">
        <v>2</v>
      </c>
      <c r="F537" s="9">
        <v>150</v>
      </c>
      <c r="G537" s="9">
        <v>300</v>
      </c>
      <c r="H537" t="s">
        <v>160</v>
      </c>
      <c r="I537" s="1" t="s">
        <v>170</v>
      </c>
    </row>
    <row r="538" spans="1:9" x14ac:dyDescent="0.3">
      <c r="A538" s="2">
        <v>44085</v>
      </c>
      <c r="B538" s="6" t="s">
        <v>39</v>
      </c>
      <c r="C538" s="1" t="s">
        <v>128</v>
      </c>
      <c r="D538" s="1" t="s">
        <v>95</v>
      </c>
      <c r="E538" s="1">
        <v>0</v>
      </c>
      <c r="F538" s="9">
        <v>170</v>
      </c>
      <c r="G538" s="9">
        <v>0</v>
      </c>
      <c r="H538" t="s">
        <v>160</v>
      </c>
      <c r="I538" s="1" t="s">
        <v>169</v>
      </c>
    </row>
    <row r="539" spans="1:9" x14ac:dyDescent="0.3">
      <c r="A539" s="2">
        <v>44085</v>
      </c>
      <c r="B539" s="6" t="s">
        <v>50</v>
      </c>
      <c r="C539" s="1" t="s">
        <v>108</v>
      </c>
      <c r="D539" s="1" t="s">
        <v>95</v>
      </c>
      <c r="E539" s="1">
        <v>5</v>
      </c>
      <c r="F539" s="9">
        <v>200</v>
      </c>
      <c r="G539" s="9">
        <v>1000</v>
      </c>
      <c r="H539" t="s">
        <v>160</v>
      </c>
      <c r="I539" s="1" t="s">
        <v>18</v>
      </c>
    </row>
    <row r="540" spans="1:9" x14ac:dyDescent="0.3">
      <c r="A540" s="2">
        <v>44085</v>
      </c>
      <c r="B540" s="6" t="s">
        <v>55</v>
      </c>
      <c r="C540" s="1" t="s">
        <v>124</v>
      </c>
      <c r="D540" s="1" t="s">
        <v>95</v>
      </c>
      <c r="E540" s="1">
        <v>0</v>
      </c>
      <c r="F540" s="9">
        <v>160</v>
      </c>
      <c r="G540" s="9">
        <v>0</v>
      </c>
      <c r="H540" t="s">
        <v>160</v>
      </c>
      <c r="I540" s="1" t="s">
        <v>166</v>
      </c>
    </row>
    <row r="541" spans="1:9" x14ac:dyDescent="0.3">
      <c r="A541" s="2">
        <v>44085</v>
      </c>
      <c r="B541" s="6" t="s">
        <v>59</v>
      </c>
      <c r="C541" s="1" t="s">
        <v>111</v>
      </c>
      <c r="D541" s="1" t="s">
        <v>94</v>
      </c>
      <c r="E541" s="1">
        <v>1</v>
      </c>
      <c r="F541" s="9">
        <v>90</v>
      </c>
      <c r="G541" s="9">
        <v>90</v>
      </c>
      <c r="H541" t="s">
        <v>160</v>
      </c>
      <c r="I541" s="1" t="s">
        <v>18</v>
      </c>
    </row>
    <row r="542" spans="1:9" x14ac:dyDescent="0.3">
      <c r="A542" s="2">
        <v>44085</v>
      </c>
      <c r="B542" s="6" t="s">
        <v>79</v>
      </c>
      <c r="C542" s="1" t="s">
        <v>113</v>
      </c>
      <c r="D542" s="1" t="s">
        <v>94</v>
      </c>
      <c r="E542" s="1">
        <v>3</v>
      </c>
      <c r="F542" s="9">
        <v>40</v>
      </c>
      <c r="G542" s="9">
        <v>120</v>
      </c>
      <c r="H542" t="s">
        <v>160</v>
      </c>
      <c r="I542" s="1" t="s">
        <v>18</v>
      </c>
    </row>
    <row r="543" spans="1:9" x14ac:dyDescent="0.3">
      <c r="A543" s="2">
        <v>44085</v>
      </c>
      <c r="B543" s="6" t="s">
        <v>30</v>
      </c>
      <c r="C543" s="1" t="s">
        <v>121</v>
      </c>
      <c r="D543" s="1" t="s">
        <v>95</v>
      </c>
      <c r="E543" s="1">
        <v>1</v>
      </c>
      <c r="F543" s="9">
        <v>350</v>
      </c>
      <c r="G543" s="9">
        <v>350</v>
      </c>
      <c r="H543" t="s">
        <v>160</v>
      </c>
      <c r="I543" s="1" t="s">
        <v>166</v>
      </c>
    </row>
    <row r="544" spans="1:9" x14ac:dyDescent="0.3">
      <c r="A544" s="2">
        <v>44085</v>
      </c>
      <c r="B544" s="6" t="s">
        <v>86</v>
      </c>
      <c r="C544" s="1" t="s">
        <v>137</v>
      </c>
      <c r="D544" s="1" t="s">
        <v>94</v>
      </c>
      <c r="E544" s="1">
        <v>2</v>
      </c>
      <c r="F544" s="9">
        <v>110</v>
      </c>
      <c r="G544" s="9">
        <v>220</v>
      </c>
      <c r="H544" t="s">
        <v>160</v>
      </c>
      <c r="I544" s="1" t="s">
        <v>18</v>
      </c>
    </row>
    <row r="545" spans="1:9" x14ac:dyDescent="0.3">
      <c r="A545" s="2">
        <v>44085</v>
      </c>
      <c r="B545" s="6" t="s">
        <v>3</v>
      </c>
      <c r="C545" s="1" t="s">
        <v>114</v>
      </c>
      <c r="D545" s="1" t="s">
        <v>95</v>
      </c>
      <c r="E545" s="1">
        <v>0</v>
      </c>
      <c r="F545" s="9">
        <v>150</v>
      </c>
      <c r="G545" s="9">
        <v>0</v>
      </c>
      <c r="H545" t="s">
        <v>160</v>
      </c>
      <c r="I545" s="1" t="s">
        <v>166</v>
      </c>
    </row>
    <row r="546" spans="1:9" x14ac:dyDescent="0.3">
      <c r="A546" s="2">
        <v>44085</v>
      </c>
      <c r="B546" s="6" t="s">
        <v>11</v>
      </c>
      <c r="C546" s="1" t="s">
        <v>117</v>
      </c>
      <c r="D546" s="1" t="s">
        <v>95</v>
      </c>
      <c r="E546" s="1">
        <v>0</v>
      </c>
      <c r="F546" s="9">
        <v>160</v>
      </c>
      <c r="G546" s="9">
        <v>0</v>
      </c>
      <c r="H546" t="s">
        <v>160</v>
      </c>
      <c r="I546" s="1" t="s">
        <v>166</v>
      </c>
    </row>
    <row r="547" spans="1:9" x14ac:dyDescent="0.3">
      <c r="A547" s="2">
        <v>44085</v>
      </c>
      <c r="B547" s="6" t="s">
        <v>44</v>
      </c>
      <c r="C547" s="1" t="s">
        <v>140</v>
      </c>
      <c r="D547" s="1" t="s">
        <v>94</v>
      </c>
      <c r="E547" s="1">
        <v>1</v>
      </c>
      <c r="F547" s="9">
        <v>150</v>
      </c>
      <c r="G547" s="9">
        <v>150</v>
      </c>
      <c r="H547" t="s">
        <v>160</v>
      </c>
      <c r="I547" s="1" t="s">
        <v>170</v>
      </c>
    </row>
    <row r="548" spans="1:9" x14ac:dyDescent="0.3">
      <c r="A548" s="2">
        <v>44085</v>
      </c>
      <c r="B548" s="6" t="s">
        <v>23</v>
      </c>
      <c r="C548" s="1" t="s">
        <v>106</v>
      </c>
      <c r="D548" s="1" t="s">
        <v>95</v>
      </c>
      <c r="E548" s="1">
        <v>0</v>
      </c>
      <c r="F548" s="9">
        <v>70</v>
      </c>
      <c r="G548" s="9">
        <v>0</v>
      </c>
      <c r="H548" t="s">
        <v>160</v>
      </c>
      <c r="I548" s="1" t="s">
        <v>18</v>
      </c>
    </row>
    <row r="549" spans="1:9" x14ac:dyDescent="0.3">
      <c r="A549" s="2">
        <v>44085</v>
      </c>
      <c r="B549" s="6" t="s">
        <v>6</v>
      </c>
      <c r="C549" s="1" t="s">
        <v>127</v>
      </c>
      <c r="D549" s="1" t="s">
        <v>95</v>
      </c>
      <c r="E549" s="1">
        <v>0</v>
      </c>
      <c r="F549" s="9">
        <v>140</v>
      </c>
      <c r="G549" s="9">
        <v>0</v>
      </c>
      <c r="H549" t="s">
        <v>160</v>
      </c>
      <c r="I549" s="1" t="s">
        <v>169</v>
      </c>
    </row>
    <row r="550" spans="1:9" x14ac:dyDescent="0.3">
      <c r="A550" s="2">
        <v>44085</v>
      </c>
      <c r="B550" s="6" t="s">
        <v>52</v>
      </c>
      <c r="C550" s="1" t="s">
        <v>129</v>
      </c>
      <c r="D550" s="1" t="s">
        <v>95</v>
      </c>
      <c r="E550" s="1">
        <v>0</v>
      </c>
      <c r="F550" s="9">
        <v>220</v>
      </c>
      <c r="G550" s="9">
        <v>0</v>
      </c>
      <c r="H550" t="s">
        <v>160</v>
      </c>
      <c r="I550" s="1" t="s">
        <v>169</v>
      </c>
    </row>
    <row r="551" spans="1:9" x14ac:dyDescent="0.3">
      <c r="A551" s="2">
        <v>44085</v>
      </c>
      <c r="B551" s="6" t="s">
        <v>51</v>
      </c>
      <c r="C551" s="1" t="s">
        <v>102</v>
      </c>
      <c r="D551" s="1" t="s">
        <v>95</v>
      </c>
      <c r="E551" s="1">
        <v>0</v>
      </c>
      <c r="F551" s="9">
        <v>220</v>
      </c>
      <c r="G551" s="9">
        <v>0</v>
      </c>
      <c r="H551" t="s">
        <v>160</v>
      </c>
      <c r="I551" s="1" t="s">
        <v>67</v>
      </c>
    </row>
    <row r="552" spans="1:9" x14ac:dyDescent="0.3">
      <c r="A552" s="2">
        <v>44086</v>
      </c>
      <c r="B552" s="6" t="s">
        <v>67</v>
      </c>
      <c r="C552" s="1" t="s">
        <v>97</v>
      </c>
      <c r="D552" s="1" t="s">
        <v>95</v>
      </c>
      <c r="E552" s="1">
        <v>230</v>
      </c>
      <c r="F552" s="9">
        <v>15</v>
      </c>
      <c r="G552" s="9">
        <v>3450</v>
      </c>
      <c r="H552" t="s">
        <v>161</v>
      </c>
      <c r="I552" s="1" t="s">
        <v>67</v>
      </c>
    </row>
    <row r="553" spans="1:9" x14ac:dyDescent="0.3">
      <c r="A553" s="2">
        <v>44086</v>
      </c>
      <c r="B553" s="6" t="s">
        <v>32</v>
      </c>
      <c r="C553" s="1" t="s">
        <v>136</v>
      </c>
      <c r="D553" s="1" t="s">
        <v>94</v>
      </c>
      <c r="E553" s="1">
        <v>45</v>
      </c>
      <c r="F553" s="9">
        <v>12</v>
      </c>
      <c r="G553" s="9">
        <v>540</v>
      </c>
      <c r="H553" t="s">
        <v>161</v>
      </c>
      <c r="I553" s="1" t="s">
        <v>18</v>
      </c>
    </row>
    <row r="554" spans="1:9" x14ac:dyDescent="0.3">
      <c r="A554" s="2">
        <v>44086</v>
      </c>
      <c r="B554" s="6" t="s">
        <v>8</v>
      </c>
      <c r="C554" s="1" t="s">
        <v>135</v>
      </c>
      <c r="D554" s="1" t="s">
        <v>94</v>
      </c>
      <c r="E554" s="1">
        <v>36</v>
      </c>
      <c r="F554" s="9">
        <v>25</v>
      </c>
      <c r="G554" s="9">
        <v>900</v>
      </c>
      <c r="H554" t="s">
        <v>161</v>
      </c>
      <c r="I554" s="1" t="s">
        <v>18</v>
      </c>
    </row>
    <row r="555" spans="1:9" x14ac:dyDescent="0.3">
      <c r="A555" s="2">
        <v>44086</v>
      </c>
      <c r="B555" s="6" t="s">
        <v>2</v>
      </c>
      <c r="C555" s="1" t="s">
        <v>146</v>
      </c>
      <c r="D555" s="1" t="s">
        <v>96</v>
      </c>
      <c r="E555" s="1">
        <v>0</v>
      </c>
      <c r="F555" s="9">
        <v>10</v>
      </c>
      <c r="G555" s="9">
        <v>0</v>
      </c>
      <c r="H555" t="s">
        <v>161</v>
      </c>
      <c r="I555" s="1" t="s">
        <v>165</v>
      </c>
    </row>
    <row r="556" spans="1:9" x14ac:dyDescent="0.3">
      <c r="A556" s="2">
        <v>44086</v>
      </c>
      <c r="B556" s="6" t="s">
        <v>57</v>
      </c>
      <c r="C556" s="1" t="s">
        <v>133</v>
      </c>
      <c r="D556" s="1" t="s">
        <v>95</v>
      </c>
      <c r="E556" s="1">
        <v>10</v>
      </c>
      <c r="F556" s="9">
        <v>15</v>
      </c>
      <c r="G556" s="9">
        <v>150</v>
      </c>
      <c r="H556" t="s">
        <v>161</v>
      </c>
      <c r="I556" s="1" t="s">
        <v>167</v>
      </c>
    </row>
    <row r="557" spans="1:9" x14ac:dyDescent="0.3">
      <c r="A557" s="2">
        <v>44086</v>
      </c>
      <c r="B557" s="6" t="s">
        <v>72</v>
      </c>
      <c r="C557" s="1" t="s">
        <v>112</v>
      </c>
      <c r="D557" s="1" t="s">
        <v>94</v>
      </c>
      <c r="E557" s="1">
        <v>27</v>
      </c>
      <c r="F557" s="9">
        <v>50</v>
      </c>
      <c r="G557" s="9">
        <v>1350</v>
      </c>
      <c r="H557" t="s">
        <v>161</v>
      </c>
      <c r="I557" s="1" t="s">
        <v>18</v>
      </c>
    </row>
    <row r="558" spans="1:9" x14ac:dyDescent="0.3">
      <c r="A558" s="2">
        <v>44086</v>
      </c>
      <c r="B558" s="6" t="s">
        <v>14</v>
      </c>
      <c r="C558" s="1" t="s">
        <v>119</v>
      </c>
      <c r="D558" s="1" t="s">
        <v>95</v>
      </c>
      <c r="E558" s="1">
        <v>17</v>
      </c>
      <c r="F558" s="9">
        <v>130</v>
      </c>
      <c r="G558" s="9">
        <v>2210</v>
      </c>
      <c r="H558" t="s">
        <v>161</v>
      </c>
      <c r="I558" s="1" t="s">
        <v>166</v>
      </c>
    </row>
    <row r="559" spans="1:9" x14ac:dyDescent="0.3">
      <c r="A559" s="2">
        <v>44086</v>
      </c>
      <c r="B559" s="6" t="s">
        <v>36</v>
      </c>
      <c r="C559" s="1" t="s">
        <v>101</v>
      </c>
      <c r="D559" s="1" t="s">
        <v>95</v>
      </c>
      <c r="E559" s="1">
        <v>15</v>
      </c>
      <c r="F559" s="9">
        <v>80</v>
      </c>
      <c r="G559" s="9">
        <v>1200</v>
      </c>
      <c r="H559" t="s">
        <v>161</v>
      </c>
      <c r="I559" s="1" t="s">
        <v>67</v>
      </c>
    </row>
    <row r="560" spans="1:9" x14ac:dyDescent="0.3">
      <c r="A560" s="2">
        <v>44086</v>
      </c>
      <c r="B560" s="6" t="s">
        <v>16</v>
      </c>
      <c r="C560" s="1" t="s">
        <v>99</v>
      </c>
      <c r="D560" s="1" t="s">
        <v>94</v>
      </c>
      <c r="E560" s="1">
        <v>7</v>
      </c>
      <c r="F560" s="9">
        <v>90</v>
      </c>
      <c r="G560" s="9">
        <v>630</v>
      </c>
      <c r="H560" t="s">
        <v>161</v>
      </c>
      <c r="I560" s="1" t="s">
        <v>67</v>
      </c>
    </row>
    <row r="561" spans="1:9" x14ac:dyDescent="0.3">
      <c r="A561" s="2">
        <v>44086</v>
      </c>
      <c r="B561" s="6" t="s">
        <v>18</v>
      </c>
      <c r="C561" s="1" t="s">
        <v>105</v>
      </c>
      <c r="D561" s="1" t="s">
        <v>94</v>
      </c>
      <c r="E561" s="1">
        <v>11</v>
      </c>
      <c r="F561" s="9">
        <v>35</v>
      </c>
      <c r="G561" s="9">
        <v>385</v>
      </c>
      <c r="H561" t="s">
        <v>161</v>
      </c>
      <c r="I561" s="1" t="s">
        <v>18</v>
      </c>
    </row>
    <row r="562" spans="1:9" x14ac:dyDescent="0.3">
      <c r="A562" s="2">
        <v>44086</v>
      </c>
      <c r="B562" s="6" t="s">
        <v>4</v>
      </c>
      <c r="C562" s="1" t="s">
        <v>115</v>
      </c>
      <c r="D562" s="1" t="s">
        <v>95</v>
      </c>
      <c r="E562" s="1">
        <v>11</v>
      </c>
      <c r="F562" s="9">
        <v>140</v>
      </c>
      <c r="G562" s="9">
        <v>1540</v>
      </c>
      <c r="H562" t="s">
        <v>161</v>
      </c>
      <c r="I562" s="1" t="s">
        <v>166</v>
      </c>
    </row>
    <row r="563" spans="1:9" x14ac:dyDescent="0.3">
      <c r="A563" s="2">
        <v>44086</v>
      </c>
      <c r="B563" s="6" t="s">
        <v>56</v>
      </c>
      <c r="C563" s="1" t="s">
        <v>109</v>
      </c>
      <c r="D563" s="1" t="s">
        <v>94</v>
      </c>
      <c r="E563" s="1">
        <v>6</v>
      </c>
      <c r="F563" s="9">
        <v>40</v>
      </c>
      <c r="G563" s="9">
        <v>240</v>
      </c>
      <c r="H563" t="s">
        <v>161</v>
      </c>
      <c r="I563" s="1" t="s">
        <v>18</v>
      </c>
    </row>
    <row r="564" spans="1:9" x14ac:dyDescent="0.3">
      <c r="A564" s="2">
        <v>44086</v>
      </c>
      <c r="B564" s="6" t="s">
        <v>9</v>
      </c>
      <c r="C564" s="1" t="s">
        <v>116</v>
      </c>
      <c r="D564" s="1" t="s">
        <v>95</v>
      </c>
      <c r="E564" s="1">
        <v>4</v>
      </c>
      <c r="F564" s="9">
        <v>150</v>
      </c>
      <c r="G564" s="9">
        <v>600</v>
      </c>
      <c r="H564" t="s">
        <v>161</v>
      </c>
      <c r="I564" s="1" t="s">
        <v>166</v>
      </c>
    </row>
    <row r="565" spans="1:9" x14ac:dyDescent="0.3">
      <c r="A565" s="2">
        <v>44086</v>
      </c>
      <c r="B565" s="6" t="s">
        <v>85</v>
      </c>
      <c r="C565" s="1" t="s">
        <v>104</v>
      </c>
      <c r="D565" s="1" t="s">
        <v>94</v>
      </c>
      <c r="E565" s="1">
        <v>12</v>
      </c>
      <c r="F565" s="9">
        <v>18</v>
      </c>
      <c r="G565" s="9">
        <v>216</v>
      </c>
      <c r="H565" t="s">
        <v>161</v>
      </c>
      <c r="I565" s="1" t="s">
        <v>67</v>
      </c>
    </row>
    <row r="566" spans="1:9" x14ac:dyDescent="0.3">
      <c r="A566" s="2">
        <v>44086</v>
      </c>
      <c r="B566" s="6" t="s">
        <v>38</v>
      </c>
      <c r="C566" s="1" t="s">
        <v>145</v>
      </c>
      <c r="D566" s="1" t="s">
        <v>96</v>
      </c>
      <c r="E566" s="1">
        <v>1</v>
      </c>
      <c r="F566" s="9">
        <v>35</v>
      </c>
      <c r="G566" s="9">
        <v>35</v>
      </c>
      <c r="H566" t="s">
        <v>161</v>
      </c>
      <c r="I566" s="1" t="s">
        <v>168</v>
      </c>
    </row>
    <row r="567" spans="1:9" x14ac:dyDescent="0.3">
      <c r="A567" s="2">
        <v>44086</v>
      </c>
      <c r="B567" s="6" t="s">
        <v>73</v>
      </c>
      <c r="C567" s="1" t="s">
        <v>130</v>
      </c>
      <c r="D567" s="1" t="s">
        <v>95</v>
      </c>
      <c r="E567" s="1">
        <v>2</v>
      </c>
      <c r="F567" s="9">
        <v>150</v>
      </c>
      <c r="G567" s="9">
        <v>300</v>
      </c>
      <c r="H567" t="s">
        <v>161</v>
      </c>
      <c r="I567" s="1" t="s">
        <v>169</v>
      </c>
    </row>
    <row r="568" spans="1:9" x14ac:dyDescent="0.3">
      <c r="A568" s="2">
        <v>44086</v>
      </c>
      <c r="B568" s="6" t="s">
        <v>12</v>
      </c>
      <c r="C568" s="1" t="s">
        <v>118</v>
      </c>
      <c r="D568" s="1" t="s">
        <v>95</v>
      </c>
      <c r="E568" s="1">
        <v>3</v>
      </c>
      <c r="F568" s="9">
        <v>130</v>
      </c>
      <c r="G568" s="9">
        <v>390</v>
      </c>
      <c r="H568" t="s">
        <v>161</v>
      </c>
      <c r="I568" s="1" t="s">
        <v>166</v>
      </c>
    </row>
    <row r="569" spans="1:9" x14ac:dyDescent="0.3">
      <c r="A569" s="2">
        <v>44086</v>
      </c>
      <c r="B569" s="6" t="s">
        <v>37</v>
      </c>
      <c r="C569" s="1" t="s">
        <v>143</v>
      </c>
      <c r="D569" s="1" t="s">
        <v>96</v>
      </c>
      <c r="E569" s="1">
        <v>0</v>
      </c>
      <c r="F569" s="9">
        <v>60</v>
      </c>
      <c r="G569" s="9">
        <v>0</v>
      </c>
      <c r="H569" t="s">
        <v>161</v>
      </c>
      <c r="I569" s="1" t="s">
        <v>168</v>
      </c>
    </row>
    <row r="570" spans="1:9" x14ac:dyDescent="0.3">
      <c r="A570" s="2">
        <v>44086</v>
      </c>
      <c r="B570" s="6" t="s">
        <v>41</v>
      </c>
      <c r="C570" s="1" t="s">
        <v>123</v>
      </c>
      <c r="D570" s="1" t="s">
        <v>95</v>
      </c>
      <c r="E570" s="1">
        <v>0</v>
      </c>
      <c r="F570" s="9">
        <v>190</v>
      </c>
      <c r="G570" s="9">
        <v>0</v>
      </c>
      <c r="H570" t="s">
        <v>161</v>
      </c>
      <c r="I570" s="1" t="s">
        <v>166</v>
      </c>
    </row>
    <row r="571" spans="1:9" x14ac:dyDescent="0.3">
      <c r="A571" s="2">
        <v>44086</v>
      </c>
      <c r="B571" s="6" t="s">
        <v>80</v>
      </c>
      <c r="C571" s="1" t="s">
        <v>131</v>
      </c>
      <c r="D571" s="1" t="s">
        <v>95</v>
      </c>
      <c r="E571" s="1">
        <v>14</v>
      </c>
      <c r="F571" s="9">
        <v>20</v>
      </c>
      <c r="G571" s="9">
        <v>280</v>
      </c>
      <c r="H571" t="s">
        <v>161</v>
      </c>
      <c r="I571" s="1" t="s">
        <v>169</v>
      </c>
    </row>
    <row r="572" spans="1:9" x14ac:dyDescent="0.3">
      <c r="A572" s="2">
        <v>44086</v>
      </c>
      <c r="B572" s="6" t="s">
        <v>58</v>
      </c>
      <c r="C572" s="1" t="s">
        <v>110</v>
      </c>
      <c r="D572" s="1" t="s">
        <v>94</v>
      </c>
      <c r="E572" s="1">
        <v>1</v>
      </c>
      <c r="F572" s="9">
        <v>70</v>
      </c>
      <c r="G572" s="9">
        <v>70</v>
      </c>
      <c r="H572" t="s">
        <v>161</v>
      </c>
      <c r="I572" s="1" t="s">
        <v>18</v>
      </c>
    </row>
    <row r="573" spans="1:9" x14ac:dyDescent="0.3">
      <c r="A573" s="2">
        <v>44086</v>
      </c>
      <c r="B573" s="6" t="s">
        <v>5</v>
      </c>
      <c r="C573" s="1" t="s">
        <v>126</v>
      </c>
      <c r="D573" s="1" t="s">
        <v>95</v>
      </c>
      <c r="E573" s="1">
        <v>1</v>
      </c>
      <c r="F573" s="9">
        <v>130</v>
      </c>
      <c r="G573" s="9">
        <v>130</v>
      </c>
      <c r="H573" t="s">
        <v>161</v>
      </c>
      <c r="I573" s="1" t="s">
        <v>169</v>
      </c>
    </row>
    <row r="574" spans="1:9" x14ac:dyDescent="0.3">
      <c r="A574" s="2">
        <v>44086</v>
      </c>
      <c r="B574" s="6" t="s">
        <v>26</v>
      </c>
      <c r="C574" s="1" t="s">
        <v>107</v>
      </c>
      <c r="D574" s="1" t="s">
        <v>94</v>
      </c>
      <c r="E574" s="1">
        <v>1</v>
      </c>
      <c r="F574" s="9">
        <v>70</v>
      </c>
      <c r="G574" s="9">
        <v>70</v>
      </c>
      <c r="H574" t="s">
        <v>161</v>
      </c>
      <c r="I574" s="1" t="s">
        <v>18</v>
      </c>
    </row>
    <row r="575" spans="1:9" x14ac:dyDescent="0.3">
      <c r="A575" s="2">
        <v>44086</v>
      </c>
      <c r="B575" s="6" t="s">
        <v>68</v>
      </c>
      <c r="C575" s="1" t="s">
        <v>125</v>
      </c>
      <c r="D575" s="1" t="s">
        <v>95</v>
      </c>
      <c r="E575" s="1">
        <v>1</v>
      </c>
      <c r="F575" s="9">
        <v>150</v>
      </c>
      <c r="G575" s="9">
        <v>150</v>
      </c>
      <c r="H575" t="s">
        <v>161</v>
      </c>
      <c r="I575" s="1" t="s">
        <v>166</v>
      </c>
    </row>
    <row r="576" spans="1:9" x14ac:dyDescent="0.3">
      <c r="A576" s="2">
        <v>44086</v>
      </c>
      <c r="B576" s="6" t="s">
        <v>81</v>
      </c>
      <c r="C576" s="1" t="s">
        <v>103</v>
      </c>
      <c r="D576" s="1" t="s">
        <v>95</v>
      </c>
      <c r="E576" s="1">
        <v>0</v>
      </c>
      <c r="F576" s="9">
        <v>18</v>
      </c>
      <c r="G576" s="9">
        <v>0</v>
      </c>
      <c r="H576" t="s">
        <v>161</v>
      </c>
      <c r="I576" s="1" t="s">
        <v>67</v>
      </c>
    </row>
    <row r="577" spans="1:9" x14ac:dyDescent="0.3">
      <c r="A577" s="2">
        <v>44086</v>
      </c>
      <c r="B577" s="6" t="s">
        <v>21</v>
      </c>
      <c r="C577" s="1" t="s">
        <v>100</v>
      </c>
      <c r="D577" s="1" t="s">
        <v>95</v>
      </c>
      <c r="E577" s="1">
        <v>4</v>
      </c>
      <c r="F577" s="9">
        <v>90</v>
      </c>
      <c r="G577" s="9">
        <v>360</v>
      </c>
      <c r="H577" t="s">
        <v>161</v>
      </c>
      <c r="I577" s="1" t="s">
        <v>67</v>
      </c>
    </row>
    <row r="578" spans="1:9" x14ac:dyDescent="0.3">
      <c r="A578" s="2">
        <v>44086</v>
      </c>
      <c r="B578" s="6" t="s">
        <v>70</v>
      </c>
      <c r="C578" s="1" t="s">
        <v>134</v>
      </c>
      <c r="D578" s="1" t="s">
        <v>95</v>
      </c>
      <c r="E578" s="1">
        <v>1</v>
      </c>
      <c r="F578" s="9">
        <v>20</v>
      </c>
      <c r="G578" s="9">
        <v>20</v>
      </c>
      <c r="H578" t="s">
        <v>161</v>
      </c>
      <c r="I578" s="1" t="s">
        <v>167</v>
      </c>
    </row>
    <row r="579" spans="1:9" x14ac:dyDescent="0.3">
      <c r="A579" s="2">
        <v>44086</v>
      </c>
      <c r="B579" s="6" t="s">
        <v>13</v>
      </c>
      <c r="C579" s="1" t="s">
        <v>98</v>
      </c>
      <c r="D579" s="1" t="s">
        <v>95</v>
      </c>
      <c r="E579" s="1">
        <v>2</v>
      </c>
      <c r="F579" s="9">
        <v>200</v>
      </c>
      <c r="G579" s="9">
        <v>400</v>
      </c>
      <c r="H579" t="s">
        <v>161</v>
      </c>
      <c r="I579" s="1" t="s">
        <v>67</v>
      </c>
    </row>
    <row r="580" spans="1:9" x14ac:dyDescent="0.3">
      <c r="A580" s="2">
        <v>44086</v>
      </c>
      <c r="B580" s="6" t="s">
        <v>35</v>
      </c>
      <c r="C580" s="1" t="s">
        <v>144</v>
      </c>
      <c r="D580" s="1" t="s">
        <v>94</v>
      </c>
      <c r="E580" s="1">
        <v>1</v>
      </c>
      <c r="F580" s="9">
        <v>45</v>
      </c>
      <c r="G580" s="9">
        <v>45</v>
      </c>
      <c r="H580" t="s">
        <v>161</v>
      </c>
      <c r="I580" s="1" t="s">
        <v>168</v>
      </c>
    </row>
    <row r="581" spans="1:9" x14ac:dyDescent="0.3">
      <c r="A581" s="2">
        <v>44086</v>
      </c>
      <c r="B581" s="6" t="s">
        <v>53</v>
      </c>
      <c r="C581" s="1" t="s">
        <v>138</v>
      </c>
      <c r="D581" s="1" t="s">
        <v>95</v>
      </c>
      <c r="E581" s="1">
        <v>0</v>
      </c>
      <c r="F581" s="9">
        <v>120</v>
      </c>
      <c r="G581" s="9">
        <v>0</v>
      </c>
      <c r="H581" t="s">
        <v>161</v>
      </c>
      <c r="I581" s="1" t="s">
        <v>169</v>
      </c>
    </row>
    <row r="582" spans="1:9" x14ac:dyDescent="0.3">
      <c r="A582" s="2">
        <v>44086</v>
      </c>
      <c r="B582" s="6" t="s">
        <v>61</v>
      </c>
      <c r="C582" s="1" t="s">
        <v>142</v>
      </c>
      <c r="D582" s="1" t="s">
        <v>94</v>
      </c>
      <c r="E582" s="1">
        <v>2</v>
      </c>
      <c r="F582" s="9">
        <v>150</v>
      </c>
      <c r="G582" s="9">
        <v>300</v>
      </c>
      <c r="H582" t="s">
        <v>161</v>
      </c>
      <c r="I582" s="1" t="s">
        <v>170</v>
      </c>
    </row>
    <row r="583" spans="1:9" x14ac:dyDescent="0.3">
      <c r="A583" s="2">
        <v>44086</v>
      </c>
      <c r="B583" s="6" t="s">
        <v>15</v>
      </c>
      <c r="C583" s="1" t="s">
        <v>120</v>
      </c>
      <c r="D583" s="1" t="s">
        <v>95</v>
      </c>
      <c r="E583" s="1">
        <v>2</v>
      </c>
      <c r="F583" s="9">
        <v>150</v>
      </c>
      <c r="G583" s="9">
        <v>300</v>
      </c>
      <c r="H583" t="s">
        <v>161</v>
      </c>
      <c r="I583" s="1" t="s">
        <v>166</v>
      </c>
    </row>
    <row r="584" spans="1:9" x14ac:dyDescent="0.3">
      <c r="A584" s="2">
        <v>44086</v>
      </c>
      <c r="B584" s="6" t="s">
        <v>31</v>
      </c>
      <c r="C584" s="1" t="s">
        <v>122</v>
      </c>
      <c r="D584" s="1" t="s">
        <v>95</v>
      </c>
      <c r="E584" s="1">
        <v>4</v>
      </c>
      <c r="F584" s="9">
        <v>200</v>
      </c>
      <c r="G584" s="9">
        <v>800</v>
      </c>
      <c r="H584" t="s">
        <v>161</v>
      </c>
      <c r="I584" s="1" t="s">
        <v>166</v>
      </c>
    </row>
    <row r="585" spans="1:9" x14ac:dyDescent="0.3">
      <c r="A585" s="2">
        <v>44086</v>
      </c>
      <c r="B585" s="6" t="s">
        <v>43</v>
      </c>
      <c r="C585" s="1" t="s">
        <v>139</v>
      </c>
      <c r="D585" s="1" t="s">
        <v>94</v>
      </c>
      <c r="E585" s="1">
        <v>0</v>
      </c>
      <c r="F585" s="9">
        <v>200</v>
      </c>
      <c r="G585" s="9">
        <v>0</v>
      </c>
      <c r="H585" t="s">
        <v>161</v>
      </c>
      <c r="I585" s="1" t="s">
        <v>170</v>
      </c>
    </row>
    <row r="586" spans="1:9" x14ac:dyDescent="0.3">
      <c r="A586" s="2">
        <v>44086</v>
      </c>
      <c r="B586" s="6" t="s">
        <v>22</v>
      </c>
      <c r="C586" s="1" t="s">
        <v>132</v>
      </c>
      <c r="D586" s="1" t="s">
        <v>95</v>
      </c>
      <c r="E586" s="1">
        <v>1</v>
      </c>
      <c r="F586" s="9">
        <v>120</v>
      </c>
      <c r="G586" s="9">
        <v>120</v>
      </c>
      <c r="H586" t="s">
        <v>161</v>
      </c>
      <c r="I586" s="1" t="s">
        <v>167</v>
      </c>
    </row>
    <row r="587" spans="1:9" x14ac:dyDescent="0.3">
      <c r="A587" s="2">
        <v>44086</v>
      </c>
      <c r="B587" s="6" t="s">
        <v>46</v>
      </c>
      <c r="C587" s="1" t="s">
        <v>141</v>
      </c>
      <c r="D587" s="1" t="s">
        <v>94</v>
      </c>
      <c r="E587" s="1">
        <v>1</v>
      </c>
      <c r="F587" s="9">
        <v>150</v>
      </c>
      <c r="G587" s="9">
        <v>150</v>
      </c>
      <c r="H587" t="s">
        <v>161</v>
      </c>
      <c r="I587" s="1" t="s">
        <v>170</v>
      </c>
    </row>
    <row r="588" spans="1:9" x14ac:dyDescent="0.3">
      <c r="A588" s="2">
        <v>44086</v>
      </c>
      <c r="B588" s="6" t="s">
        <v>39</v>
      </c>
      <c r="C588" s="1" t="s">
        <v>128</v>
      </c>
      <c r="D588" s="1" t="s">
        <v>95</v>
      </c>
      <c r="E588" s="1">
        <v>0</v>
      </c>
      <c r="F588" s="9">
        <v>170</v>
      </c>
      <c r="G588" s="9">
        <v>0</v>
      </c>
      <c r="H588" t="s">
        <v>161</v>
      </c>
      <c r="I588" s="1" t="s">
        <v>169</v>
      </c>
    </row>
    <row r="589" spans="1:9" x14ac:dyDescent="0.3">
      <c r="A589" s="2">
        <v>44086</v>
      </c>
      <c r="B589" s="6" t="s">
        <v>50</v>
      </c>
      <c r="C589" s="1" t="s">
        <v>108</v>
      </c>
      <c r="D589" s="1" t="s">
        <v>95</v>
      </c>
      <c r="E589" s="1">
        <v>0</v>
      </c>
      <c r="F589" s="9">
        <v>200</v>
      </c>
      <c r="G589" s="9">
        <v>0</v>
      </c>
      <c r="H589" t="s">
        <v>161</v>
      </c>
      <c r="I589" s="1" t="s">
        <v>18</v>
      </c>
    </row>
    <row r="590" spans="1:9" x14ac:dyDescent="0.3">
      <c r="A590" s="2">
        <v>44086</v>
      </c>
      <c r="B590" s="6" t="s">
        <v>55</v>
      </c>
      <c r="C590" s="1" t="s">
        <v>124</v>
      </c>
      <c r="D590" s="1" t="s">
        <v>95</v>
      </c>
      <c r="E590" s="1">
        <v>1</v>
      </c>
      <c r="F590" s="9">
        <v>160</v>
      </c>
      <c r="G590" s="9">
        <v>160</v>
      </c>
      <c r="H590" t="s">
        <v>161</v>
      </c>
      <c r="I590" s="1" t="s">
        <v>166</v>
      </c>
    </row>
    <row r="591" spans="1:9" x14ac:dyDescent="0.3">
      <c r="A591" s="2">
        <v>44086</v>
      </c>
      <c r="B591" s="6" t="s">
        <v>59</v>
      </c>
      <c r="C591" s="1" t="s">
        <v>111</v>
      </c>
      <c r="D591" s="1" t="s">
        <v>94</v>
      </c>
      <c r="E591" s="1">
        <v>0</v>
      </c>
      <c r="F591" s="9">
        <v>90</v>
      </c>
      <c r="G591" s="9">
        <v>0</v>
      </c>
      <c r="H591" t="s">
        <v>161</v>
      </c>
      <c r="I591" s="1" t="s">
        <v>18</v>
      </c>
    </row>
    <row r="592" spans="1:9" x14ac:dyDescent="0.3">
      <c r="A592" s="2">
        <v>44086</v>
      </c>
      <c r="B592" s="6" t="s">
        <v>79</v>
      </c>
      <c r="C592" s="1" t="s">
        <v>113</v>
      </c>
      <c r="D592" s="1" t="s">
        <v>94</v>
      </c>
      <c r="E592" s="1">
        <v>2</v>
      </c>
      <c r="F592" s="9">
        <v>40</v>
      </c>
      <c r="G592" s="9">
        <v>80</v>
      </c>
      <c r="H592" t="s">
        <v>161</v>
      </c>
      <c r="I592" s="1" t="s">
        <v>18</v>
      </c>
    </row>
    <row r="593" spans="1:9" x14ac:dyDescent="0.3">
      <c r="A593" s="2">
        <v>44086</v>
      </c>
      <c r="B593" s="6" t="s">
        <v>30</v>
      </c>
      <c r="C593" s="1" t="s">
        <v>121</v>
      </c>
      <c r="D593" s="1" t="s">
        <v>95</v>
      </c>
      <c r="E593" s="1">
        <v>0</v>
      </c>
      <c r="F593" s="9">
        <v>350</v>
      </c>
      <c r="G593" s="9">
        <v>0</v>
      </c>
      <c r="H593" t="s">
        <v>161</v>
      </c>
      <c r="I593" s="1" t="s">
        <v>166</v>
      </c>
    </row>
    <row r="594" spans="1:9" x14ac:dyDescent="0.3">
      <c r="A594" s="2">
        <v>44086</v>
      </c>
      <c r="B594" s="6" t="s">
        <v>86</v>
      </c>
      <c r="C594" s="1" t="s">
        <v>137</v>
      </c>
      <c r="D594" s="1" t="s">
        <v>94</v>
      </c>
      <c r="E594" s="1">
        <v>1</v>
      </c>
      <c r="F594" s="9">
        <v>110</v>
      </c>
      <c r="G594" s="9">
        <v>110</v>
      </c>
      <c r="H594" t="s">
        <v>161</v>
      </c>
      <c r="I594" s="1" t="s">
        <v>18</v>
      </c>
    </row>
    <row r="595" spans="1:9" x14ac:dyDescent="0.3">
      <c r="A595" s="2">
        <v>44086</v>
      </c>
      <c r="B595" s="6" t="s">
        <v>3</v>
      </c>
      <c r="C595" s="1" t="s">
        <v>114</v>
      </c>
      <c r="D595" s="1" t="s">
        <v>95</v>
      </c>
      <c r="E595" s="1">
        <v>0</v>
      </c>
      <c r="F595" s="9">
        <v>150</v>
      </c>
      <c r="G595" s="9">
        <v>0</v>
      </c>
      <c r="H595" t="s">
        <v>161</v>
      </c>
      <c r="I595" s="1" t="s">
        <v>166</v>
      </c>
    </row>
    <row r="596" spans="1:9" x14ac:dyDescent="0.3">
      <c r="A596" s="2">
        <v>44086</v>
      </c>
      <c r="B596" s="6" t="s">
        <v>11</v>
      </c>
      <c r="C596" s="1" t="s">
        <v>117</v>
      </c>
      <c r="D596" s="1" t="s">
        <v>95</v>
      </c>
      <c r="E596" s="1">
        <v>1</v>
      </c>
      <c r="F596" s="9">
        <v>160</v>
      </c>
      <c r="G596" s="9">
        <v>160</v>
      </c>
      <c r="H596" t="s">
        <v>161</v>
      </c>
      <c r="I596" s="1" t="s">
        <v>166</v>
      </c>
    </row>
    <row r="597" spans="1:9" x14ac:dyDescent="0.3">
      <c r="A597" s="2">
        <v>44086</v>
      </c>
      <c r="B597" s="6" t="s">
        <v>44</v>
      </c>
      <c r="C597" s="1" t="s">
        <v>140</v>
      </c>
      <c r="D597" s="1" t="s">
        <v>94</v>
      </c>
      <c r="E597" s="1">
        <v>0</v>
      </c>
      <c r="F597" s="9">
        <v>150</v>
      </c>
      <c r="G597" s="9">
        <v>0</v>
      </c>
      <c r="H597" t="s">
        <v>161</v>
      </c>
      <c r="I597" s="1" t="s">
        <v>170</v>
      </c>
    </row>
    <row r="598" spans="1:9" x14ac:dyDescent="0.3">
      <c r="A598" s="2">
        <v>44086</v>
      </c>
      <c r="B598" s="6" t="s">
        <v>23</v>
      </c>
      <c r="C598" s="1" t="s">
        <v>106</v>
      </c>
      <c r="D598" s="1" t="s">
        <v>95</v>
      </c>
      <c r="E598" s="1">
        <v>2</v>
      </c>
      <c r="F598" s="9">
        <v>70</v>
      </c>
      <c r="G598" s="9">
        <v>140</v>
      </c>
      <c r="H598" t="s">
        <v>161</v>
      </c>
      <c r="I598" s="1" t="s">
        <v>18</v>
      </c>
    </row>
    <row r="599" spans="1:9" x14ac:dyDescent="0.3">
      <c r="A599" s="2">
        <v>44086</v>
      </c>
      <c r="B599" s="6" t="s">
        <v>6</v>
      </c>
      <c r="C599" s="1" t="s">
        <v>127</v>
      </c>
      <c r="D599" s="1" t="s">
        <v>95</v>
      </c>
      <c r="E599" s="1">
        <v>0</v>
      </c>
      <c r="F599" s="9">
        <v>140</v>
      </c>
      <c r="G599" s="9">
        <v>0</v>
      </c>
      <c r="H599" t="s">
        <v>161</v>
      </c>
      <c r="I599" s="1" t="s">
        <v>169</v>
      </c>
    </row>
    <row r="600" spans="1:9" x14ac:dyDescent="0.3">
      <c r="A600" s="2">
        <v>44086</v>
      </c>
      <c r="B600" s="6" t="s">
        <v>52</v>
      </c>
      <c r="C600" s="1" t="s">
        <v>129</v>
      </c>
      <c r="D600" s="1" t="s">
        <v>95</v>
      </c>
      <c r="E600" s="1">
        <v>0</v>
      </c>
      <c r="F600" s="9">
        <v>220</v>
      </c>
      <c r="G600" s="9">
        <v>0</v>
      </c>
      <c r="H600" t="s">
        <v>161</v>
      </c>
      <c r="I600" s="1" t="s">
        <v>169</v>
      </c>
    </row>
    <row r="601" spans="1:9" x14ac:dyDescent="0.3">
      <c r="A601" s="2">
        <v>44086</v>
      </c>
      <c r="B601" s="6" t="s">
        <v>51</v>
      </c>
      <c r="C601" s="1" t="s">
        <v>102</v>
      </c>
      <c r="D601" s="1" t="s">
        <v>95</v>
      </c>
      <c r="E601" s="1">
        <v>2</v>
      </c>
      <c r="F601" s="9">
        <v>220</v>
      </c>
      <c r="G601" s="9">
        <v>440</v>
      </c>
      <c r="H601" t="s">
        <v>161</v>
      </c>
      <c r="I601" s="1" t="s">
        <v>67</v>
      </c>
    </row>
    <row r="602" spans="1:9" x14ac:dyDescent="0.3">
      <c r="A602" s="2">
        <v>44087</v>
      </c>
      <c r="B602" s="6" t="s">
        <v>67</v>
      </c>
      <c r="C602" s="1" t="s">
        <v>97</v>
      </c>
      <c r="D602" s="1" t="s">
        <v>95</v>
      </c>
      <c r="E602" s="1">
        <v>184</v>
      </c>
      <c r="F602" s="9">
        <v>15</v>
      </c>
      <c r="G602" s="9">
        <v>2760</v>
      </c>
      <c r="H602" t="s">
        <v>162</v>
      </c>
      <c r="I602" s="1" t="s">
        <v>67</v>
      </c>
    </row>
    <row r="603" spans="1:9" x14ac:dyDescent="0.3">
      <c r="A603" s="2">
        <v>44087</v>
      </c>
      <c r="B603" s="6" t="s">
        <v>32</v>
      </c>
      <c r="C603" s="1" t="s">
        <v>136</v>
      </c>
      <c r="D603" s="1" t="s">
        <v>94</v>
      </c>
      <c r="E603" s="1">
        <v>48</v>
      </c>
      <c r="F603" s="9">
        <v>12</v>
      </c>
      <c r="G603" s="9">
        <v>576</v>
      </c>
      <c r="H603" t="s">
        <v>162</v>
      </c>
      <c r="I603" s="1" t="s">
        <v>18</v>
      </c>
    </row>
    <row r="604" spans="1:9" x14ac:dyDescent="0.3">
      <c r="A604" s="2">
        <v>44087</v>
      </c>
      <c r="B604" s="6" t="s">
        <v>8</v>
      </c>
      <c r="C604" s="1" t="s">
        <v>135</v>
      </c>
      <c r="D604" s="1" t="s">
        <v>94</v>
      </c>
      <c r="E604" s="1">
        <v>34</v>
      </c>
      <c r="F604" s="9">
        <v>25</v>
      </c>
      <c r="G604" s="9">
        <v>850</v>
      </c>
      <c r="H604" t="s">
        <v>162</v>
      </c>
      <c r="I604" s="1" t="s">
        <v>18</v>
      </c>
    </row>
    <row r="605" spans="1:9" x14ac:dyDescent="0.3">
      <c r="A605" s="2">
        <v>44087</v>
      </c>
      <c r="B605" s="6" t="s">
        <v>2</v>
      </c>
      <c r="C605" s="1" t="s">
        <v>146</v>
      </c>
      <c r="D605" s="1" t="s">
        <v>96</v>
      </c>
      <c r="E605" s="1">
        <v>20</v>
      </c>
      <c r="F605" s="9">
        <v>10</v>
      </c>
      <c r="G605" s="9">
        <v>200</v>
      </c>
      <c r="H605" t="s">
        <v>162</v>
      </c>
      <c r="I605" s="1" t="s">
        <v>165</v>
      </c>
    </row>
    <row r="606" spans="1:9" x14ac:dyDescent="0.3">
      <c r="A606" s="2">
        <v>44087</v>
      </c>
      <c r="B606" s="6" t="s">
        <v>57</v>
      </c>
      <c r="C606" s="1" t="s">
        <v>133</v>
      </c>
      <c r="D606" s="1" t="s">
        <v>95</v>
      </c>
      <c r="E606" s="1">
        <v>21</v>
      </c>
      <c r="F606" s="9">
        <v>15</v>
      </c>
      <c r="G606" s="9">
        <v>315</v>
      </c>
      <c r="H606" t="s">
        <v>162</v>
      </c>
      <c r="I606" s="1" t="s">
        <v>167</v>
      </c>
    </row>
    <row r="607" spans="1:9" x14ac:dyDescent="0.3">
      <c r="A607" s="2">
        <v>44087</v>
      </c>
      <c r="B607" s="6" t="s">
        <v>72</v>
      </c>
      <c r="C607" s="1" t="s">
        <v>112</v>
      </c>
      <c r="D607" s="1" t="s">
        <v>94</v>
      </c>
      <c r="E607" s="1">
        <v>33</v>
      </c>
      <c r="F607" s="9">
        <v>50</v>
      </c>
      <c r="G607" s="9">
        <v>1650</v>
      </c>
      <c r="H607" t="s">
        <v>162</v>
      </c>
      <c r="I607" s="1" t="s">
        <v>18</v>
      </c>
    </row>
    <row r="608" spans="1:9" x14ac:dyDescent="0.3">
      <c r="A608" s="2">
        <v>44087</v>
      </c>
      <c r="B608" s="6" t="s">
        <v>14</v>
      </c>
      <c r="C608" s="1" t="s">
        <v>119</v>
      </c>
      <c r="D608" s="1" t="s">
        <v>95</v>
      </c>
      <c r="E608" s="1">
        <v>4</v>
      </c>
      <c r="F608" s="9">
        <v>130</v>
      </c>
      <c r="G608" s="9">
        <v>520</v>
      </c>
      <c r="H608" t="s">
        <v>162</v>
      </c>
      <c r="I608" s="1" t="s">
        <v>166</v>
      </c>
    </row>
    <row r="609" spans="1:9" x14ac:dyDescent="0.3">
      <c r="A609" s="2">
        <v>44087</v>
      </c>
      <c r="B609" s="6" t="s">
        <v>36</v>
      </c>
      <c r="C609" s="1" t="s">
        <v>101</v>
      </c>
      <c r="D609" s="1" t="s">
        <v>95</v>
      </c>
      <c r="E609" s="1">
        <v>9</v>
      </c>
      <c r="F609" s="9">
        <v>80</v>
      </c>
      <c r="G609" s="9">
        <v>720</v>
      </c>
      <c r="H609" t="s">
        <v>162</v>
      </c>
      <c r="I609" s="1" t="s">
        <v>67</v>
      </c>
    </row>
    <row r="610" spans="1:9" x14ac:dyDescent="0.3">
      <c r="A610" s="2">
        <v>44087</v>
      </c>
      <c r="B610" s="6" t="s">
        <v>16</v>
      </c>
      <c r="C610" s="1" t="s">
        <v>99</v>
      </c>
      <c r="D610" s="1" t="s">
        <v>94</v>
      </c>
      <c r="E610" s="1">
        <v>5</v>
      </c>
      <c r="F610" s="9">
        <v>90</v>
      </c>
      <c r="G610" s="9">
        <v>450</v>
      </c>
      <c r="H610" t="s">
        <v>162</v>
      </c>
      <c r="I610" s="1" t="s">
        <v>67</v>
      </c>
    </row>
    <row r="611" spans="1:9" x14ac:dyDescent="0.3">
      <c r="A611" s="2">
        <v>44087</v>
      </c>
      <c r="B611" s="6" t="s">
        <v>18</v>
      </c>
      <c r="C611" s="1" t="s">
        <v>105</v>
      </c>
      <c r="D611" s="1" t="s">
        <v>94</v>
      </c>
      <c r="E611" s="1">
        <v>3</v>
      </c>
      <c r="F611" s="9">
        <v>35</v>
      </c>
      <c r="G611" s="9">
        <v>105</v>
      </c>
      <c r="H611" t="s">
        <v>162</v>
      </c>
      <c r="I611" s="1" t="s">
        <v>18</v>
      </c>
    </row>
    <row r="612" spans="1:9" x14ac:dyDescent="0.3">
      <c r="A612" s="2">
        <v>44087</v>
      </c>
      <c r="B612" s="6" t="s">
        <v>4</v>
      </c>
      <c r="C612" s="1" t="s">
        <v>115</v>
      </c>
      <c r="D612" s="1" t="s">
        <v>95</v>
      </c>
      <c r="E612" s="1">
        <v>4</v>
      </c>
      <c r="F612" s="9">
        <v>140</v>
      </c>
      <c r="G612" s="9">
        <v>560</v>
      </c>
      <c r="H612" t="s">
        <v>162</v>
      </c>
      <c r="I612" s="1" t="s">
        <v>166</v>
      </c>
    </row>
    <row r="613" spans="1:9" x14ac:dyDescent="0.3">
      <c r="A613" s="2">
        <v>44087</v>
      </c>
      <c r="B613" s="6" t="s">
        <v>56</v>
      </c>
      <c r="C613" s="1" t="s">
        <v>109</v>
      </c>
      <c r="D613" s="1" t="s">
        <v>94</v>
      </c>
      <c r="E613" s="1">
        <v>4</v>
      </c>
      <c r="F613" s="9">
        <v>40</v>
      </c>
      <c r="G613" s="9">
        <v>160</v>
      </c>
      <c r="H613" t="s">
        <v>162</v>
      </c>
      <c r="I613" s="1" t="s">
        <v>18</v>
      </c>
    </row>
    <row r="614" spans="1:9" x14ac:dyDescent="0.3">
      <c r="A614" s="2">
        <v>44087</v>
      </c>
      <c r="B614" s="6" t="s">
        <v>9</v>
      </c>
      <c r="C614" s="1" t="s">
        <v>116</v>
      </c>
      <c r="D614" s="1" t="s">
        <v>95</v>
      </c>
      <c r="E614" s="1">
        <v>1</v>
      </c>
      <c r="F614" s="9">
        <v>150</v>
      </c>
      <c r="G614" s="9">
        <v>150</v>
      </c>
      <c r="H614" t="s">
        <v>162</v>
      </c>
      <c r="I614" s="1" t="s">
        <v>166</v>
      </c>
    </row>
    <row r="615" spans="1:9" x14ac:dyDescent="0.3">
      <c r="A615" s="2">
        <v>44087</v>
      </c>
      <c r="B615" s="6" t="s">
        <v>85</v>
      </c>
      <c r="C615" s="1" t="s">
        <v>104</v>
      </c>
      <c r="D615" s="1" t="s">
        <v>94</v>
      </c>
      <c r="E615" s="1">
        <v>13</v>
      </c>
      <c r="F615" s="9">
        <v>18</v>
      </c>
      <c r="G615" s="9">
        <v>234</v>
      </c>
      <c r="H615" t="s">
        <v>162</v>
      </c>
      <c r="I615" s="1" t="s">
        <v>67</v>
      </c>
    </row>
    <row r="616" spans="1:9" x14ac:dyDescent="0.3">
      <c r="A616" s="2">
        <v>44087</v>
      </c>
      <c r="B616" s="6" t="s">
        <v>38</v>
      </c>
      <c r="C616" s="1" t="s">
        <v>145</v>
      </c>
      <c r="D616" s="1" t="s">
        <v>96</v>
      </c>
      <c r="E616" s="1">
        <v>4</v>
      </c>
      <c r="F616" s="9">
        <v>35</v>
      </c>
      <c r="G616" s="9">
        <v>140</v>
      </c>
      <c r="H616" t="s">
        <v>162</v>
      </c>
      <c r="I616" s="1" t="s">
        <v>168</v>
      </c>
    </row>
    <row r="617" spans="1:9" x14ac:dyDescent="0.3">
      <c r="A617" s="2">
        <v>44087</v>
      </c>
      <c r="B617" s="6" t="s">
        <v>73</v>
      </c>
      <c r="C617" s="1" t="s">
        <v>130</v>
      </c>
      <c r="D617" s="1" t="s">
        <v>95</v>
      </c>
      <c r="E617" s="1">
        <v>7</v>
      </c>
      <c r="F617" s="9">
        <v>150</v>
      </c>
      <c r="G617" s="9">
        <v>1050</v>
      </c>
      <c r="H617" t="s">
        <v>162</v>
      </c>
      <c r="I617" s="1" t="s">
        <v>169</v>
      </c>
    </row>
    <row r="618" spans="1:9" x14ac:dyDescent="0.3">
      <c r="A618" s="2">
        <v>44087</v>
      </c>
      <c r="B618" s="6" t="s">
        <v>12</v>
      </c>
      <c r="C618" s="1" t="s">
        <v>118</v>
      </c>
      <c r="D618" s="1" t="s">
        <v>95</v>
      </c>
      <c r="E618" s="1">
        <v>3</v>
      </c>
      <c r="F618" s="9">
        <v>130</v>
      </c>
      <c r="G618" s="9">
        <v>390</v>
      </c>
      <c r="H618" t="s">
        <v>162</v>
      </c>
      <c r="I618" s="1" t="s">
        <v>166</v>
      </c>
    </row>
    <row r="619" spans="1:9" x14ac:dyDescent="0.3">
      <c r="A619" s="2">
        <v>44087</v>
      </c>
      <c r="B619" s="6" t="s">
        <v>37</v>
      </c>
      <c r="C619" s="1" t="s">
        <v>143</v>
      </c>
      <c r="D619" s="1" t="s">
        <v>96</v>
      </c>
      <c r="E619" s="1">
        <v>2</v>
      </c>
      <c r="F619" s="9">
        <v>60</v>
      </c>
      <c r="G619" s="9">
        <v>120</v>
      </c>
      <c r="H619" t="s">
        <v>162</v>
      </c>
      <c r="I619" s="1" t="s">
        <v>168</v>
      </c>
    </row>
    <row r="620" spans="1:9" x14ac:dyDescent="0.3">
      <c r="A620" s="2">
        <v>44087</v>
      </c>
      <c r="B620" s="6" t="s">
        <v>41</v>
      </c>
      <c r="C620" s="1" t="s">
        <v>123</v>
      </c>
      <c r="D620" s="1" t="s">
        <v>95</v>
      </c>
      <c r="E620" s="1">
        <v>2</v>
      </c>
      <c r="F620" s="9">
        <v>190</v>
      </c>
      <c r="G620" s="9">
        <v>380</v>
      </c>
      <c r="H620" t="s">
        <v>162</v>
      </c>
      <c r="I620" s="1" t="s">
        <v>166</v>
      </c>
    </row>
    <row r="621" spans="1:9" x14ac:dyDescent="0.3">
      <c r="A621" s="2">
        <v>44087</v>
      </c>
      <c r="B621" s="6" t="s">
        <v>80</v>
      </c>
      <c r="C621" s="1" t="s">
        <v>131</v>
      </c>
      <c r="D621" s="1" t="s">
        <v>95</v>
      </c>
      <c r="E621" s="1">
        <v>2</v>
      </c>
      <c r="F621" s="9">
        <v>20</v>
      </c>
      <c r="G621" s="9">
        <v>40</v>
      </c>
      <c r="H621" t="s">
        <v>162</v>
      </c>
      <c r="I621" s="1" t="s">
        <v>169</v>
      </c>
    </row>
    <row r="622" spans="1:9" x14ac:dyDescent="0.3">
      <c r="A622" s="2">
        <v>44087</v>
      </c>
      <c r="B622" s="6" t="s">
        <v>58</v>
      </c>
      <c r="C622" s="1" t="s">
        <v>110</v>
      </c>
      <c r="D622" s="1" t="s">
        <v>94</v>
      </c>
      <c r="E622" s="1">
        <v>1</v>
      </c>
      <c r="F622" s="9">
        <v>70</v>
      </c>
      <c r="G622" s="9">
        <v>70</v>
      </c>
      <c r="H622" t="s">
        <v>162</v>
      </c>
      <c r="I622" s="1" t="s">
        <v>18</v>
      </c>
    </row>
    <row r="623" spans="1:9" x14ac:dyDescent="0.3">
      <c r="A623" s="2">
        <v>44087</v>
      </c>
      <c r="B623" s="6" t="s">
        <v>5</v>
      </c>
      <c r="C623" s="1" t="s">
        <v>126</v>
      </c>
      <c r="D623" s="1" t="s">
        <v>95</v>
      </c>
      <c r="E623" s="1">
        <v>1</v>
      </c>
      <c r="F623" s="9">
        <v>130</v>
      </c>
      <c r="G623" s="9">
        <v>130</v>
      </c>
      <c r="H623" t="s">
        <v>162</v>
      </c>
      <c r="I623" s="1" t="s">
        <v>169</v>
      </c>
    </row>
    <row r="624" spans="1:9" x14ac:dyDescent="0.3">
      <c r="A624" s="2">
        <v>44087</v>
      </c>
      <c r="B624" s="6" t="s">
        <v>26</v>
      </c>
      <c r="C624" s="1" t="s">
        <v>107</v>
      </c>
      <c r="D624" s="1" t="s">
        <v>94</v>
      </c>
      <c r="E624" s="1">
        <v>2</v>
      </c>
      <c r="F624" s="9">
        <v>70</v>
      </c>
      <c r="G624" s="9">
        <v>140</v>
      </c>
      <c r="H624" t="s">
        <v>162</v>
      </c>
      <c r="I624" s="1" t="s">
        <v>18</v>
      </c>
    </row>
    <row r="625" spans="1:9" x14ac:dyDescent="0.3">
      <c r="A625" s="2">
        <v>44087</v>
      </c>
      <c r="B625" s="6" t="s">
        <v>68</v>
      </c>
      <c r="C625" s="1" t="s">
        <v>125</v>
      </c>
      <c r="D625" s="1" t="s">
        <v>95</v>
      </c>
      <c r="E625" s="1">
        <v>0</v>
      </c>
      <c r="F625" s="9">
        <v>150</v>
      </c>
      <c r="G625" s="9">
        <v>0</v>
      </c>
      <c r="H625" t="s">
        <v>162</v>
      </c>
      <c r="I625" s="1" t="s">
        <v>166</v>
      </c>
    </row>
    <row r="626" spans="1:9" x14ac:dyDescent="0.3">
      <c r="A626" s="2">
        <v>44087</v>
      </c>
      <c r="B626" s="6" t="s">
        <v>81</v>
      </c>
      <c r="C626" s="1" t="s">
        <v>103</v>
      </c>
      <c r="D626" s="1" t="s">
        <v>95</v>
      </c>
      <c r="E626" s="1">
        <v>0</v>
      </c>
      <c r="F626" s="9">
        <v>18</v>
      </c>
      <c r="G626" s="9">
        <v>0</v>
      </c>
      <c r="H626" t="s">
        <v>162</v>
      </c>
      <c r="I626" s="1" t="s">
        <v>67</v>
      </c>
    </row>
    <row r="627" spans="1:9" x14ac:dyDescent="0.3">
      <c r="A627" s="2">
        <v>44087</v>
      </c>
      <c r="B627" s="6" t="s">
        <v>21</v>
      </c>
      <c r="C627" s="1" t="s">
        <v>100</v>
      </c>
      <c r="D627" s="1" t="s">
        <v>95</v>
      </c>
      <c r="E627" s="1">
        <v>0</v>
      </c>
      <c r="F627" s="9">
        <v>90</v>
      </c>
      <c r="G627" s="9">
        <v>0</v>
      </c>
      <c r="H627" t="s">
        <v>162</v>
      </c>
      <c r="I627" s="1" t="s">
        <v>67</v>
      </c>
    </row>
    <row r="628" spans="1:9" x14ac:dyDescent="0.3">
      <c r="A628" s="2">
        <v>44087</v>
      </c>
      <c r="B628" s="6" t="s">
        <v>70</v>
      </c>
      <c r="C628" s="1" t="s">
        <v>134</v>
      </c>
      <c r="D628" s="1" t="s">
        <v>95</v>
      </c>
      <c r="E628" s="1">
        <v>0</v>
      </c>
      <c r="F628" s="9">
        <v>20</v>
      </c>
      <c r="G628" s="9">
        <v>0</v>
      </c>
      <c r="H628" t="s">
        <v>162</v>
      </c>
      <c r="I628" s="1" t="s">
        <v>167</v>
      </c>
    </row>
    <row r="629" spans="1:9" x14ac:dyDescent="0.3">
      <c r="A629" s="2">
        <v>44087</v>
      </c>
      <c r="B629" s="6" t="s">
        <v>13</v>
      </c>
      <c r="C629" s="1" t="s">
        <v>98</v>
      </c>
      <c r="D629" s="1" t="s">
        <v>95</v>
      </c>
      <c r="E629" s="1">
        <v>1</v>
      </c>
      <c r="F629" s="9">
        <v>200</v>
      </c>
      <c r="G629" s="9">
        <v>200</v>
      </c>
      <c r="H629" t="s">
        <v>162</v>
      </c>
      <c r="I629" s="1" t="s">
        <v>67</v>
      </c>
    </row>
    <row r="630" spans="1:9" x14ac:dyDescent="0.3">
      <c r="A630" s="2">
        <v>44087</v>
      </c>
      <c r="B630" s="6" t="s">
        <v>35</v>
      </c>
      <c r="C630" s="1" t="s">
        <v>144</v>
      </c>
      <c r="D630" s="1" t="s">
        <v>94</v>
      </c>
      <c r="E630" s="1">
        <v>5</v>
      </c>
      <c r="F630" s="9">
        <v>45</v>
      </c>
      <c r="G630" s="9">
        <v>225</v>
      </c>
      <c r="H630" t="s">
        <v>162</v>
      </c>
      <c r="I630" s="1" t="s">
        <v>168</v>
      </c>
    </row>
    <row r="631" spans="1:9" x14ac:dyDescent="0.3">
      <c r="A631" s="2">
        <v>44087</v>
      </c>
      <c r="B631" s="6" t="s">
        <v>53</v>
      </c>
      <c r="C631" s="1" t="s">
        <v>138</v>
      </c>
      <c r="D631" s="1" t="s">
        <v>95</v>
      </c>
      <c r="E631" s="1">
        <v>1</v>
      </c>
      <c r="F631" s="9">
        <v>120</v>
      </c>
      <c r="G631" s="9">
        <v>120</v>
      </c>
      <c r="H631" t="s">
        <v>162</v>
      </c>
      <c r="I631" s="1" t="s">
        <v>169</v>
      </c>
    </row>
    <row r="632" spans="1:9" x14ac:dyDescent="0.3">
      <c r="A632" s="2">
        <v>44087</v>
      </c>
      <c r="B632" s="6" t="s">
        <v>61</v>
      </c>
      <c r="C632" s="1" t="s">
        <v>142</v>
      </c>
      <c r="D632" s="1" t="s">
        <v>94</v>
      </c>
      <c r="E632" s="1">
        <v>1</v>
      </c>
      <c r="F632" s="9">
        <v>150</v>
      </c>
      <c r="G632" s="9">
        <v>150</v>
      </c>
      <c r="H632" t="s">
        <v>162</v>
      </c>
      <c r="I632" s="1" t="s">
        <v>170</v>
      </c>
    </row>
    <row r="633" spans="1:9" x14ac:dyDescent="0.3">
      <c r="A633" s="2">
        <v>44087</v>
      </c>
      <c r="B633" s="6" t="s">
        <v>15</v>
      </c>
      <c r="C633" s="1" t="s">
        <v>120</v>
      </c>
      <c r="D633" s="1" t="s">
        <v>95</v>
      </c>
      <c r="E633" s="1">
        <v>1</v>
      </c>
      <c r="F633" s="9">
        <v>150</v>
      </c>
      <c r="G633" s="9">
        <v>150</v>
      </c>
      <c r="H633" t="s">
        <v>162</v>
      </c>
      <c r="I633" s="1" t="s">
        <v>166</v>
      </c>
    </row>
    <row r="634" spans="1:9" x14ac:dyDescent="0.3">
      <c r="A634" s="2">
        <v>44087</v>
      </c>
      <c r="B634" s="6" t="s">
        <v>31</v>
      </c>
      <c r="C634" s="1" t="s">
        <v>122</v>
      </c>
      <c r="D634" s="1" t="s">
        <v>95</v>
      </c>
      <c r="E634" s="1">
        <v>2</v>
      </c>
      <c r="F634" s="9">
        <v>200</v>
      </c>
      <c r="G634" s="9">
        <v>400</v>
      </c>
      <c r="H634" t="s">
        <v>162</v>
      </c>
      <c r="I634" s="1" t="s">
        <v>166</v>
      </c>
    </row>
    <row r="635" spans="1:9" x14ac:dyDescent="0.3">
      <c r="A635" s="2">
        <v>44087</v>
      </c>
      <c r="B635" s="6" t="s">
        <v>43</v>
      </c>
      <c r="C635" s="1" t="s">
        <v>139</v>
      </c>
      <c r="D635" s="1" t="s">
        <v>94</v>
      </c>
      <c r="E635" s="1">
        <v>1</v>
      </c>
      <c r="F635" s="9">
        <v>200</v>
      </c>
      <c r="G635" s="9">
        <v>200</v>
      </c>
      <c r="H635" t="s">
        <v>162</v>
      </c>
      <c r="I635" s="1" t="s">
        <v>170</v>
      </c>
    </row>
    <row r="636" spans="1:9" x14ac:dyDescent="0.3">
      <c r="A636" s="2">
        <v>44087</v>
      </c>
      <c r="B636" s="6" t="s">
        <v>22</v>
      </c>
      <c r="C636" s="1" t="s">
        <v>132</v>
      </c>
      <c r="D636" s="1" t="s">
        <v>95</v>
      </c>
      <c r="E636" s="1">
        <v>3</v>
      </c>
      <c r="F636" s="9">
        <v>120</v>
      </c>
      <c r="G636" s="9">
        <v>360</v>
      </c>
      <c r="H636" t="s">
        <v>162</v>
      </c>
      <c r="I636" s="1" t="s">
        <v>167</v>
      </c>
    </row>
    <row r="637" spans="1:9" x14ac:dyDescent="0.3">
      <c r="A637" s="2">
        <v>44087</v>
      </c>
      <c r="B637" s="6" t="s">
        <v>46</v>
      </c>
      <c r="C637" s="1" t="s">
        <v>141</v>
      </c>
      <c r="D637" s="1" t="s">
        <v>94</v>
      </c>
      <c r="E637" s="1">
        <v>1</v>
      </c>
      <c r="F637" s="9">
        <v>150</v>
      </c>
      <c r="G637" s="9">
        <v>150</v>
      </c>
      <c r="H637" t="s">
        <v>162</v>
      </c>
      <c r="I637" s="1" t="s">
        <v>170</v>
      </c>
    </row>
    <row r="638" spans="1:9" x14ac:dyDescent="0.3">
      <c r="A638" s="2">
        <v>44087</v>
      </c>
      <c r="B638" s="6" t="s">
        <v>39</v>
      </c>
      <c r="C638" s="1" t="s">
        <v>128</v>
      </c>
      <c r="D638" s="1" t="s">
        <v>95</v>
      </c>
      <c r="E638" s="1">
        <v>3</v>
      </c>
      <c r="F638" s="9">
        <v>170</v>
      </c>
      <c r="G638" s="9">
        <v>510</v>
      </c>
      <c r="H638" t="s">
        <v>162</v>
      </c>
      <c r="I638" s="1" t="s">
        <v>169</v>
      </c>
    </row>
    <row r="639" spans="1:9" x14ac:dyDescent="0.3">
      <c r="A639" s="2">
        <v>44087</v>
      </c>
      <c r="B639" s="6" t="s">
        <v>50</v>
      </c>
      <c r="C639" s="1" t="s">
        <v>108</v>
      </c>
      <c r="D639" s="1" t="s">
        <v>95</v>
      </c>
      <c r="E639" s="1">
        <v>1</v>
      </c>
      <c r="F639" s="9">
        <v>200</v>
      </c>
      <c r="G639" s="9">
        <v>200</v>
      </c>
      <c r="H639" t="s">
        <v>162</v>
      </c>
      <c r="I639" s="1" t="s">
        <v>18</v>
      </c>
    </row>
    <row r="640" spans="1:9" x14ac:dyDescent="0.3">
      <c r="A640" s="2">
        <v>44087</v>
      </c>
      <c r="B640" s="6" t="s">
        <v>55</v>
      </c>
      <c r="C640" s="1" t="s">
        <v>124</v>
      </c>
      <c r="D640" s="1" t="s">
        <v>95</v>
      </c>
      <c r="E640" s="1">
        <v>1</v>
      </c>
      <c r="F640" s="9">
        <v>160</v>
      </c>
      <c r="G640" s="9">
        <v>160</v>
      </c>
      <c r="H640" t="s">
        <v>162</v>
      </c>
      <c r="I640" s="1" t="s">
        <v>166</v>
      </c>
    </row>
    <row r="641" spans="1:9" x14ac:dyDescent="0.3">
      <c r="A641" s="2">
        <v>44087</v>
      </c>
      <c r="B641" s="6" t="s">
        <v>59</v>
      </c>
      <c r="C641" s="1" t="s">
        <v>111</v>
      </c>
      <c r="D641" s="1" t="s">
        <v>94</v>
      </c>
      <c r="E641" s="1">
        <v>0</v>
      </c>
      <c r="F641" s="9">
        <v>90</v>
      </c>
      <c r="G641" s="9">
        <v>0</v>
      </c>
      <c r="H641" t="s">
        <v>162</v>
      </c>
      <c r="I641" s="1" t="s">
        <v>18</v>
      </c>
    </row>
    <row r="642" spans="1:9" x14ac:dyDescent="0.3">
      <c r="A642" s="2">
        <v>44087</v>
      </c>
      <c r="B642" s="6" t="s">
        <v>79</v>
      </c>
      <c r="C642" s="1" t="s">
        <v>113</v>
      </c>
      <c r="D642" s="1" t="s">
        <v>94</v>
      </c>
      <c r="E642" s="1">
        <v>0</v>
      </c>
      <c r="F642" s="9">
        <v>40</v>
      </c>
      <c r="G642" s="9">
        <v>0</v>
      </c>
      <c r="H642" t="s">
        <v>162</v>
      </c>
      <c r="I642" s="1" t="s">
        <v>18</v>
      </c>
    </row>
    <row r="643" spans="1:9" x14ac:dyDescent="0.3">
      <c r="A643" s="2">
        <v>44087</v>
      </c>
      <c r="B643" s="6" t="s">
        <v>30</v>
      </c>
      <c r="C643" s="1" t="s">
        <v>121</v>
      </c>
      <c r="D643" s="1" t="s">
        <v>95</v>
      </c>
      <c r="E643" s="1">
        <v>0</v>
      </c>
      <c r="F643" s="9">
        <v>350</v>
      </c>
      <c r="G643" s="9">
        <v>0</v>
      </c>
      <c r="H643" t="s">
        <v>162</v>
      </c>
      <c r="I643" s="1" t="s">
        <v>166</v>
      </c>
    </row>
    <row r="644" spans="1:9" x14ac:dyDescent="0.3">
      <c r="A644" s="2">
        <v>44087</v>
      </c>
      <c r="B644" s="6" t="s">
        <v>86</v>
      </c>
      <c r="C644" s="1" t="s">
        <v>137</v>
      </c>
      <c r="D644" s="1" t="s">
        <v>94</v>
      </c>
      <c r="E644" s="1">
        <v>0</v>
      </c>
      <c r="F644" s="9">
        <v>110</v>
      </c>
      <c r="G644" s="9">
        <v>0</v>
      </c>
      <c r="H644" t="s">
        <v>162</v>
      </c>
      <c r="I644" s="1" t="s">
        <v>18</v>
      </c>
    </row>
    <row r="645" spans="1:9" x14ac:dyDescent="0.3">
      <c r="A645" s="2">
        <v>44087</v>
      </c>
      <c r="B645" s="6" t="s">
        <v>3</v>
      </c>
      <c r="C645" s="1" t="s">
        <v>114</v>
      </c>
      <c r="D645" s="1" t="s">
        <v>95</v>
      </c>
      <c r="E645" s="1">
        <v>0</v>
      </c>
      <c r="F645" s="9">
        <v>150</v>
      </c>
      <c r="G645" s="9">
        <v>0</v>
      </c>
      <c r="H645" t="s">
        <v>162</v>
      </c>
      <c r="I645" s="1" t="s">
        <v>166</v>
      </c>
    </row>
    <row r="646" spans="1:9" x14ac:dyDescent="0.3">
      <c r="A646" s="2">
        <v>44087</v>
      </c>
      <c r="B646" s="6" t="s">
        <v>11</v>
      </c>
      <c r="C646" s="1" t="s">
        <v>117</v>
      </c>
      <c r="D646" s="1" t="s">
        <v>95</v>
      </c>
      <c r="E646" s="1">
        <v>0</v>
      </c>
      <c r="F646" s="9">
        <v>160</v>
      </c>
      <c r="G646" s="9">
        <v>0</v>
      </c>
      <c r="H646" t="s">
        <v>162</v>
      </c>
      <c r="I646" s="1" t="s">
        <v>166</v>
      </c>
    </row>
    <row r="647" spans="1:9" x14ac:dyDescent="0.3">
      <c r="A647" s="2">
        <v>44087</v>
      </c>
      <c r="B647" s="6" t="s">
        <v>44</v>
      </c>
      <c r="C647" s="1" t="s">
        <v>140</v>
      </c>
      <c r="D647" s="1" t="s">
        <v>94</v>
      </c>
      <c r="E647" s="1">
        <v>0</v>
      </c>
      <c r="F647" s="9">
        <v>150</v>
      </c>
      <c r="G647" s="9">
        <v>0</v>
      </c>
      <c r="H647" t="s">
        <v>162</v>
      </c>
      <c r="I647" s="1" t="s">
        <v>170</v>
      </c>
    </row>
    <row r="648" spans="1:9" x14ac:dyDescent="0.3">
      <c r="A648" s="2">
        <v>44087</v>
      </c>
      <c r="B648" s="6" t="s">
        <v>23</v>
      </c>
      <c r="C648" s="1" t="s">
        <v>106</v>
      </c>
      <c r="D648" s="1" t="s">
        <v>95</v>
      </c>
      <c r="E648" s="1">
        <v>1</v>
      </c>
      <c r="F648" s="9">
        <v>70</v>
      </c>
      <c r="G648" s="9">
        <v>70</v>
      </c>
      <c r="H648" t="s">
        <v>162</v>
      </c>
      <c r="I648" s="1" t="s">
        <v>18</v>
      </c>
    </row>
    <row r="649" spans="1:9" x14ac:dyDescent="0.3">
      <c r="A649" s="2">
        <v>44087</v>
      </c>
      <c r="B649" s="6" t="s">
        <v>6</v>
      </c>
      <c r="C649" s="1" t="s">
        <v>127</v>
      </c>
      <c r="D649" s="1" t="s">
        <v>95</v>
      </c>
      <c r="E649" s="1">
        <v>0</v>
      </c>
      <c r="F649" s="9">
        <v>140</v>
      </c>
      <c r="G649" s="9">
        <v>0</v>
      </c>
      <c r="H649" t="s">
        <v>162</v>
      </c>
      <c r="I649" s="1" t="s">
        <v>169</v>
      </c>
    </row>
    <row r="650" spans="1:9" x14ac:dyDescent="0.3">
      <c r="A650" s="2">
        <v>44087</v>
      </c>
      <c r="B650" s="6" t="s">
        <v>52</v>
      </c>
      <c r="C650" s="1" t="s">
        <v>129</v>
      </c>
      <c r="D650" s="1" t="s">
        <v>95</v>
      </c>
      <c r="E650" s="1">
        <v>0</v>
      </c>
      <c r="F650" s="9">
        <v>220</v>
      </c>
      <c r="G650" s="9">
        <v>0</v>
      </c>
      <c r="H650" t="s">
        <v>162</v>
      </c>
      <c r="I650" s="1" t="s">
        <v>169</v>
      </c>
    </row>
    <row r="651" spans="1:9" x14ac:dyDescent="0.3">
      <c r="A651" s="2">
        <v>44087</v>
      </c>
      <c r="B651" s="6" t="s">
        <v>51</v>
      </c>
      <c r="C651" s="1" t="s">
        <v>102</v>
      </c>
      <c r="D651" s="1" t="s">
        <v>95</v>
      </c>
      <c r="E651" s="1">
        <v>0</v>
      </c>
      <c r="F651" s="9">
        <v>220</v>
      </c>
      <c r="G651" s="9">
        <v>0</v>
      </c>
      <c r="H651" t="s">
        <v>162</v>
      </c>
      <c r="I651" s="1" t="s">
        <v>67</v>
      </c>
    </row>
    <row r="652" spans="1:9" x14ac:dyDescent="0.3">
      <c r="A652" s="2">
        <v>44088</v>
      </c>
      <c r="B652" s="6" t="s">
        <v>67</v>
      </c>
      <c r="C652" s="1" t="s">
        <v>97</v>
      </c>
      <c r="D652" s="1" t="s">
        <v>95</v>
      </c>
      <c r="E652" s="1">
        <v>155</v>
      </c>
      <c r="F652" s="9">
        <v>15</v>
      </c>
      <c r="G652" s="9">
        <v>2325</v>
      </c>
      <c r="H652" t="s">
        <v>156</v>
      </c>
      <c r="I652" s="1" t="s">
        <v>67</v>
      </c>
    </row>
    <row r="653" spans="1:9" x14ac:dyDescent="0.3">
      <c r="A653" s="2">
        <v>44088</v>
      </c>
      <c r="B653" s="6" t="s">
        <v>32</v>
      </c>
      <c r="C653" s="1" t="s">
        <v>136</v>
      </c>
      <c r="D653" s="1" t="s">
        <v>94</v>
      </c>
      <c r="E653" s="1">
        <v>34</v>
      </c>
      <c r="F653" s="9">
        <v>12</v>
      </c>
      <c r="G653" s="9">
        <v>408</v>
      </c>
      <c r="H653" t="s">
        <v>156</v>
      </c>
      <c r="I653" s="1" t="s">
        <v>18</v>
      </c>
    </row>
    <row r="654" spans="1:9" x14ac:dyDescent="0.3">
      <c r="A654" s="2">
        <v>44088</v>
      </c>
      <c r="B654" s="6" t="s">
        <v>8</v>
      </c>
      <c r="C654" s="1" t="s">
        <v>135</v>
      </c>
      <c r="D654" s="1" t="s">
        <v>94</v>
      </c>
      <c r="E654" s="1">
        <v>35</v>
      </c>
      <c r="F654" s="9">
        <v>25</v>
      </c>
      <c r="G654" s="9">
        <v>875</v>
      </c>
      <c r="H654" t="s">
        <v>156</v>
      </c>
      <c r="I654" s="1" t="s">
        <v>18</v>
      </c>
    </row>
    <row r="655" spans="1:9" x14ac:dyDescent="0.3">
      <c r="A655" s="2">
        <v>44088</v>
      </c>
      <c r="B655" s="6" t="s">
        <v>2</v>
      </c>
      <c r="C655" s="1" t="s">
        <v>146</v>
      </c>
      <c r="D655" s="1" t="s">
        <v>96</v>
      </c>
      <c r="E655" s="1">
        <v>61</v>
      </c>
      <c r="F655" s="9">
        <v>10</v>
      </c>
      <c r="G655" s="9">
        <v>610</v>
      </c>
      <c r="H655" t="s">
        <v>156</v>
      </c>
      <c r="I655" s="1" t="s">
        <v>165</v>
      </c>
    </row>
    <row r="656" spans="1:9" x14ac:dyDescent="0.3">
      <c r="A656" s="2">
        <v>44088</v>
      </c>
      <c r="B656" s="6" t="s">
        <v>57</v>
      </c>
      <c r="C656" s="1" t="s">
        <v>133</v>
      </c>
      <c r="D656" s="1" t="s">
        <v>95</v>
      </c>
      <c r="E656" s="1">
        <v>11</v>
      </c>
      <c r="F656" s="9">
        <v>15</v>
      </c>
      <c r="G656" s="9">
        <v>165</v>
      </c>
      <c r="H656" t="s">
        <v>156</v>
      </c>
      <c r="I656" s="1" t="s">
        <v>167</v>
      </c>
    </row>
    <row r="657" spans="1:9" x14ac:dyDescent="0.3">
      <c r="A657" s="2">
        <v>44088</v>
      </c>
      <c r="B657" s="6" t="s">
        <v>72</v>
      </c>
      <c r="C657" s="1" t="s">
        <v>112</v>
      </c>
      <c r="D657" s="1" t="s">
        <v>94</v>
      </c>
      <c r="E657" s="1">
        <v>42</v>
      </c>
      <c r="F657" s="9">
        <v>50</v>
      </c>
      <c r="G657" s="9">
        <v>2100</v>
      </c>
      <c r="H657" t="s">
        <v>156</v>
      </c>
      <c r="I657" s="1" t="s">
        <v>18</v>
      </c>
    </row>
    <row r="658" spans="1:9" x14ac:dyDescent="0.3">
      <c r="A658" s="2">
        <v>44088</v>
      </c>
      <c r="B658" s="6" t="s">
        <v>14</v>
      </c>
      <c r="C658" s="1" t="s">
        <v>119</v>
      </c>
      <c r="D658" s="1" t="s">
        <v>95</v>
      </c>
      <c r="E658" s="1">
        <v>10</v>
      </c>
      <c r="F658" s="9">
        <v>130</v>
      </c>
      <c r="G658" s="9">
        <v>1300</v>
      </c>
      <c r="H658" t="s">
        <v>156</v>
      </c>
      <c r="I658" s="1" t="s">
        <v>166</v>
      </c>
    </row>
    <row r="659" spans="1:9" x14ac:dyDescent="0.3">
      <c r="A659" s="2">
        <v>44088</v>
      </c>
      <c r="B659" s="6" t="s">
        <v>36</v>
      </c>
      <c r="C659" s="1" t="s">
        <v>101</v>
      </c>
      <c r="D659" s="1" t="s">
        <v>95</v>
      </c>
      <c r="E659" s="1">
        <v>5</v>
      </c>
      <c r="F659" s="9">
        <v>80</v>
      </c>
      <c r="G659" s="9">
        <v>400</v>
      </c>
      <c r="H659" t="s">
        <v>156</v>
      </c>
      <c r="I659" s="1" t="s">
        <v>67</v>
      </c>
    </row>
    <row r="660" spans="1:9" x14ac:dyDescent="0.3">
      <c r="A660" s="2">
        <v>44088</v>
      </c>
      <c r="B660" s="6" t="s">
        <v>16</v>
      </c>
      <c r="C660" s="1" t="s">
        <v>99</v>
      </c>
      <c r="D660" s="1" t="s">
        <v>94</v>
      </c>
      <c r="E660" s="1">
        <v>21</v>
      </c>
      <c r="F660" s="9">
        <v>90</v>
      </c>
      <c r="G660" s="9">
        <v>1890</v>
      </c>
      <c r="H660" t="s">
        <v>156</v>
      </c>
      <c r="I660" s="1" t="s">
        <v>67</v>
      </c>
    </row>
    <row r="661" spans="1:9" x14ac:dyDescent="0.3">
      <c r="A661" s="2">
        <v>44088</v>
      </c>
      <c r="B661" s="6" t="s">
        <v>18</v>
      </c>
      <c r="C661" s="1" t="s">
        <v>105</v>
      </c>
      <c r="D661" s="1" t="s">
        <v>94</v>
      </c>
      <c r="E661" s="1">
        <v>2</v>
      </c>
      <c r="F661" s="9">
        <v>35</v>
      </c>
      <c r="G661" s="9">
        <v>70</v>
      </c>
      <c r="H661" t="s">
        <v>156</v>
      </c>
      <c r="I661" s="1" t="s">
        <v>18</v>
      </c>
    </row>
    <row r="662" spans="1:9" x14ac:dyDescent="0.3">
      <c r="A662" s="2">
        <v>44088</v>
      </c>
      <c r="B662" s="6" t="s">
        <v>4</v>
      </c>
      <c r="C662" s="1" t="s">
        <v>115</v>
      </c>
      <c r="D662" s="1" t="s">
        <v>95</v>
      </c>
      <c r="E662" s="1">
        <v>9</v>
      </c>
      <c r="F662" s="9">
        <v>140</v>
      </c>
      <c r="G662" s="9">
        <v>1260</v>
      </c>
      <c r="H662" t="s">
        <v>156</v>
      </c>
      <c r="I662" s="1" t="s">
        <v>166</v>
      </c>
    </row>
    <row r="663" spans="1:9" x14ac:dyDescent="0.3">
      <c r="A663" s="2">
        <v>44088</v>
      </c>
      <c r="B663" s="6" t="s">
        <v>56</v>
      </c>
      <c r="C663" s="1" t="s">
        <v>109</v>
      </c>
      <c r="D663" s="1" t="s">
        <v>94</v>
      </c>
      <c r="E663" s="1">
        <v>1</v>
      </c>
      <c r="F663" s="9">
        <v>40</v>
      </c>
      <c r="G663" s="9">
        <v>40</v>
      </c>
      <c r="H663" t="s">
        <v>156</v>
      </c>
      <c r="I663" s="1" t="s">
        <v>18</v>
      </c>
    </row>
    <row r="664" spans="1:9" x14ac:dyDescent="0.3">
      <c r="A664" s="2">
        <v>44088</v>
      </c>
      <c r="B664" s="6" t="s">
        <v>9</v>
      </c>
      <c r="C664" s="1" t="s">
        <v>116</v>
      </c>
      <c r="D664" s="1" t="s">
        <v>95</v>
      </c>
      <c r="E664" s="1">
        <v>3</v>
      </c>
      <c r="F664" s="9">
        <v>150</v>
      </c>
      <c r="G664" s="9">
        <v>450</v>
      </c>
      <c r="H664" t="s">
        <v>156</v>
      </c>
      <c r="I664" s="1" t="s">
        <v>166</v>
      </c>
    </row>
    <row r="665" spans="1:9" x14ac:dyDescent="0.3">
      <c r="A665" s="2">
        <v>44088</v>
      </c>
      <c r="B665" s="6" t="s">
        <v>85</v>
      </c>
      <c r="C665" s="1" t="s">
        <v>104</v>
      </c>
      <c r="D665" s="1" t="s">
        <v>94</v>
      </c>
      <c r="E665" s="1">
        <v>6</v>
      </c>
      <c r="F665" s="9">
        <v>18</v>
      </c>
      <c r="G665" s="9">
        <v>108</v>
      </c>
      <c r="H665" t="s">
        <v>156</v>
      </c>
      <c r="I665" s="1" t="s">
        <v>67</v>
      </c>
    </row>
    <row r="666" spans="1:9" x14ac:dyDescent="0.3">
      <c r="A666" s="2">
        <v>44088</v>
      </c>
      <c r="B666" s="6" t="s">
        <v>38</v>
      </c>
      <c r="C666" s="1" t="s">
        <v>145</v>
      </c>
      <c r="D666" s="1" t="s">
        <v>96</v>
      </c>
      <c r="E666" s="1">
        <v>14</v>
      </c>
      <c r="F666" s="9">
        <v>35</v>
      </c>
      <c r="G666" s="9">
        <v>490</v>
      </c>
      <c r="H666" t="s">
        <v>156</v>
      </c>
      <c r="I666" s="1" t="s">
        <v>168</v>
      </c>
    </row>
    <row r="667" spans="1:9" x14ac:dyDescent="0.3">
      <c r="A667" s="2">
        <v>44088</v>
      </c>
      <c r="B667" s="6" t="s">
        <v>73</v>
      </c>
      <c r="C667" s="1" t="s">
        <v>130</v>
      </c>
      <c r="D667" s="1" t="s">
        <v>95</v>
      </c>
      <c r="E667" s="1">
        <v>7</v>
      </c>
      <c r="F667" s="9">
        <v>150</v>
      </c>
      <c r="G667" s="9">
        <v>1050</v>
      </c>
      <c r="H667" t="s">
        <v>156</v>
      </c>
      <c r="I667" s="1" t="s">
        <v>169</v>
      </c>
    </row>
    <row r="668" spans="1:9" x14ac:dyDescent="0.3">
      <c r="A668" s="2">
        <v>44088</v>
      </c>
      <c r="B668" s="6" t="s">
        <v>12</v>
      </c>
      <c r="C668" s="1" t="s">
        <v>118</v>
      </c>
      <c r="D668" s="1" t="s">
        <v>95</v>
      </c>
      <c r="E668" s="1">
        <v>2</v>
      </c>
      <c r="F668" s="9">
        <v>130</v>
      </c>
      <c r="G668" s="9">
        <v>260</v>
      </c>
      <c r="H668" t="s">
        <v>156</v>
      </c>
      <c r="I668" s="1" t="s">
        <v>166</v>
      </c>
    </row>
    <row r="669" spans="1:9" x14ac:dyDescent="0.3">
      <c r="A669" s="2">
        <v>44088</v>
      </c>
      <c r="B669" s="6" t="s">
        <v>37</v>
      </c>
      <c r="C669" s="1" t="s">
        <v>143</v>
      </c>
      <c r="D669" s="1" t="s">
        <v>96</v>
      </c>
      <c r="E669" s="1">
        <v>0</v>
      </c>
      <c r="F669" s="9">
        <v>60</v>
      </c>
      <c r="G669" s="9">
        <v>0</v>
      </c>
      <c r="H669" t="s">
        <v>156</v>
      </c>
      <c r="I669" s="1" t="s">
        <v>168</v>
      </c>
    </row>
    <row r="670" spans="1:9" x14ac:dyDescent="0.3">
      <c r="A670" s="2">
        <v>44088</v>
      </c>
      <c r="B670" s="6" t="s">
        <v>41</v>
      </c>
      <c r="C670" s="1" t="s">
        <v>123</v>
      </c>
      <c r="D670" s="1" t="s">
        <v>95</v>
      </c>
      <c r="E670" s="1">
        <v>4</v>
      </c>
      <c r="F670" s="9">
        <v>190</v>
      </c>
      <c r="G670" s="9">
        <v>760</v>
      </c>
      <c r="H670" t="s">
        <v>156</v>
      </c>
      <c r="I670" s="1" t="s">
        <v>166</v>
      </c>
    </row>
    <row r="671" spans="1:9" x14ac:dyDescent="0.3">
      <c r="A671" s="2">
        <v>44088</v>
      </c>
      <c r="B671" s="6" t="s">
        <v>80</v>
      </c>
      <c r="C671" s="1" t="s">
        <v>131</v>
      </c>
      <c r="D671" s="1" t="s">
        <v>95</v>
      </c>
      <c r="E671" s="1">
        <v>6</v>
      </c>
      <c r="F671" s="9">
        <v>20</v>
      </c>
      <c r="G671" s="9">
        <v>120</v>
      </c>
      <c r="H671" t="s">
        <v>156</v>
      </c>
      <c r="I671" s="1" t="s">
        <v>169</v>
      </c>
    </row>
    <row r="672" spans="1:9" x14ac:dyDescent="0.3">
      <c r="A672" s="2">
        <v>44088</v>
      </c>
      <c r="B672" s="6" t="s">
        <v>58</v>
      </c>
      <c r="C672" s="1" t="s">
        <v>110</v>
      </c>
      <c r="D672" s="1" t="s">
        <v>94</v>
      </c>
      <c r="E672" s="1">
        <v>2</v>
      </c>
      <c r="F672" s="9">
        <v>70</v>
      </c>
      <c r="G672" s="9">
        <v>140</v>
      </c>
      <c r="H672" t="s">
        <v>156</v>
      </c>
      <c r="I672" s="1" t="s">
        <v>18</v>
      </c>
    </row>
    <row r="673" spans="1:9" x14ac:dyDescent="0.3">
      <c r="A673" s="2">
        <v>44088</v>
      </c>
      <c r="B673" s="6" t="s">
        <v>5</v>
      </c>
      <c r="C673" s="1" t="s">
        <v>126</v>
      </c>
      <c r="D673" s="1" t="s">
        <v>95</v>
      </c>
      <c r="E673" s="1">
        <v>3</v>
      </c>
      <c r="F673" s="9">
        <v>130</v>
      </c>
      <c r="G673" s="9">
        <v>390</v>
      </c>
      <c r="H673" t="s">
        <v>156</v>
      </c>
      <c r="I673" s="1" t="s">
        <v>169</v>
      </c>
    </row>
    <row r="674" spans="1:9" x14ac:dyDescent="0.3">
      <c r="A674" s="2">
        <v>44088</v>
      </c>
      <c r="B674" s="6" t="s">
        <v>26</v>
      </c>
      <c r="C674" s="1" t="s">
        <v>107</v>
      </c>
      <c r="D674" s="1" t="s">
        <v>94</v>
      </c>
      <c r="E674" s="1">
        <v>1</v>
      </c>
      <c r="F674" s="9">
        <v>70</v>
      </c>
      <c r="G674" s="9">
        <v>70</v>
      </c>
      <c r="H674" t="s">
        <v>156</v>
      </c>
      <c r="I674" s="1" t="s">
        <v>18</v>
      </c>
    </row>
    <row r="675" spans="1:9" x14ac:dyDescent="0.3">
      <c r="A675" s="2">
        <v>44088</v>
      </c>
      <c r="B675" s="6" t="s">
        <v>68</v>
      </c>
      <c r="C675" s="1" t="s">
        <v>125</v>
      </c>
      <c r="D675" s="1" t="s">
        <v>95</v>
      </c>
      <c r="E675" s="1">
        <v>4</v>
      </c>
      <c r="F675" s="9">
        <v>150</v>
      </c>
      <c r="G675" s="9">
        <v>600</v>
      </c>
      <c r="H675" t="s">
        <v>156</v>
      </c>
      <c r="I675" s="1" t="s">
        <v>166</v>
      </c>
    </row>
    <row r="676" spans="1:9" x14ac:dyDescent="0.3">
      <c r="A676" s="2">
        <v>44088</v>
      </c>
      <c r="B676" s="6" t="s">
        <v>81</v>
      </c>
      <c r="C676" s="1" t="s">
        <v>103</v>
      </c>
      <c r="D676" s="1" t="s">
        <v>95</v>
      </c>
      <c r="E676" s="1">
        <v>0</v>
      </c>
      <c r="F676" s="9">
        <v>18</v>
      </c>
      <c r="G676" s="9">
        <v>0</v>
      </c>
      <c r="H676" t="s">
        <v>156</v>
      </c>
      <c r="I676" s="1" t="s">
        <v>67</v>
      </c>
    </row>
    <row r="677" spans="1:9" x14ac:dyDescent="0.3">
      <c r="A677" s="2">
        <v>44088</v>
      </c>
      <c r="B677" s="6" t="s">
        <v>21</v>
      </c>
      <c r="C677" s="1" t="s">
        <v>100</v>
      </c>
      <c r="D677" s="1" t="s">
        <v>95</v>
      </c>
      <c r="E677" s="1">
        <v>2</v>
      </c>
      <c r="F677" s="9">
        <v>90</v>
      </c>
      <c r="G677" s="9">
        <v>180</v>
      </c>
      <c r="H677" t="s">
        <v>156</v>
      </c>
      <c r="I677" s="1" t="s">
        <v>67</v>
      </c>
    </row>
    <row r="678" spans="1:9" x14ac:dyDescent="0.3">
      <c r="A678" s="2">
        <v>44088</v>
      </c>
      <c r="B678" s="6" t="s">
        <v>70</v>
      </c>
      <c r="C678" s="1" t="s">
        <v>134</v>
      </c>
      <c r="D678" s="1" t="s">
        <v>95</v>
      </c>
      <c r="E678" s="1">
        <v>0</v>
      </c>
      <c r="F678" s="9">
        <v>20</v>
      </c>
      <c r="G678" s="9">
        <v>0</v>
      </c>
      <c r="H678" t="s">
        <v>156</v>
      </c>
      <c r="I678" s="1" t="s">
        <v>167</v>
      </c>
    </row>
    <row r="679" spans="1:9" x14ac:dyDescent="0.3">
      <c r="A679" s="2">
        <v>44088</v>
      </c>
      <c r="B679" s="6" t="s">
        <v>13</v>
      </c>
      <c r="C679" s="1" t="s">
        <v>98</v>
      </c>
      <c r="D679" s="1" t="s">
        <v>95</v>
      </c>
      <c r="E679" s="1">
        <v>4</v>
      </c>
      <c r="F679" s="9">
        <v>200</v>
      </c>
      <c r="G679" s="9">
        <v>800</v>
      </c>
      <c r="H679" t="s">
        <v>156</v>
      </c>
      <c r="I679" s="1" t="s">
        <v>67</v>
      </c>
    </row>
    <row r="680" spans="1:9" x14ac:dyDescent="0.3">
      <c r="A680" s="2">
        <v>44088</v>
      </c>
      <c r="B680" s="6" t="s">
        <v>35</v>
      </c>
      <c r="C680" s="1" t="s">
        <v>144</v>
      </c>
      <c r="D680" s="1" t="s">
        <v>94</v>
      </c>
      <c r="E680" s="1">
        <v>7</v>
      </c>
      <c r="F680" s="9">
        <v>45</v>
      </c>
      <c r="G680" s="9">
        <v>315</v>
      </c>
      <c r="H680" t="s">
        <v>156</v>
      </c>
      <c r="I680" s="1" t="s">
        <v>168</v>
      </c>
    </row>
    <row r="681" spans="1:9" x14ac:dyDescent="0.3">
      <c r="A681" s="2">
        <v>44088</v>
      </c>
      <c r="B681" s="6" t="s">
        <v>53</v>
      </c>
      <c r="C681" s="1" t="s">
        <v>138</v>
      </c>
      <c r="D681" s="1" t="s">
        <v>95</v>
      </c>
      <c r="E681" s="1">
        <v>0</v>
      </c>
      <c r="F681" s="9">
        <v>120</v>
      </c>
      <c r="G681" s="9">
        <v>0</v>
      </c>
      <c r="H681" t="s">
        <v>156</v>
      </c>
      <c r="I681" s="1" t="s">
        <v>169</v>
      </c>
    </row>
    <row r="682" spans="1:9" x14ac:dyDescent="0.3">
      <c r="A682" s="2">
        <v>44088</v>
      </c>
      <c r="B682" s="6" t="s">
        <v>61</v>
      </c>
      <c r="C682" s="1" t="s">
        <v>142</v>
      </c>
      <c r="D682" s="1" t="s">
        <v>94</v>
      </c>
      <c r="E682" s="1">
        <v>3</v>
      </c>
      <c r="F682" s="9">
        <v>150</v>
      </c>
      <c r="G682" s="9">
        <v>450</v>
      </c>
      <c r="H682" t="s">
        <v>156</v>
      </c>
      <c r="I682" s="1" t="s">
        <v>170</v>
      </c>
    </row>
    <row r="683" spans="1:9" x14ac:dyDescent="0.3">
      <c r="A683" s="2">
        <v>44088</v>
      </c>
      <c r="B683" s="6" t="s">
        <v>15</v>
      </c>
      <c r="C683" s="1" t="s">
        <v>120</v>
      </c>
      <c r="D683" s="1" t="s">
        <v>95</v>
      </c>
      <c r="E683" s="1">
        <v>2</v>
      </c>
      <c r="F683" s="9">
        <v>150</v>
      </c>
      <c r="G683" s="9">
        <v>300</v>
      </c>
      <c r="H683" t="s">
        <v>156</v>
      </c>
      <c r="I683" s="1" t="s">
        <v>166</v>
      </c>
    </row>
    <row r="684" spans="1:9" x14ac:dyDescent="0.3">
      <c r="A684" s="2">
        <v>44088</v>
      </c>
      <c r="B684" s="6" t="s">
        <v>31</v>
      </c>
      <c r="C684" s="1" t="s">
        <v>122</v>
      </c>
      <c r="D684" s="1" t="s">
        <v>95</v>
      </c>
      <c r="E684" s="1">
        <v>0</v>
      </c>
      <c r="F684" s="9">
        <v>200</v>
      </c>
      <c r="G684" s="9">
        <v>0</v>
      </c>
      <c r="H684" t="s">
        <v>156</v>
      </c>
      <c r="I684" s="1" t="s">
        <v>166</v>
      </c>
    </row>
    <row r="685" spans="1:9" x14ac:dyDescent="0.3">
      <c r="A685" s="2">
        <v>44088</v>
      </c>
      <c r="B685" s="6" t="s">
        <v>43</v>
      </c>
      <c r="C685" s="1" t="s">
        <v>139</v>
      </c>
      <c r="D685" s="1" t="s">
        <v>94</v>
      </c>
      <c r="E685" s="1">
        <v>3</v>
      </c>
      <c r="F685" s="9">
        <v>200</v>
      </c>
      <c r="G685" s="9">
        <v>600</v>
      </c>
      <c r="H685" t="s">
        <v>156</v>
      </c>
      <c r="I685" s="1" t="s">
        <v>170</v>
      </c>
    </row>
    <row r="686" spans="1:9" x14ac:dyDescent="0.3">
      <c r="A686" s="2">
        <v>44088</v>
      </c>
      <c r="B686" s="6" t="s">
        <v>22</v>
      </c>
      <c r="C686" s="1" t="s">
        <v>132</v>
      </c>
      <c r="D686" s="1" t="s">
        <v>95</v>
      </c>
      <c r="E686" s="1">
        <v>1</v>
      </c>
      <c r="F686" s="9">
        <v>120</v>
      </c>
      <c r="G686" s="9">
        <v>120</v>
      </c>
      <c r="H686" t="s">
        <v>156</v>
      </c>
      <c r="I686" s="1" t="s">
        <v>167</v>
      </c>
    </row>
    <row r="687" spans="1:9" x14ac:dyDescent="0.3">
      <c r="A687" s="2">
        <v>44088</v>
      </c>
      <c r="B687" s="6" t="s">
        <v>46</v>
      </c>
      <c r="C687" s="1" t="s">
        <v>141</v>
      </c>
      <c r="D687" s="1" t="s">
        <v>94</v>
      </c>
      <c r="E687" s="1">
        <v>1</v>
      </c>
      <c r="F687" s="9">
        <v>150</v>
      </c>
      <c r="G687" s="9">
        <v>150</v>
      </c>
      <c r="H687" t="s">
        <v>156</v>
      </c>
      <c r="I687" s="1" t="s">
        <v>170</v>
      </c>
    </row>
    <row r="688" spans="1:9" x14ac:dyDescent="0.3">
      <c r="A688" s="2">
        <v>44088</v>
      </c>
      <c r="B688" s="6" t="s">
        <v>39</v>
      </c>
      <c r="C688" s="1" t="s">
        <v>128</v>
      </c>
      <c r="D688" s="1" t="s">
        <v>95</v>
      </c>
      <c r="E688" s="1">
        <v>3</v>
      </c>
      <c r="F688" s="9">
        <v>170</v>
      </c>
      <c r="G688" s="9">
        <v>510</v>
      </c>
      <c r="H688" t="s">
        <v>156</v>
      </c>
      <c r="I688" s="1" t="s">
        <v>169</v>
      </c>
    </row>
    <row r="689" spans="1:9" x14ac:dyDescent="0.3">
      <c r="A689" s="2">
        <v>44088</v>
      </c>
      <c r="B689" s="6" t="s">
        <v>50</v>
      </c>
      <c r="C689" s="1" t="s">
        <v>108</v>
      </c>
      <c r="D689" s="1" t="s">
        <v>95</v>
      </c>
      <c r="E689" s="1">
        <v>4</v>
      </c>
      <c r="F689" s="9">
        <v>200</v>
      </c>
      <c r="G689" s="9">
        <v>800</v>
      </c>
      <c r="H689" t="s">
        <v>156</v>
      </c>
      <c r="I689" s="1" t="s">
        <v>18</v>
      </c>
    </row>
    <row r="690" spans="1:9" x14ac:dyDescent="0.3">
      <c r="A690" s="2">
        <v>44088</v>
      </c>
      <c r="B690" s="6" t="s">
        <v>55</v>
      </c>
      <c r="C690" s="1" t="s">
        <v>124</v>
      </c>
      <c r="D690" s="1" t="s">
        <v>95</v>
      </c>
      <c r="E690" s="1">
        <v>0</v>
      </c>
      <c r="F690" s="9">
        <v>160</v>
      </c>
      <c r="G690" s="9">
        <v>0</v>
      </c>
      <c r="H690" t="s">
        <v>156</v>
      </c>
      <c r="I690" s="1" t="s">
        <v>166</v>
      </c>
    </row>
    <row r="691" spans="1:9" x14ac:dyDescent="0.3">
      <c r="A691" s="2">
        <v>44088</v>
      </c>
      <c r="B691" s="6" t="s">
        <v>59</v>
      </c>
      <c r="C691" s="1" t="s">
        <v>111</v>
      </c>
      <c r="D691" s="1" t="s">
        <v>94</v>
      </c>
      <c r="E691" s="1">
        <v>1</v>
      </c>
      <c r="F691" s="9">
        <v>90</v>
      </c>
      <c r="G691" s="9">
        <v>90</v>
      </c>
      <c r="H691" t="s">
        <v>156</v>
      </c>
      <c r="I691" s="1" t="s">
        <v>18</v>
      </c>
    </row>
    <row r="692" spans="1:9" x14ac:dyDescent="0.3">
      <c r="A692" s="2">
        <v>44088</v>
      </c>
      <c r="B692" s="6" t="s">
        <v>79</v>
      </c>
      <c r="C692" s="1" t="s">
        <v>113</v>
      </c>
      <c r="D692" s="1" t="s">
        <v>94</v>
      </c>
      <c r="E692" s="1">
        <v>5</v>
      </c>
      <c r="F692" s="9">
        <v>40</v>
      </c>
      <c r="G692" s="9">
        <v>200</v>
      </c>
      <c r="H692" t="s">
        <v>156</v>
      </c>
      <c r="I692" s="1" t="s">
        <v>18</v>
      </c>
    </row>
    <row r="693" spans="1:9" x14ac:dyDescent="0.3">
      <c r="A693" s="2">
        <v>44088</v>
      </c>
      <c r="B693" s="6" t="s">
        <v>30</v>
      </c>
      <c r="C693" s="1" t="s">
        <v>121</v>
      </c>
      <c r="D693" s="1" t="s">
        <v>95</v>
      </c>
      <c r="E693" s="1">
        <v>0</v>
      </c>
      <c r="F693" s="9">
        <v>350</v>
      </c>
      <c r="G693" s="9">
        <v>0</v>
      </c>
      <c r="H693" t="s">
        <v>156</v>
      </c>
      <c r="I693" s="1" t="s">
        <v>166</v>
      </c>
    </row>
    <row r="694" spans="1:9" x14ac:dyDescent="0.3">
      <c r="A694" s="2">
        <v>44088</v>
      </c>
      <c r="B694" s="6" t="s">
        <v>86</v>
      </c>
      <c r="C694" s="1" t="s">
        <v>137</v>
      </c>
      <c r="D694" s="1" t="s">
        <v>94</v>
      </c>
      <c r="E694" s="1">
        <v>1</v>
      </c>
      <c r="F694" s="9">
        <v>110</v>
      </c>
      <c r="G694" s="9">
        <v>110</v>
      </c>
      <c r="H694" t="s">
        <v>156</v>
      </c>
      <c r="I694" s="1" t="s">
        <v>18</v>
      </c>
    </row>
    <row r="695" spans="1:9" x14ac:dyDescent="0.3">
      <c r="A695" s="2">
        <v>44088</v>
      </c>
      <c r="B695" s="6" t="s">
        <v>3</v>
      </c>
      <c r="C695" s="1" t="s">
        <v>114</v>
      </c>
      <c r="D695" s="1" t="s">
        <v>95</v>
      </c>
      <c r="E695" s="1">
        <v>1</v>
      </c>
      <c r="F695" s="9">
        <v>150</v>
      </c>
      <c r="G695" s="9">
        <v>150</v>
      </c>
      <c r="H695" t="s">
        <v>156</v>
      </c>
      <c r="I695" s="1" t="s">
        <v>166</v>
      </c>
    </row>
    <row r="696" spans="1:9" x14ac:dyDescent="0.3">
      <c r="A696" s="2">
        <v>44088</v>
      </c>
      <c r="B696" s="6" t="s">
        <v>11</v>
      </c>
      <c r="C696" s="1" t="s">
        <v>117</v>
      </c>
      <c r="D696" s="1" t="s">
        <v>95</v>
      </c>
      <c r="E696" s="1">
        <v>3</v>
      </c>
      <c r="F696" s="9">
        <v>160</v>
      </c>
      <c r="G696" s="9">
        <v>480</v>
      </c>
      <c r="H696" t="s">
        <v>156</v>
      </c>
      <c r="I696" s="1" t="s">
        <v>166</v>
      </c>
    </row>
    <row r="697" spans="1:9" x14ac:dyDescent="0.3">
      <c r="A697" s="2">
        <v>44088</v>
      </c>
      <c r="B697" s="6" t="s">
        <v>44</v>
      </c>
      <c r="C697" s="1" t="s">
        <v>140</v>
      </c>
      <c r="D697" s="1" t="s">
        <v>94</v>
      </c>
      <c r="E697" s="1">
        <v>2</v>
      </c>
      <c r="F697" s="9">
        <v>150</v>
      </c>
      <c r="G697" s="9">
        <v>300</v>
      </c>
      <c r="H697" t="s">
        <v>156</v>
      </c>
      <c r="I697" s="1" t="s">
        <v>170</v>
      </c>
    </row>
    <row r="698" spans="1:9" x14ac:dyDescent="0.3">
      <c r="A698" s="2">
        <v>44088</v>
      </c>
      <c r="B698" s="6" t="s">
        <v>23</v>
      </c>
      <c r="C698" s="1" t="s">
        <v>106</v>
      </c>
      <c r="D698" s="1" t="s">
        <v>95</v>
      </c>
      <c r="E698" s="1">
        <v>0</v>
      </c>
      <c r="F698" s="9">
        <v>70</v>
      </c>
      <c r="G698" s="9">
        <v>0</v>
      </c>
      <c r="H698" t="s">
        <v>156</v>
      </c>
      <c r="I698" s="1" t="s">
        <v>18</v>
      </c>
    </row>
    <row r="699" spans="1:9" x14ac:dyDescent="0.3">
      <c r="A699" s="2">
        <v>44088</v>
      </c>
      <c r="B699" s="6" t="s">
        <v>6</v>
      </c>
      <c r="C699" s="1" t="s">
        <v>127</v>
      </c>
      <c r="D699" s="1" t="s">
        <v>95</v>
      </c>
      <c r="E699" s="1">
        <v>0</v>
      </c>
      <c r="F699" s="9">
        <v>140</v>
      </c>
      <c r="G699" s="9">
        <v>0</v>
      </c>
      <c r="H699" t="s">
        <v>156</v>
      </c>
      <c r="I699" s="1" t="s">
        <v>169</v>
      </c>
    </row>
    <row r="700" spans="1:9" x14ac:dyDescent="0.3">
      <c r="A700" s="2">
        <v>44088</v>
      </c>
      <c r="B700" s="6" t="s">
        <v>52</v>
      </c>
      <c r="C700" s="1" t="s">
        <v>129</v>
      </c>
      <c r="D700" s="1" t="s">
        <v>95</v>
      </c>
      <c r="E700" s="1">
        <v>2</v>
      </c>
      <c r="F700" s="9">
        <v>220</v>
      </c>
      <c r="G700" s="9">
        <v>440</v>
      </c>
      <c r="H700" t="s">
        <v>156</v>
      </c>
      <c r="I700" s="1" t="s">
        <v>169</v>
      </c>
    </row>
    <row r="701" spans="1:9" x14ac:dyDescent="0.3">
      <c r="A701" s="2">
        <v>44088</v>
      </c>
      <c r="B701" s="6" t="s">
        <v>51</v>
      </c>
      <c r="C701" s="1" t="s">
        <v>102</v>
      </c>
      <c r="D701" s="1" t="s">
        <v>95</v>
      </c>
      <c r="E701" s="1">
        <v>0</v>
      </c>
      <c r="F701" s="9">
        <v>220</v>
      </c>
      <c r="G701" s="9">
        <v>0</v>
      </c>
      <c r="H701" t="s">
        <v>156</v>
      </c>
      <c r="I701" s="1" t="s">
        <v>67</v>
      </c>
    </row>
    <row r="702" spans="1:9" x14ac:dyDescent="0.3">
      <c r="A702" s="2">
        <v>44089</v>
      </c>
      <c r="B702" s="6" t="s">
        <v>67</v>
      </c>
      <c r="C702" s="1" t="s">
        <v>97</v>
      </c>
      <c r="D702" s="1" t="s">
        <v>95</v>
      </c>
      <c r="E702" s="1">
        <v>167</v>
      </c>
      <c r="F702" s="9">
        <v>15</v>
      </c>
      <c r="G702" s="9">
        <v>2505</v>
      </c>
      <c r="H702" t="s">
        <v>157</v>
      </c>
      <c r="I702" s="1" t="s">
        <v>67</v>
      </c>
    </row>
    <row r="703" spans="1:9" x14ac:dyDescent="0.3">
      <c r="A703" s="2">
        <v>44089</v>
      </c>
      <c r="B703" s="6" t="s">
        <v>32</v>
      </c>
      <c r="C703" s="1" t="s">
        <v>136</v>
      </c>
      <c r="D703" s="1" t="s">
        <v>94</v>
      </c>
      <c r="E703" s="1">
        <v>48</v>
      </c>
      <c r="F703" s="9">
        <v>12</v>
      </c>
      <c r="G703" s="9">
        <v>576</v>
      </c>
      <c r="H703" t="s">
        <v>157</v>
      </c>
      <c r="I703" s="1" t="s">
        <v>18</v>
      </c>
    </row>
    <row r="704" spans="1:9" x14ac:dyDescent="0.3">
      <c r="A704" s="2">
        <v>44089</v>
      </c>
      <c r="B704" s="6" t="s">
        <v>8</v>
      </c>
      <c r="C704" s="1" t="s">
        <v>135</v>
      </c>
      <c r="D704" s="1" t="s">
        <v>94</v>
      </c>
      <c r="E704" s="1">
        <v>34</v>
      </c>
      <c r="F704" s="9">
        <v>25</v>
      </c>
      <c r="G704" s="9">
        <v>850</v>
      </c>
      <c r="H704" t="s">
        <v>157</v>
      </c>
      <c r="I704" s="1" t="s">
        <v>18</v>
      </c>
    </row>
    <row r="705" spans="1:9" x14ac:dyDescent="0.3">
      <c r="A705" s="2">
        <v>44089</v>
      </c>
      <c r="B705" s="6" t="s">
        <v>2</v>
      </c>
      <c r="C705" s="1" t="s">
        <v>146</v>
      </c>
      <c r="D705" s="1" t="s">
        <v>96</v>
      </c>
      <c r="E705" s="1">
        <v>22</v>
      </c>
      <c r="F705" s="9">
        <v>10</v>
      </c>
      <c r="G705" s="9">
        <v>220</v>
      </c>
      <c r="H705" t="s">
        <v>157</v>
      </c>
      <c r="I705" s="1" t="s">
        <v>165</v>
      </c>
    </row>
    <row r="706" spans="1:9" x14ac:dyDescent="0.3">
      <c r="A706" s="2">
        <v>44089</v>
      </c>
      <c r="B706" s="6" t="s">
        <v>57</v>
      </c>
      <c r="C706" s="1" t="s">
        <v>133</v>
      </c>
      <c r="D706" s="1" t="s">
        <v>95</v>
      </c>
      <c r="E706" s="1">
        <v>17</v>
      </c>
      <c r="F706" s="9">
        <v>15</v>
      </c>
      <c r="G706" s="9">
        <v>255</v>
      </c>
      <c r="H706" t="s">
        <v>157</v>
      </c>
      <c r="I706" s="1" t="s">
        <v>167</v>
      </c>
    </row>
    <row r="707" spans="1:9" x14ac:dyDescent="0.3">
      <c r="A707" s="2">
        <v>44089</v>
      </c>
      <c r="B707" s="6" t="s">
        <v>72</v>
      </c>
      <c r="C707" s="1" t="s">
        <v>112</v>
      </c>
      <c r="D707" s="1" t="s">
        <v>94</v>
      </c>
      <c r="E707" s="1">
        <v>28</v>
      </c>
      <c r="F707" s="9">
        <v>50</v>
      </c>
      <c r="G707" s="9">
        <v>1400</v>
      </c>
      <c r="H707" t="s">
        <v>157</v>
      </c>
      <c r="I707" s="1" t="s">
        <v>18</v>
      </c>
    </row>
    <row r="708" spans="1:9" x14ac:dyDescent="0.3">
      <c r="A708" s="2">
        <v>44089</v>
      </c>
      <c r="B708" s="6" t="s">
        <v>14</v>
      </c>
      <c r="C708" s="1" t="s">
        <v>119</v>
      </c>
      <c r="D708" s="1" t="s">
        <v>95</v>
      </c>
      <c r="E708" s="1">
        <v>10</v>
      </c>
      <c r="F708" s="9">
        <v>130</v>
      </c>
      <c r="G708" s="9">
        <v>1300</v>
      </c>
      <c r="H708" t="s">
        <v>157</v>
      </c>
      <c r="I708" s="1" t="s">
        <v>166</v>
      </c>
    </row>
    <row r="709" spans="1:9" x14ac:dyDescent="0.3">
      <c r="A709" s="2">
        <v>44089</v>
      </c>
      <c r="B709" s="6" t="s">
        <v>36</v>
      </c>
      <c r="C709" s="1" t="s">
        <v>101</v>
      </c>
      <c r="D709" s="1" t="s">
        <v>95</v>
      </c>
      <c r="E709" s="1">
        <v>7</v>
      </c>
      <c r="F709" s="9">
        <v>80</v>
      </c>
      <c r="G709" s="9">
        <v>560</v>
      </c>
      <c r="H709" t="s">
        <v>157</v>
      </c>
      <c r="I709" s="1" t="s">
        <v>67</v>
      </c>
    </row>
    <row r="710" spans="1:9" x14ac:dyDescent="0.3">
      <c r="A710" s="2">
        <v>44089</v>
      </c>
      <c r="B710" s="6" t="s">
        <v>16</v>
      </c>
      <c r="C710" s="1" t="s">
        <v>99</v>
      </c>
      <c r="D710" s="1" t="s">
        <v>94</v>
      </c>
      <c r="E710" s="1">
        <v>12</v>
      </c>
      <c r="F710" s="9">
        <v>90</v>
      </c>
      <c r="G710" s="9">
        <v>1080</v>
      </c>
      <c r="H710" t="s">
        <v>157</v>
      </c>
      <c r="I710" s="1" t="s">
        <v>67</v>
      </c>
    </row>
    <row r="711" spans="1:9" x14ac:dyDescent="0.3">
      <c r="A711" s="2">
        <v>44089</v>
      </c>
      <c r="B711" s="6" t="s">
        <v>18</v>
      </c>
      <c r="C711" s="1" t="s">
        <v>105</v>
      </c>
      <c r="D711" s="1" t="s">
        <v>94</v>
      </c>
      <c r="E711" s="1">
        <v>4</v>
      </c>
      <c r="F711" s="9">
        <v>35</v>
      </c>
      <c r="G711" s="9">
        <v>140</v>
      </c>
      <c r="H711" t="s">
        <v>157</v>
      </c>
      <c r="I711" s="1" t="s">
        <v>18</v>
      </c>
    </row>
    <row r="712" spans="1:9" x14ac:dyDescent="0.3">
      <c r="A712" s="2">
        <v>44089</v>
      </c>
      <c r="B712" s="6" t="s">
        <v>4</v>
      </c>
      <c r="C712" s="1" t="s">
        <v>115</v>
      </c>
      <c r="D712" s="1" t="s">
        <v>95</v>
      </c>
      <c r="E712" s="1">
        <v>5</v>
      </c>
      <c r="F712" s="9">
        <v>140</v>
      </c>
      <c r="G712" s="9">
        <v>700</v>
      </c>
      <c r="H712" t="s">
        <v>157</v>
      </c>
      <c r="I712" s="1" t="s">
        <v>166</v>
      </c>
    </row>
    <row r="713" spans="1:9" x14ac:dyDescent="0.3">
      <c r="A713" s="2">
        <v>44089</v>
      </c>
      <c r="B713" s="6" t="s">
        <v>56</v>
      </c>
      <c r="C713" s="1" t="s">
        <v>109</v>
      </c>
      <c r="D713" s="1" t="s">
        <v>94</v>
      </c>
      <c r="E713" s="1">
        <v>21</v>
      </c>
      <c r="F713" s="9">
        <v>40</v>
      </c>
      <c r="G713" s="9">
        <v>840</v>
      </c>
      <c r="H713" t="s">
        <v>157</v>
      </c>
      <c r="I713" s="1" t="s">
        <v>18</v>
      </c>
    </row>
    <row r="714" spans="1:9" x14ac:dyDescent="0.3">
      <c r="A714" s="2">
        <v>44089</v>
      </c>
      <c r="B714" s="6" t="s">
        <v>9</v>
      </c>
      <c r="C714" s="1" t="s">
        <v>116</v>
      </c>
      <c r="D714" s="1" t="s">
        <v>95</v>
      </c>
      <c r="E714" s="1">
        <v>2</v>
      </c>
      <c r="F714" s="9">
        <v>150</v>
      </c>
      <c r="G714" s="9">
        <v>300</v>
      </c>
      <c r="H714" t="s">
        <v>157</v>
      </c>
      <c r="I714" s="1" t="s">
        <v>166</v>
      </c>
    </row>
    <row r="715" spans="1:9" x14ac:dyDescent="0.3">
      <c r="A715" s="2">
        <v>44089</v>
      </c>
      <c r="B715" s="6" t="s">
        <v>85</v>
      </c>
      <c r="C715" s="1" t="s">
        <v>104</v>
      </c>
      <c r="D715" s="1" t="s">
        <v>94</v>
      </c>
      <c r="E715" s="1">
        <v>0</v>
      </c>
      <c r="F715" s="9">
        <v>18</v>
      </c>
      <c r="G715" s="9">
        <v>0</v>
      </c>
      <c r="H715" t="s">
        <v>157</v>
      </c>
      <c r="I715" s="1" t="s">
        <v>67</v>
      </c>
    </row>
    <row r="716" spans="1:9" x14ac:dyDescent="0.3">
      <c r="A716" s="2">
        <v>44089</v>
      </c>
      <c r="B716" s="6" t="s">
        <v>38</v>
      </c>
      <c r="C716" s="1" t="s">
        <v>145</v>
      </c>
      <c r="D716" s="1" t="s">
        <v>96</v>
      </c>
      <c r="E716" s="1">
        <v>3</v>
      </c>
      <c r="F716" s="9">
        <v>35</v>
      </c>
      <c r="G716" s="9">
        <v>105</v>
      </c>
      <c r="H716" t="s">
        <v>157</v>
      </c>
      <c r="I716" s="1" t="s">
        <v>168</v>
      </c>
    </row>
    <row r="717" spans="1:9" x14ac:dyDescent="0.3">
      <c r="A717" s="2">
        <v>44089</v>
      </c>
      <c r="B717" s="6" t="s">
        <v>73</v>
      </c>
      <c r="C717" s="1" t="s">
        <v>130</v>
      </c>
      <c r="D717" s="1" t="s">
        <v>95</v>
      </c>
      <c r="E717" s="1">
        <v>5</v>
      </c>
      <c r="F717" s="9">
        <v>150</v>
      </c>
      <c r="G717" s="9">
        <v>750</v>
      </c>
      <c r="H717" t="s">
        <v>157</v>
      </c>
      <c r="I717" s="1" t="s">
        <v>169</v>
      </c>
    </row>
    <row r="718" spans="1:9" x14ac:dyDescent="0.3">
      <c r="A718" s="2">
        <v>44089</v>
      </c>
      <c r="B718" s="6" t="s">
        <v>12</v>
      </c>
      <c r="C718" s="1" t="s">
        <v>118</v>
      </c>
      <c r="D718" s="1" t="s">
        <v>95</v>
      </c>
      <c r="E718" s="1">
        <v>2</v>
      </c>
      <c r="F718" s="9">
        <v>130</v>
      </c>
      <c r="G718" s="9">
        <v>260</v>
      </c>
      <c r="H718" t="s">
        <v>157</v>
      </c>
      <c r="I718" s="1" t="s">
        <v>166</v>
      </c>
    </row>
    <row r="719" spans="1:9" x14ac:dyDescent="0.3">
      <c r="A719" s="2">
        <v>44089</v>
      </c>
      <c r="B719" s="6" t="s">
        <v>37</v>
      </c>
      <c r="C719" s="1" t="s">
        <v>143</v>
      </c>
      <c r="D719" s="1" t="s">
        <v>96</v>
      </c>
      <c r="E719" s="1">
        <v>7</v>
      </c>
      <c r="F719" s="9">
        <v>60</v>
      </c>
      <c r="G719" s="9">
        <v>420</v>
      </c>
      <c r="H719" t="s">
        <v>157</v>
      </c>
      <c r="I719" s="1" t="s">
        <v>168</v>
      </c>
    </row>
    <row r="720" spans="1:9" x14ac:dyDescent="0.3">
      <c r="A720" s="2">
        <v>44089</v>
      </c>
      <c r="B720" s="6" t="s">
        <v>41</v>
      </c>
      <c r="C720" s="1" t="s">
        <v>123</v>
      </c>
      <c r="D720" s="1" t="s">
        <v>95</v>
      </c>
      <c r="E720" s="1">
        <v>2</v>
      </c>
      <c r="F720" s="9">
        <v>190</v>
      </c>
      <c r="G720" s="9">
        <v>380</v>
      </c>
      <c r="H720" t="s">
        <v>157</v>
      </c>
      <c r="I720" s="1" t="s">
        <v>166</v>
      </c>
    </row>
    <row r="721" spans="1:9" x14ac:dyDescent="0.3">
      <c r="A721" s="2">
        <v>44089</v>
      </c>
      <c r="B721" s="6" t="s">
        <v>80</v>
      </c>
      <c r="C721" s="1" t="s">
        <v>131</v>
      </c>
      <c r="D721" s="1" t="s">
        <v>95</v>
      </c>
      <c r="E721" s="1">
        <v>4</v>
      </c>
      <c r="F721" s="9">
        <v>20</v>
      </c>
      <c r="G721" s="9">
        <v>80</v>
      </c>
      <c r="H721" t="s">
        <v>157</v>
      </c>
      <c r="I721" s="1" t="s">
        <v>169</v>
      </c>
    </row>
    <row r="722" spans="1:9" x14ac:dyDescent="0.3">
      <c r="A722" s="2">
        <v>44089</v>
      </c>
      <c r="B722" s="6" t="s">
        <v>58</v>
      </c>
      <c r="C722" s="1" t="s">
        <v>110</v>
      </c>
      <c r="D722" s="1" t="s">
        <v>94</v>
      </c>
      <c r="E722" s="1">
        <v>0</v>
      </c>
      <c r="F722" s="9">
        <v>70</v>
      </c>
      <c r="G722" s="9">
        <v>0</v>
      </c>
      <c r="H722" t="s">
        <v>157</v>
      </c>
      <c r="I722" s="1" t="s">
        <v>18</v>
      </c>
    </row>
    <row r="723" spans="1:9" x14ac:dyDescent="0.3">
      <c r="A723" s="2">
        <v>44089</v>
      </c>
      <c r="B723" s="6" t="s">
        <v>5</v>
      </c>
      <c r="C723" s="1" t="s">
        <v>126</v>
      </c>
      <c r="D723" s="1" t="s">
        <v>95</v>
      </c>
      <c r="E723" s="1">
        <v>1</v>
      </c>
      <c r="F723" s="9">
        <v>130</v>
      </c>
      <c r="G723" s="9">
        <v>130</v>
      </c>
      <c r="H723" t="s">
        <v>157</v>
      </c>
      <c r="I723" s="1" t="s">
        <v>169</v>
      </c>
    </row>
    <row r="724" spans="1:9" x14ac:dyDescent="0.3">
      <c r="A724" s="2">
        <v>44089</v>
      </c>
      <c r="B724" s="6" t="s">
        <v>26</v>
      </c>
      <c r="C724" s="1" t="s">
        <v>107</v>
      </c>
      <c r="D724" s="1" t="s">
        <v>94</v>
      </c>
      <c r="E724" s="1">
        <v>0</v>
      </c>
      <c r="F724" s="9">
        <v>70</v>
      </c>
      <c r="G724" s="9">
        <v>0</v>
      </c>
      <c r="H724" t="s">
        <v>157</v>
      </c>
      <c r="I724" s="1" t="s">
        <v>18</v>
      </c>
    </row>
    <row r="725" spans="1:9" x14ac:dyDescent="0.3">
      <c r="A725" s="2">
        <v>44089</v>
      </c>
      <c r="B725" s="6" t="s">
        <v>68</v>
      </c>
      <c r="C725" s="1" t="s">
        <v>125</v>
      </c>
      <c r="D725" s="1" t="s">
        <v>95</v>
      </c>
      <c r="E725" s="1">
        <v>4</v>
      </c>
      <c r="F725" s="9">
        <v>150</v>
      </c>
      <c r="G725" s="9">
        <v>600</v>
      </c>
      <c r="H725" t="s">
        <v>157</v>
      </c>
      <c r="I725" s="1" t="s">
        <v>166</v>
      </c>
    </row>
    <row r="726" spans="1:9" x14ac:dyDescent="0.3">
      <c r="A726" s="2">
        <v>44089</v>
      </c>
      <c r="B726" s="6" t="s">
        <v>81</v>
      </c>
      <c r="C726" s="1" t="s">
        <v>103</v>
      </c>
      <c r="D726" s="1" t="s">
        <v>95</v>
      </c>
      <c r="E726" s="1">
        <v>4</v>
      </c>
      <c r="F726" s="9">
        <v>18</v>
      </c>
      <c r="G726" s="9">
        <v>72</v>
      </c>
      <c r="H726" t="s">
        <v>157</v>
      </c>
      <c r="I726" s="1" t="s">
        <v>67</v>
      </c>
    </row>
    <row r="727" spans="1:9" x14ac:dyDescent="0.3">
      <c r="A727" s="2">
        <v>44089</v>
      </c>
      <c r="B727" s="6" t="s">
        <v>21</v>
      </c>
      <c r="C727" s="1" t="s">
        <v>100</v>
      </c>
      <c r="D727" s="1" t="s">
        <v>95</v>
      </c>
      <c r="E727" s="1">
        <v>2</v>
      </c>
      <c r="F727" s="9">
        <v>90</v>
      </c>
      <c r="G727" s="9">
        <v>180</v>
      </c>
      <c r="H727" t="s">
        <v>157</v>
      </c>
      <c r="I727" s="1" t="s">
        <v>67</v>
      </c>
    </row>
    <row r="728" spans="1:9" x14ac:dyDescent="0.3">
      <c r="A728" s="2">
        <v>44089</v>
      </c>
      <c r="B728" s="6" t="s">
        <v>70</v>
      </c>
      <c r="C728" s="1" t="s">
        <v>134</v>
      </c>
      <c r="D728" s="1" t="s">
        <v>95</v>
      </c>
      <c r="E728" s="1">
        <v>2</v>
      </c>
      <c r="F728" s="9">
        <v>20</v>
      </c>
      <c r="G728" s="9">
        <v>40</v>
      </c>
      <c r="H728" t="s">
        <v>157</v>
      </c>
      <c r="I728" s="1" t="s">
        <v>167</v>
      </c>
    </row>
    <row r="729" spans="1:9" x14ac:dyDescent="0.3">
      <c r="A729" s="2">
        <v>44089</v>
      </c>
      <c r="B729" s="6" t="s">
        <v>13</v>
      </c>
      <c r="C729" s="1" t="s">
        <v>98</v>
      </c>
      <c r="D729" s="1" t="s">
        <v>95</v>
      </c>
      <c r="E729" s="1">
        <v>2</v>
      </c>
      <c r="F729" s="9">
        <v>200</v>
      </c>
      <c r="G729" s="9">
        <v>400</v>
      </c>
      <c r="H729" t="s">
        <v>157</v>
      </c>
      <c r="I729" s="1" t="s">
        <v>67</v>
      </c>
    </row>
    <row r="730" spans="1:9" x14ac:dyDescent="0.3">
      <c r="A730" s="2">
        <v>44089</v>
      </c>
      <c r="B730" s="6" t="s">
        <v>35</v>
      </c>
      <c r="C730" s="1" t="s">
        <v>144</v>
      </c>
      <c r="D730" s="1" t="s">
        <v>94</v>
      </c>
      <c r="E730" s="1">
        <v>0</v>
      </c>
      <c r="F730" s="9">
        <v>45</v>
      </c>
      <c r="G730" s="9">
        <v>0</v>
      </c>
      <c r="H730" t="s">
        <v>157</v>
      </c>
      <c r="I730" s="1" t="s">
        <v>168</v>
      </c>
    </row>
    <row r="731" spans="1:9" x14ac:dyDescent="0.3">
      <c r="A731" s="2">
        <v>44089</v>
      </c>
      <c r="B731" s="6" t="s">
        <v>53</v>
      </c>
      <c r="C731" s="1" t="s">
        <v>138</v>
      </c>
      <c r="D731" s="1" t="s">
        <v>95</v>
      </c>
      <c r="E731" s="1">
        <v>1</v>
      </c>
      <c r="F731" s="9">
        <v>120</v>
      </c>
      <c r="G731" s="9">
        <v>120</v>
      </c>
      <c r="H731" t="s">
        <v>157</v>
      </c>
      <c r="I731" s="1" t="s">
        <v>169</v>
      </c>
    </row>
    <row r="732" spans="1:9" x14ac:dyDescent="0.3">
      <c r="A732" s="2">
        <v>44089</v>
      </c>
      <c r="B732" s="6" t="s">
        <v>61</v>
      </c>
      <c r="C732" s="1" t="s">
        <v>142</v>
      </c>
      <c r="D732" s="1" t="s">
        <v>94</v>
      </c>
      <c r="E732" s="1">
        <v>1</v>
      </c>
      <c r="F732" s="9">
        <v>150</v>
      </c>
      <c r="G732" s="9">
        <v>150</v>
      </c>
      <c r="H732" t="s">
        <v>157</v>
      </c>
      <c r="I732" s="1" t="s">
        <v>170</v>
      </c>
    </row>
    <row r="733" spans="1:9" x14ac:dyDescent="0.3">
      <c r="A733" s="2">
        <v>44089</v>
      </c>
      <c r="B733" s="6" t="s">
        <v>15</v>
      </c>
      <c r="C733" s="1" t="s">
        <v>120</v>
      </c>
      <c r="D733" s="1" t="s">
        <v>95</v>
      </c>
      <c r="E733" s="1">
        <v>1</v>
      </c>
      <c r="F733" s="9">
        <v>150</v>
      </c>
      <c r="G733" s="9">
        <v>150</v>
      </c>
      <c r="H733" t="s">
        <v>157</v>
      </c>
      <c r="I733" s="1" t="s">
        <v>166</v>
      </c>
    </row>
    <row r="734" spans="1:9" x14ac:dyDescent="0.3">
      <c r="A734" s="2">
        <v>44089</v>
      </c>
      <c r="B734" s="6" t="s">
        <v>31</v>
      </c>
      <c r="C734" s="1" t="s">
        <v>122</v>
      </c>
      <c r="D734" s="1" t="s">
        <v>95</v>
      </c>
      <c r="E734" s="1">
        <v>0</v>
      </c>
      <c r="F734" s="9">
        <v>200</v>
      </c>
      <c r="G734" s="9">
        <v>0</v>
      </c>
      <c r="H734" t="s">
        <v>157</v>
      </c>
      <c r="I734" s="1" t="s">
        <v>166</v>
      </c>
    </row>
    <row r="735" spans="1:9" x14ac:dyDescent="0.3">
      <c r="A735" s="2">
        <v>44089</v>
      </c>
      <c r="B735" s="6" t="s">
        <v>43</v>
      </c>
      <c r="C735" s="1" t="s">
        <v>139</v>
      </c>
      <c r="D735" s="1" t="s">
        <v>94</v>
      </c>
      <c r="E735" s="1">
        <v>0</v>
      </c>
      <c r="F735" s="9">
        <v>200</v>
      </c>
      <c r="G735" s="9">
        <v>0</v>
      </c>
      <c r="H735" t="s">
        <v>157</v>
      </c>
      <c r="I735" s="1" t="s">
        <v>170</v>
      </c>
    </row>
    <row r="736" spans="1:9" x14ac:dyDescent="0.3">
      <c r="A736" s="2">
        <v>44089</v>
      </c>
      <c r="B736" s="6" t="s">
        <v>22</v>
      </c>
      <c r="C736" s="1" t="s">
        <v>132</v>
      </c>
      <c r="D736" s="1" t="s">
        <v>95</v>
      </c>
      <c r="E736" s="1">
        <v>0</v>
      </c>
      <c r="F736" s="9">
        <v>120</v>
      </c>
      <c r="G736" s="9">
        <v>0</v>
      </c>
      <c r="H736" t="s">
        <v>157</v>
      </c>
      <c r="I736" s="1" t="s">
        <v>167</v>
      </c>
    </row>
    <row r="737" spans="1:9" x14ac:dyDescent="0.3">
      <c r="A737" s="2">
        <v>44089</v>
      </c>
      <c r="B737" s="6" t="s">
        <v>46</v>
      </c>
      <c r="C737" s="1" t="s">
        <v>141</v>
      </c>
      <c r="D737" s="1" t="s">
        <v>94</v>
      </c>
      <c r="E737" s="1">
        <v>0</v>
      </c>
      <c r="F737" s="9">
        <v>150</v>
      </c>
      <c r="G737" s="9">
        <v>0</v>
      </c>
      <c r="H737" t="s">
        <v>157</v>
      </c>
      <c r="I737" s="1" t="s">
        <v>170</v>
      </c>
    </row>
    <row r="738" spans="1:9" x14ac:dyDescent="0.3">
      <c r="A738" s="2">
        <v>44089</v>
      </c>
      <c r="B738" s="6" t="s">
        <v>39</v>
      </c>
      <c r="C738" s="1" t="s">
        <v>128</v>
      </c>
      <c r="D738" s="1" t="s">
        <v>95</v>
      </c>
      <c r="E738" s="1">
        <v>0</v>
      </c>
      <c r="F738" s="9">
        <v>170</v>
      </c>
      <c r="G738" s="9">
        <v>0</v>
      </c>
      <c r="H738" t="s">
        <v>157</v>
      </c>
      <c r="I738" s="1" t="s">
        <v>169</v>
      </c>
    </row>
    <row r="739" spans="1:9" x14ac:dyDescent="0.3">
      <c r="A739" s="2">
        <v>44089</v>
      </c>
      <c r="B739" s="6" t="s">
        <v>50</v>
      </c>
      <c r="C739" s="1" t="s">
        <v>108</v>
      </c>
      <c r="D739" s="1" t="s">
        <v>95</v>
      </c>
      <c r="E739" s="1">
        <v>0</v>
      </c>
      <c r="F739" s="9">
        <v>200</v>
      </c>
      <c r="G739" s="9">
        <v>0</v>
      </c>
      <c r="H739" t="s">
        <v>157</v>
      </c>
      <c r="I739" s="1" t="s">
        <v>18</v>
      </c>
    </row>
    <row r="740" spans="1:9" x14ac:dyDescent="0.3">
      <c r="A740" s="2">
        <v>44089</v>
      </c>
      <c r="B740" s="6" t="s">
        <v>55</v>
      </c>
      <c r="C740" s="1" t="s">
        <v>124</v>
      </c>
      <c r="D740" s="1" t="s">
        <v>95</v>
      </c>
      <c r="E740" s="1">
        <v>0</v>
      </c>
      <c r="F740" s="9">
        <v>160</v>
      </c>
      <c r="G740" s="9">
        <v>0</v>
      </c>
      <c r="H740" t="s">
        <v>157</v>
      </c>
      <c r="I740" s="1" t="s">
        <v>166</v>
      </c>
    </row>
    <row r="741" spans="1:9" x14ac:dyDescent="0.3">
      <c r="A741" s="2">
        <v>44089</v>
      </c>
      <c r="B741" s="6" t="s">
        <v>59</v>
      </c>
      <c r="C741" s="1" t="s">
        <v>111</v>
      </c>
      <c r="D741" s="1" t="s">
        <v>94</v>
      </c>
      <c r="E741" s="1">
        <v>2</v>
      </c>
      <c r="F741" s="9">
        <v>90</v>
      </c>
      <c r="G741" s="9">
        <v>180</v>
      </c>
      <c r="H741" t="s">
        <v>157</v>
      </c>
      <c r="I741" s="1" t="s">
        <v>18</v>
      </c>
    </row>
    <row r="742" spans="1:9" x14ac:dyDescent="0.3">
      <c r="A742" s="2">
        <v>44089</v>
      </c>
      <c r="B742" s="6" t="s">
        <v>79</v>
      </c>
      <c r="C742" s="1" t="s">
        <v>113</v>
      </c>
      <c r="D742" s="1" t="s">
        <v>94</v>
      </c>
      <c r="E742" s="1">
        <v>0</v>
      </c>
      <c r="F742" s="9">
        <v>40</v>
      </c>
      <c r="G742" s="9">
        <v>0</v>
      </c>
      <c r="H742" t="s">
        <v>157</v>
      </c>
      <c r="I742" s="1" t="s">
        <v>18</v>
      </c>
    </row>
    <row r="743" spans="1:9" x14ac:dyDescent="0.3">
      <c r="A743" s="2">
        <v>44089</v>
      </c>
      <c r="B743" s="6" t="s">
        <v>30</v>
      </c>
      <c r="C743" s="1" t="s">
        <v>121</v>
      </c>
      <c r="D743" s="1" t="s">
        <v>95</v>
      </c>
      <c r="E743" s="1">
        <v>0</v>
      </c>
      <c r="F743" s="9">
        <v>350</v>
      </c>
      <c r="G743" s="9">
        <v>0</v>
      </c>
      <c r="H743" t="s">
        <v>157</v>
      </c>
      <c r="I743" s="1" t="s">
        <v>166</v>
      </c>
    </row>
    <row r="744" spans="1:9" x14ac:dyDescent="0.3">
      <c r="A744" s="2">
        <v>44089</v>
      </c>
      <c r="B744" s="6" t="s">
        <v>86</v>
      </c>
      <c r="C744" s="1" t="s">
        <v>137</v>
      </c>
      <c r="D744" s="1" t="s">
        <v>94</v>
      </c>
      <c r="E744" s="1">
        <v>0</v>
      </c>
      <c r="F744" s="9">
        <v>110</v>
      </c>
      <c r="G744" s="9">
        <v>0</v>
      </c>
      <c r="H744" t="s">
        <v>157</v>
      </c>
      <c r="I744" s="1" t="s">
        <v>18</v>
      </c>
    </row>
    <row r="745" spans="1:9" x14ac:dyDescent="0.3">
      <c r="A745" s="2">
        <v>44089</v>
      </c>
      <c r="B745" s="6" t="s">
        <v>3</v>
      </c>
      <c r="C745" s="1" t="s">
        <v>114</v>
      </c>
      <c r="D745" s="1" t="s">
        <v>95</v>
      </c>
      <c r="E745" s="1">
        <v>0</v>
      </c>
      <c r="F745" s="9">
        <v>150</v>
      </c>
      <c r="G745" s="9">
        <v>0</v>
      </c>
      <c r="H745" t="s">
        <v>157</v>
      </c>
      <c r="I745" s="1" t="s">
        <v>166</v>
      </c>
    </row>
    <row r="746" spans="1:9" x14ac:dyDescent="0.3">
      <c r="A746" s="2">
        <v>44089</v>
      </c>
      <c r="B746" s="6" t="s">
        <v>11</v>
      </c>
      <c r="C746" s="1" t="s">
        <v>117</v>
      </c>
      <c r="D746" s="1" t="s">
        <v>95</v>
      </c>
      <c r="E746" s="1">
        <v>0</v>
      </c>
      <c r="F746" s="9">
        <v>160</v>
      </c>
      <c r="G746" s="9">
        <v>0</v>
      </c>
      <c r="H746" t="s">
        <v>157</v>
      </c>
      <c r="I746" s="1" t="s">
        <v>166</v>
      </c>
    </row>
    <row r="747" spans="1:9" x14ac:dyDescent="0.3">
      <c r="A747" s="2">
        <v>44089</v>
      </c>
      <c r="B747" s="6" t="s">
        <v>44</v>
      </c>
      <c r="C747" s="1" t="s">
        <v>140</v>
      </c>
      <c r="D747" s="1" t="s">
        <v>94</v>
      </c>
      <c r="E747" s="1">
        <v>1</v>
      </c>
      <c r="F747" s="9">
        <v>150</v>
      </c>
      <c r="G747" s="9">
        <v>150</v>
      </c>
      <c r="H747" t="s">
        <v>157</v>
      </c>
      <c r="I747" s="1" t="s">
        <v>170</v>
      </c>
    </row>
    <row r="748" spans="1:9" x14ac:dyDescent="0.3">
      <c r="A748" s="2">
        <v>44089</v>
      </c>
      <c r="B748" s="6" t="s">
        <v>23</v>
      </c>
      <c r="C748" s="1" t="s">
        <v>106</v>
      </c>
      <c r="D748" s="1" t="s">
        <v>95</v>
      </c>
      <c r="E748" s="1">
        <v>0</v>
      </c>
      <c r="F748" s="9">
        <v>70</v>
      </c>
      <c r="G748" s="9">
        <v>0</v>
      </c>
      <c r="H748" t="s">
        <v>157</v>
      </c>
      <c r="I748" s="1" t="s">
        <v>18</v>
      </c>
    </row>
    <row r="749" spans="1:9" x14ac:dyDescent="0.3">
      <c r="A749" s="2">
        <v>44089</v>
      </c>
      <c r="B749" s="6" t="s">
        <v>6</v>
      </c>
      <c r="C749" s="1" t="s">
        <v>127</v>
      </c>
      <c r="D749" s="1" t="s">
        <v>95</v>
      </c>
      <c r="E749" s="1">
        <v>0</v>
      </c>
      <c r="F749" s="9">
        <v>140</v>
      </c>
      <c r="G749" s="9">
        <v>0</v>
      </c>
      <c r="H749" t="s">
        <v>157</v>
      </c>
      <c r="I749" s="1" t="s">
        <v>169</v>
      </c>
    </row>
    <row r="750" spans="1:9" x14ac:dyDescent="0.3">
      <c r="A750" s="2">
        <v>44089</v>
      </c>
      <c r="B750" s="6" t="s">
        <v>52</v>
      </c>
      <c r="C750" s="1" t="s">
        <v>129</v>
      </c>
      <c r="D750" s="1" t="s">
        <v>95</v>
      </c>
      <c r="E750" s="1">
        <v>0</v>
      </c>
      <c r="F750" s="9">
        <v>220</v>
      </c>
      <c r="G750" s="9">
        <v>0</v>
      </c>
      <c r="H750" t="s">
        <v>157</v>
      </c>
      <c r="I750" s="1" t="s">
        <v>169</v>
      </c>
    </row>
    <row r="751" spans="1:9" x14ac:dyDescent="0.3">
      <c r="A751" s="2">
        <v>44089</v>
      </c>
      <c r="B751" s="6" t="s">
        <v>51</v>
      </c>
      <c r="C751" s="1" t="s">
        <v>102</v>
      </c>
      <c r="D751" s="1" t="s">
        <v>95</v>
      </c>
      <c r="E751" s="1">
        <v>1</v>
      </c>
      <c r="F751" s="9">
        <v>220</v>
      </c>
      <c r="G751" s="9">
        <v>220</v>
      </c>
      <c r="H751" t="s">
        <v>157</v>
      </c>
      <c r="I751" s="1" t="s">
        <v>67</v>
      </c>
    </row>
    <row r="752" spans="1:9" x14ac:dyDescent="0.3">
      <c r="A752" s="2">
        <v>44090</v>
      </c>
      <c r="B752" s="6" t="s">
        <v>67</v>
      </c>
      <c r="C752" s="1" t="s">
        <v>97</v>
      </c>
      <c r="D752" s="1" t="s">
        <v>95</v>
      </c>
      <c r="E752" s="1">
        <v>188</v>
      </c>
      <c r="F752" s="9">
        <v>15</v>
      </c>
      <c r="G752" s="9">
        <v>2820</v>
      </c>
      <c r="H752" t="s">
        <v>158</v>
      </c>
      <c r="I752" s="1" t="s">
        <v>67</v>
      </c>
    </row>
    <row r="753" spans="1:9" x14ac:dyDescent="0.3">
      <c r="A753" s="2">
        <v>44090</v>
      </c>
      <c r="B753" s="6" t="s">
        <v>32</v>
      </c>
      <c r="C753" s="1" t="s">
        <v>136</v>
      </c>
      <c r="D753" s="1" t="s">
        <v>94</v>
      </c>
      <c r="E753" s="1">
        <v>34</v>
      </c>
      <c r="F753" s="9">
        <v>12</v>
      </c>
      <c r="G753" s="9">
        <v>408</v>
      </c>
      <c r="H753" t="s">
        <v>158</v>
      </c>
      <c r="I753" s="1" t="s">
        <v>18</v>
      </c>
    </row>
    <row r="754" spans="1:9" x14ac:dyDescent="0.3">
      <c r="A754" s="2">
        <v>44090</v>
      </c>
      <c r="B754" s="6" t="s">
        <v>8</v>
      </c>
      <c r="C754" s="1" t="s">
        <v>135</v>
      </c>
      <c r="D754" s="1" t="s">
        <v>94</v>
      </c>
      <c r="E754" s="1">
        <v>20</v>
      </c>
      <c r="F754" s="9">
        <v>25</v>
      </c>
      <c r="G754" s="9">
        <v>500</v>
      </c>
      <c r="H754" t="s">
        <v>158</v>
      </c>
      <c r="I754" s="1" t="s">
        <v>18</v>
      </c>
    </row>
    <row r="755" spans="1:9" x14ac:dyDescent="0.3">
      <c r="A755" s="2">
        <v>44090</v>
      </c>
      <c r="B755" s="6" t="s">
        <v>2</v>
      </c>
      <c r="C755" s="1" t="s">
        <v>146</v>
      </c>
      <c r="D755" s="1" t="s">
        <v>96</v>
      </c>
      <c r="E755" s="1">
        <v>37</v>
      </c>
      <c r="F755" s="9">
        <v>10</v>
      </c>
      <c r="G755" s="9">
        <v>370</v>
      </c>
      <c r="H755" t="s">
        <v>158</v>
      </c>
      <c r="I755" s="1" t="s">
        <v>165</v>
      </c>
    </row>
    <row r="756" spans="1:9" x14ac:dyDescent="0.3">
      <c r="A756" s="2">
        <v>44090</v>
      </c>
      <c r="B756" s="6" t="s">
        <v>57</v>
      </c>
      <c r="C756" s="1" t="s">
        <v>133</v>
      </c>
      <c r="D756" s="1" t="s">
        <v>95</v>
      </c>
      <c r="E756" s="1">
        <v>22</v>
      </c>
      <c r="F756" s="9">
        <v>15</v>
      </c>
      <c r="G756" s="9">
        <v>330</v>
      </c>
      <c r="H756" t="s">
        <v>158</v>
      </c>
      <c r="I756" s="1" t="s">
        <v>167</v>
      </c>
    </row>
    <row r="757" spans="1:9" x14ac:dyDescent="0.3">
      <c r="A757" s="2">
        <v>44090</v>
      </c>
      <c r="B757" s="6" t="s">
        <v>72</v>
      </c>
      <c r="C757" s="1" t="s">
        <v>112</v>
      </c>
      <c r="D757" s="1" t="s">
        <v>94</v>
      </c>
      <c r="E757" s="1">
        <v>41</v>
      </c>
      <c r="F757" s="9">
        <v>50</v>
      </c>
      <c r="G757" s="9">
        <v>2050</v>
      </c>
      <c r="H757" t="s">
        <v>158</v>
      </c>
      <c r="I757" s="1" t="s">
        <v>18</v>
      </c>
    </row>
    <row r="758" spans="1:9" x14ac:dyDescent="0.3">
      <c r="A758" s="2">
        <v>44090</v>
      </c>
      <c r="B758" s="6" t="s">
        <v>14</v>
      </c>
      <c r="C758" s="1" t="s">
        <v>119</v>
      </c>
      <c r="D758" s="1" t="s">
        <v>95</v>
      </c>
      <c r="E758" s="1">
        <v>15</v>
      </c>
      <c r="F758" s="9">
        <v>130</v>
      </c>
      <c r="G758" s="9">
        <v>1950</v>
      </c>
      <c r="H758" t="s">
        <v>158</v>
      </c>
      <c r="I758" s="1" t="s">
        <v>166</v>
      </c>
    </row>
    <row r="759" spans="1:9" x14ac:dyDescent="0.3">
      <c r="A759" s="2">
        <v>44090</v>
      </c>
      <c r="B759" s="6" t="s">
        <v>36</v>
      </c>
      <c r="C759" s="1" t="s">
        <v>101</v>
      </c>
      <c r="D759" s="1" t="s">
        <v>95</v>
      </c>
      <c r="E759" s="1">
        <v>8</v>
      </c>
      <c r="F759" s="9">
        <v>80</v>
      </c>
      <c r="G759" s="9">
        <v>640</v>
      </c>
      <c r="H759" t="s">
        <v>158</v>
      </c>
      <c r="I759" s="1" t="s">
        <v>67</v>
      </c>
    </row>
    <row r="760" spans="1:9" x14ac:dyDescent="0.3">
      <c r="A760" s="2">
        <v>44090</v>
      </c>
      <c r="B760" s="6" t="s">
        <v>16</v>
      </c>
      <c r="C760" s="1" t="s">
        <v>99</v>
      </c>
      <c r="D760" s="1" t="s">
        <v>94</v>
      </c>
      <c r="E760" s="1">
        <v>7</v>
      </c>
      <c r="F760" s="9">
        <v>90</v>
      </c>
      <c r="G760" s="9">
        <v>630</v>
      </c>
      <c r="H760" t="s">
        <v>158</v>
      </c>
      <c r="I760" s="1" t="s">
        <v>67</v>
      </c>
    </row>
    <row r="761" spans="1:9" x14ac:dyDescent="0.3">
      <c r="A761" s="2">
        <v>44090</v>
      </c>
      <c r="B761" s="6" t="s">
        <v>18</v>
      </c>
      <c r="C761" s="1" t="s">
        <v>105</v>
      </c>
      <c r="D761" s="1" t="s">
        <v>94</v>
      </c>
      <c r="E761" s="1">
        <v>1</v>
      </c>
      <c r="F761" s="9">
        <v>35</v>
      </c>
      <c r="G761" s="9">
        <v>35</v>
      </c>
      <c r="H761" t="s">
        <v>158</v>
      </c>
      <c r="I761" s="1" t="s">
        <v>18</v>
      </c>
    </row>
    <row r="762" spans="1:9" x14ac:dyDescent="0.3">
      <c r="A762" s="2">
        <v>44090</v>
      </c>
      <c r="B762" s="6" t="s">
        <v>4</v>
      </c>
      <c r="C762" s="1" t="s">
        <v>115</v>
      </c>
      <c r="D762" s="1" t="s">
        <v>95</v>
      </c>
      <c r="E762" s="1">
        <v>10</v>
      </c>
      <c r="F762" s="9">
        <v>140</v>
      </c>
      <c r="G762" s="9">
        <v>1400</v>
      </c>
      <c r="H762" t="s">
        <v>158</v>
      </c>
      <c r="I762" s="1" t="s">
        <v>166</v>
      </c>
    </row>
    <row r="763" spans="1:9" x14ac:dyDescent="0.3">
      <c r="A763" s="2">
        <v>44090</v>
      </c>
      <c r="B763" s="6" t="s">
        <v>56</v>
      </c>
      <c r="C763" s="1" t="s">
        <v>109</v>
      </c>
      <c r="D763" s="1" t="s">
        <v>94</v>
      </c>
      <c r="E763" s="1">
        <v>1</v>
      </c>
      <c r="F763" s="9">
        <v>40</v>
      </c>
      <c r="G763" s="9">
        <v>40</v>
      </c>
      <c r="H763" t="s">
        <v>158</v>
      </c>
      <c r="I763" s="1" t="s">
        <v>18</v>
      </c>
    </row>
    <row r="764" spans="1:9" x14ac:dyDescent="0.3">
      <c r="A764" s="2">
        <v>44090</v>
      </c>
      <c r="B764" s="6" t="s">
        <v>9</v>
      </c>
      <c r="C764" s="1" t="s">
        <v>116</v>
      </c>
      <c r="D764" s="1" t="s">
        <v>95</v>
      </c>
      <c r="E764" s="1">
        <v>11</v>
      </c>
      <c r="F764" s="9">
        <v>150</v>
      </c>
      <c r="G764" s="9">
        <v>1650</v>
      </c>
      <c r="H764" t="s">
        <v>158</v>
      </c>
      <c r="I764" s="1" t="s">
        <v>166</v>
      </c>
    </row>
    <row r="765" spans="1:9" x14ac:dyDescent="0.3">
      <c r="A765" s="2">
        <v>44090</v>
      </c>
      <c r="B765" s="6" t="s">
        <v>85</v>
      </c>
      <c r="C765" s="1" t="s">
        <v>104</v>
      </c>
      <c r="D765" s="1" t="s">
        <v>94</v>
      </c>
      <c r="E765" s="1">
        <v>3</v>
      </c>
      <c r="F765" s="9">
        <v>18</v>
      </c>
      <c r="G765" s="9">
        <v>54</v>
      </c>
      <c r="H765" t="s">
        <v>158</v>
      </c>
      <c r="I765" s="1" t="s">
        <v>67</v>
      </c>
    </row>
    <row r="766" spans="1:9" x14ac:dyDescent="0.3">
      <c r="A766" s="2">
        <v>44090</v>
      </c>
      <c r="B766" s="6" t="s">
        <v>38</v>
      </c>
      <c r="C766" s="1" t="s">
        <v>145</v>
      </c>
      <c r="D766" s="1" t="s">
        <v>96</v>
      </c>
      <c r="E766" s="1">
        <v>0</v>
      </c>
      <c r="F766" s="9">
        <v>35</v>
      </c>
      <c r="G766" s="9">
        <v>0</v>
      </c>
      <c r="H766" t="s">
        <v>158</v>
      </c>
      <c r="I766" s="1" t="s">
        <v>168</v>
      </c>
    </row>
    <row r="767" spans="1:9" x14ac:dyDescent="0.3">
      <c r="A767" s="2">
        <v>44090</v>
      </c>
      <c r="B767" s="6" t="s">
        <v>73</v>
      </c>
      <c r="C767" s="1" t="s">
        <v>130</v>
      </c>
      <c r="D767" s="1" t="s">
        <v>95</v>
      </c>
      <c r="E767" s="1">
        <v>7</v>
      </c>
      <c r="F767" s="9">
        <v>150</v>
      </c>
      <c r="G767" s="9">
        <v>1050</v>
      </c>
      <c r="H767" t="s">
        <v>158</v>
      </c>
      <c r="I767" s="1" t="s">
        <v>169</v>
      </c>
    </row>
    <row r="768" spans="1:9" x14ac:dyDescent="0.3">
      <c r="A768" s="2">
        <v>44090</v>
      </c>
      <c r="B768" s="6" t="s">
        <v>12</v>
      </c>
      <c r="C768" s="1" t="s">
        <v>118</v>
      </c>
      <c r="D768" s="1" t="s">
        <v>95</v>
      </c>
      <c r="E768" s="1">
        <v>3</v>
      </c>
      <c r="F768" s="9">
        <v>130</v>
      </c>
      <c r="G768" s="9">
        <v>390</v>
      </c>
      <c r="H768" t="s">
        <v>158</v>
      </c>
      <c r="I768" s="1" t="s">
        <v>166</v>
      </c>
    </row>
    <row r="769" spans="1:9" x14ac:dyDescent="0.3">
      <c r="A769" s="2">
        <v>44090</v>
      </c>
      <c r="B769" s="6" t="s">
        <v>37</v>
      </c>
      <c r="C769" s="1" t="s">
        <v>143</v>
      </c>
      <c r="D769" s="1" t="s">
        <v>96</v>
      </c>
      <c r="E769" s="1">
        <v>3</v>
      </c>
      <c r="F769" s="9">
        <v>60</v>
      </c>
      <c r="G769" s="9">
        <v>180</v>
      </c>
      <c r="H769" t="s">
        <v>158</v>
      </c>
      <c r="I769" s="1" t="s">
        <v>168</v>
      </c>
    </row>
    <row r="770" spans="1:9" x14ac:dyDescent="0.3">
      <c r="A770" s="2">
        <v>44090</v>
      </c>
      <c r="B770" s="6" t="s">
        <v>41</v>
      </c>
      <c r="C770" s="1" t="s">
        <v>123</v>
      </c>
      <c r="D770" s="1" t="s">
        <v>95</v>
      </c>
      <c r="E770" s="1">
        <v>3</v>
      </c>
      <c r="F770" s="9">
        <v>190</v>
      </c>
      <c r="G770" s="9">
        <v>570</v>
      </c>
      <c r="H770" t="s">
        <v>158</v>
      </c>
      <c r="I770" s="1" t="s">
        <v>166</v>
      </c>
    </row>
    <row r="771" spans="1:9" x14ac:dyDescent="0.3">
      <c r="A771" s="2">
        <v>44090</v>
      </c>
      <c r="B771" s="6" t="s">
        <v>80</v>
      </c>
      <c r="C771" s="1" t="s">
        <v>131</v>
      </c>
      <c r="D771" s="1" t="s">
        <v>95</v>
      </c>
      <c r="E771" s="1">
        <v>1</v>
      </c>
      <c r="F771" s="9">
        <v>20</v>
      </c>
      <c r="G771" s="9">
        <v>20</v>
      </c>
      <c r="H771" t="s">
        <v>158</v>
      </c>
      <c r="I771" s="1" t="s">
        <v>169</v>
      </c>
    </row>
    <row r="772" spans="1:9" x14ac:dyDescent="0.3">
      <c r="A772" s="2">
        <v>44090</v>
      </c>
      <c r="B772" s="6" t="s">
        <v>58</v>
      </c>
      <c r="C772" s="1" t="s">
        <v>110</v>
      </c>
      <c r="D772" s="1" t="s">
        <v>94</v>
      </c>
      <c r="E772" s="1">
        <v>0</v>
      </c>
      <c r="F772" s="9">
        <v>70</v>
      </c>
      <c r="G772" s="9">
        <v>0</v>
      </c>
      <c r="H772" t="s">
        <v>158</v>
      </c>
      <c r="I772" s="1" t="s">
        <v>18</v>
      </c>
    </row>
    <row r="773" spans="1:9" x14ac:dyDescent="0.3">
      <c r="A773" s="2">
        <v>44090</v>
      </c>
      <c r="B773" s="6" t="s">
        <v>5</v>
      </c>
      <c r="C773" s="1" t="s">
        <v>126</v>
      </c>
      <c r="D773" s="1" t="s">
        <v>95</v>
      </c>
      <c r="E773" s="1">
        <v>0</v>
      </c>
      <c r="F773" s="9">
        <v>130</v>
      </c>
      <c r="G773" s="9">
        <v>0</v>
      </c>
      <c r="H773" t="s">
        <v>158</v>
      </c>
      <c r="I773" s="1" t="s">
        <v>169</v>
      </c>
    </row>
    <row r="774" spans="1:9" x14ac:dyDescent="0.3">
      <c r="A774" s="2">
        <v>44090</v>
      </c>
      <c r="B774" s="6" t="s">
        <v>26</v>
      </c>
      <c r="C774" s="1" t="s">
        <v>107</v>
      </c>
      <c r="D774" s="1" t="s">
        <v>94</v>
      </c>
      <c r="E774" s="1">
        <v>2</v>
      </c>
      <c r="F774" s="9">
        <v>70</v>
      </c>
      <c r="G774" s="9">
        <v>140</v>
      </c>
      <c r="H774" t="s">
        <v>158</v>
      </c>
      <c r="I774" s="1" t="s">
        <v>18</v>
      </c>
    </row>
    <row r="775" spans="1:9" x14ac:dyDescent="0.3">
      <c r="A775" s="2">
        <v>44090</v>
      </c>
      <c r="B775" s="6" t="s">
        <v>68</v>
      </c>
      <c r="C775" s="1" t="s">
        <v>125</v>
      </c>
      <c r="D775" s="1" t="s">
        <v>95</v>
      </c>
      <c r="E775" s="1">
        <v>4</v>
      </c>
      <c r="F775" s="9">
        <v>150</v>
      </c>
      <c r="G775" s="9">
        <v>600</v>
      </c>
      <c r="H775" t="s">
        <v>158</v>
      </c>
      <c r="I775" s="1" t="s">
        <v>166</v>
      </c>
    </row>
    <row r="776" spans="1:9" x14ac:dyDescent="0.3">
      <c r="A776" s="2">
        <v>44090</v>
      </c>
      <c r="B776" s="6" t="s">
        <v>81</v>
      </c>
      <c r="C776" s="1" t="s">
        <v>103</v>
      </c>
      <c r="D776" s="1" t="s">
        <v>95</v>
      </c>
      <c r="E776" s="1">
        <v>4</v>
      </c>
      <c r="F776" s="9">
        <v>18</v>
      </c>
      <c r="G776" s="9">
        <v>72</v>
      </c>
      <c r="H776" t="s">
        <v>158</v>
      </c>
      <c r="I776" s="1" t="s">
        <v>67</v>
      </c>
    </row>
    <row r="777" spans="1:9" x14ac:dyDescent="0.3">
      <c r="A777" s="2">
        <v>44090</v>
      </c>
      <c r="B777" s="6" t="s">
        <v>21</v>
      </c>
      <c r="C777" s="1" t="s">
        <v>100</v>
      </c>
      <c r="D777" s="1" t="s">
        <v>95</v>
      </c>
      <c r="E777" s="1">
        <v>0</v>
      </c>
      <c r="F777" s="9">
        <v>90</v>
      </c>
      <c r="G777" s="9">
        <v>0</v>
      </c>
      <c r="H777" t="s">
        <v>158</v>
      </c>
      <c r="I777" s="1" t="s">
        <v>67</v>
      </c>
    </row>
    <row r="778" spans="1:9" x14ac:dyDescent="0.3">
      <c r="A778" s="2">
        <v>44090</v>
      </c>
      <c r="B778" s="6" t="s">
        <v>70</v>
      </c>
      <c r="C778" s="1" t="s">
        <v>134</v>
      </c>
      <c r="D778" s="1" t="s">
        <v>95</v>
      </c>
      <c r="E778" s="1">
        <v>1</v>
      </c>
      <c r="F778" s="9">
        <v>20</v>
      </c>
      <c r="G778" s="9">
        <v>20</v>
      </c>
      <c r="H778" t="s">
        <v>158</v>
      </c>
      <c r="I778" s="1" t="s">
        <v>167</v>
      </c>
    </row>
    <row r="779" spans="1:9" x14ac:dyDescent="0.3">
      <c r="A779" s="2">
        <v>44090</v>
      </c>
      <c r="B779" s="6" t="s">
        <v>13</v>
      </c>
      <c r="C779" s="1" t="s">
        <v>98</v>
      </c>
      <c r="D779" s="1" t="s">
        <v>95</v>
      </c>
      <c r="E779" s="1">
        <v>0</v>
      </c>
      <c r="F779" s="9">
        <v>200</v>
      </c>
      <c r="G779" s="9">
        <v>0</v>
      </c>
      <c r="H779" t="s">
        <v>158</v>
      </c>
      <c r="I779" s="1" t="s">
        <v>67</v>
      </c>
    </row>
    <row r="780" spans="1:9" x14ac:dyDescent="0.3">
      <c r="A780" s="2">
        <v>44090</v>
      </c>
      <c r="B780" s="6" t="s">
        <v>35</v>
      </c>
      <c r="C780" s="1" t="s">
        <v>144</v>
      </c>
      <c r="D780" s="1" t="s">
        <v>94</v>
      </c>
      <c r="E780" s="1">
        <v>0</v>
      </c>
      <c r="F780" s="9">
        <v>45</v>
      </c>
      <c r="G780" s="9">
        <v>0</v>
      </c>
      <c r="H780" t="s">
        <v>158</v>
      </c>
      <c r="I780" s="1" t="s">
        <v>168</v>
      </c>
    </row>
    <row r="781" spans="1:9" x14ac:dyDescent="0.3">
      <c r="A781" s="2">
        <v>44090</v>
      </c>
      <c r="B781" s="6" t="s">
        <v>53</v>
      </c>
      <c r="C781" s="1" t="s">
        <v>138</v>
      </c>
      <c r="D781" s="1" t="s">
        <v>95</v>
      </c>
      <c r="E781" s="1">
        <v>1</v>
      </c>
      <c r="F781" s="9">
        <v>120</v>
      </c>
      <c r="G781" s="9">
        <v>120</v>
      </c>
      <c r="H781" t="s">
        <v>158</v>
      </c>
      <c r="I781" s="1" t="s">
        <v>169</v>
      </c>
    </row>
    <row r="782" spans="1:9" x14ac:dyDescent="0.3">
      <c r="A782" s="2">
        <v>44090</v>
      </c>
      <c r="B782" s="6" t="s">
        <v>61</v>
      </c>
      <c r="C782" s="1" t="s">
        <v>142</v>
      </c>
      <c r="D782" s="1" t="s">
        <v>94</v>
      </c>
      <c r="E782" s="1">
        <v>2</v>
      </c>
      <c r="F782" s="9">
        <v>150</v>
      </c>
      <c r="G782" s="9">
        <v>300</v>
      </c>
      <c r="H782" t="s">
        <v>158</v>
      </c>
      <c r="I782" s="1" t="s">
        <v>170</v>
      </c>
    </row>
    <row r="783" spans="1:9" x14ac:dyDescent="0.3">
      <c r="A783" s="2">
        <v>44090</v>
      </c>
      <c r="B783" s="6" t="s">
        <v>15</v>
      </c>
      <c r="C783" s="1" t="s">
        <v>120</v>
      </c>
      <c r="D783" s="1" t="s">
        <v>95</v>
      </c>
      <c r="E783" s="1">
        <v>2</v>
      </c>
      <c r="F783" s="9">
        <v>150</v>
      </c>
      <c r="G783" s="9">
        <v>300</v>
      </c>
      <c r="H783" t="s">
        <v>158</v>
      </c>
      <c r="I783" s="1" t="s">
        <v>166</v>
      </c>
    </row>
    <row r="784" spans="1:9" x14ac:dyDescent="0.3">
      <c r="A784" s="2">
        <v>44090</v>
      </c>
      <c r="B784" s="6" t="s">
        <v>31</v>
      </c>
      <c r="C784" s="1" t="s">
        <v>122</v>
      </c>
      <c r="D784" s="1" t="s">
        <v>95</v>
      </c>
      <c r="E784" s="1">
        <v>0</v>
      </c>
      <c r="F784" s="9">
        <v>200</v>
      </c>
      <c r="G784" s="9">
        <v>0</v>
      </c>
      <c r="H784" t="s">
        <v>158</v>
      </c>
      <c r="I784" s="1" t="s">
        <v>166</v>
      </c>
    </row>
    <row r="785" spans="1:9" x14ac:dyDescent="0.3">
      <c r="A785" s="2">
        <v>44090</v>
      </c>
      <c r="B785" s="6" t="s">
        <v>43</v>
      </c>
      <c r="C785" s="1" t="s">
        <v>139</v>
      </c>
      <c r="D785" s="1" t="s">
        <v>94</v>
      </c>
      <c r="E785" s="1">
        <v>0</v>
      </c>
      <c r="F785" s="9">
        <v>200</v>
      </c>
      <c r="G785" s="9">
        <v>0</v>
      </c>
      <c r="H785" t="s">
        <v>158</v>
      </c>
      <c r="I785" s="1" t="s">
        <v>170</v>
      </c>
    </row>
    <row r="786" spans="1:9" x14ac:dyDescent="0.3">
      <c r="A786" s="2">
        <v>44090</v>
      </c>
      <c r="B786" s="6" t="s">
        <v>22</v>
      </c>
      <c r="C786" s="1" t="s">
        <v>132</v>
      </c>
      <c r="D786" s="1" t="s">
        <v>95</v>
      </c>
      <c r="E786" s="1">
        <v>1</v>
      </c>
      <c r="F786" s="9">
        <v>120</v>
      </c>
      <c r="G786" s="9">
        <v>120</v>
      </c>
      <c r="H786" t="s">
        <v>158</v>
      </c>
      <c r="I786" s="1" t="s">
        <v>167</v>
      </c>
    </row>
    <row r="787" spans="1:9" x14ac:dyDescent="0.3">
      <c r="A787" s="2">
        <v>44090</v>
      </c>
      <c r="B787" s="6" t="s">
        <v>46</v>
      </c>
      <c r="C787" s="1" t="s">
        <v>141</v>
      </c>
      <c r="D787" s="1" t="s">
        <v>94</v>
      </c>
      <c r="E787" s="1">
        <v>0</v>
      </c>
      <c r="F787" s="9">
        <v>150</v>
      </c>
      <c r="G787" s="9">
        <v>0</v>
      </c>
      <c r="H787" t="s">
        <v>158</v>
      </c>
      <c r="I787" s="1" t="s">
        <v>170</v>
      </c>
    </row>
    <row r="788" spans="1:9" x14ac:dyDescent="0.3">
      <c r="A788" s="2">
        <v>44090</v>
      </c>
      <c r="B788" s="6" t="s">
        <v>39</v>
      </c>
      <c r="C788" s="1" t="s">
        <v>128</v>
      </c>
      <c r="D788" s="1" t="s">
        <v>95</v>
      </c>
      <c r="E788" s="1">
        <v>0</v>
      </c>
      <c r="F788" s="9">
        <v>170</v>
      </c>
      <c r="G788" s="9">
        <v>0</v>
      </c>
      <c r="H788" t="s">
        <v>158</v>
      </c>
      <c r="I788" s="1" t="s">
        <v>169</v>
      </c>
    </row>
    <row r="789" spans="1:9" x14ac:dyDescent="0.3">
      <c r="A789" s="2">
        <v>44090</v>
      </c>
      <c r="B789" s="6" t="s">
        <v>50</v>
      </c>
      <c r="C789" s="1" t="s">
        <v>108</v>
      </c>
      <c r="D789" s="1" t="s">
        <v>95</v>
      </c>
      <c r="E789" s="1">
        <v>0</v>
      </c>
      <c r="F789" s="9">
        <v>200</v>
      </c>
      <c r="G789" s="9">
        <v>0</v>
      </c>
      <c r="H789" t="s">
        <v>158</v>
      </c>
      <c r="I789" s="1" t="s">
        <v>18</v>
      </c>
    </row>
    <row r="790" spans="1:9" x14ac:dyDescent="0.3">
      <c r="A790" s="2">
        <v>44090</v>
      </c>
      <c r="B790" s="6" t="s">
        <v>55</v>
      </c>
      <c r="C790" s="1" t="s">
        <v>124</v>
      </c>
      <c r="D790" s="1" t="s">
        <v>95</v>
      </c>
      <c r="E790" s="1">
        <v>2</v>
      </c>
      <c r="F790" s="9">
        <v>160</v>
      </c>
      <c r="G790" s="9">
        <v>320</v>
      </c>
      <c r="H790" t="s">
        <v>158</v>
      </c>
      <c r="I790" s="1" t="s">
        <v>166</v>
      </c>
    </row>
    <row r="791" spans="1:9" x14ac:dyDescent="0.3">
      <c r="A791" s="2">
        <v>44090</v>
      </c>
      <c r="B791" s="6" t="s">
        <v>59</v>
      </c>
      <c r="C791" s="1" t="s">
        <v>111</v>
      </c>
      <c r="D791" s="1" t="s">
        <v>94</v>
      </c>
      <c r="E791" s="1">
        <v>0</v>
      </c>
      <c r="F791" s="9">
        <v>90</v>
      </c>
      <c r="G791" s="9">
        <v>0</v>
      </c>
      <c r="H791" t="s">
        <v>158</v>
      </c>
      <c r="I791" s="1" t="s">
        <v>18</v>
      </c>
    </row>
    <row r="792" spans="1:9" x14ac:dyDescent="0.3">
      <c r="A792" s="2">
        <v>44090</v>
      </c>
      <c r="B792" s="6" t="s">
        <v>79</v>
      </c>
      <c r="C792" s="1" t="s">
        <v>113</v>
      </c>
      <c r="D792" s="1" t="s">
        <v>94</v>
      </c>
      <c r="E792" s="1">
        <v>5</v>
      </c>
      <c r="F792" s="9">
        <v>40</v>
      </c>
      <c r="G792" s="9">
        <v>200</v>
      </c>
      <c r="H792" t="s">
        <v>158</v>
      </c>
      <c r="I792" s="1" t="s">
        <v>18</v>
      </c>
    </row>
    <row r="793" spans="1:9" x14ac:dyDescent="0.3">
      <c r="A793" s="2">
        <v>44090</v>
      </c>
      <c r="B793" s="6" t="s">
        <v>30</v>
      </c>
      <c r="C793" s="1" t="s">
        <v>121</v>
      </c>
      <c r="D793" s="1" t="s">
        <v>95</v>
      </c>
      <c r="E793" s="1">
        <v>0</v>
      </c>
      <c r="F793" s="9">
        <v>350</v>
      </c>
      <c r="G793" s="9">
        <v>0</v>
      </c>
      <c r="H793" t="s">
        <v>158</v>
      </c>
      <c r="I793" s="1" t="s">
        <v>166</v>
      </c>
    </row>
    <row r="794" spans="1:9" x14ac:dyDescent="0.3">
      <c r="A794" s="2">
        <v>44090</v>
      </c>
      <c r="B794" s="6" t="s">
        <v>86</v>
      </c>
      <c r="C794" s="1" t="s">
        <v>137</v>
      </c>
      <c r="D794" s="1" t="s">
        <v>94</v>
      </c>
      <c r="E794" s="1">
        <v>2</v>
      </c>
      <c r="F794" s="9">
        <v>110</v>
      </c>
      <c r="G794" s="9">
        <v>220</v>
      </c>
      <c r="H794" t="s">
        <v>158</v>
      </c>
      <c r="I794" s="1" t="s">
        <v>18</v>
      </c>
    </row>
    <row r="795" spans="1:9" x14ac:dyDescent="0.3">
      <c r="A795" s="2">
        <v>44090</v>
      </c>
      <c r="B795" s="6" t="s">
        <v>3</v>
      </c>
      <c r="C795" s="1" t="s">
        <v>114</v>
      </c>
      <c r="D795" s="1" t="s">
        <v>95</v>
      </c>
      <c r="E795" s="1">
        <v>0</v>
      </c>
      <c r="F795" s="9">
        <v>150</v>
      </c>
      <c r="G795" s="9">
        <v>0</v>
      </c>
      <c r="H795" t="s">
        <v>158</v>
      </c>
      <c r="I795" s="1" t="s">
        <v>166</v>
      </c>
    </row>
    <row r="796" spans="1:9" x14ac:dyDescent="0.3">
      <c r="A796" s="2">
        <v>44090</v>
      </c>
      <c r="B796" s="6" t="s">
        <v>11</v>
      </c>
      <c r="C796" s="1" t="s">
        <v>117</v>
      </c>
      <c r="D796" s="1" t="s">
        <v>95</v>
      </c>
      <c r="E796" s="1">
        <v>0</v>
      </c>
      <c r="F796" s="9">
        <v>160</v>
      </c>
      <c r="G796" s="9">
        <v>0</v>
      </c>
      <c r="H796" t="s">
        <v>158</v>
      </c>
      <c r="I796" s="1" t="s">
        <v>166</v>
      </c>
    </row>
    <row r="797" spans="1:9" x14ac:dyDescent="0.3">
      <c r="A797" s="2">
        <v>44090</v>
      </c>
      <c r="B797" s="6" t="s">
        <v>44</v>
      </c>
      <c r="C797" s="1" t="s">
        <v>140</v>
      </c>
      <c r="D797" s="1" t="s">
        <v>94</v>
      </c>
      <c r="E797" s="1">
        <v>1</v>
      </c>
      <c r="F797" s="9">
        <v>150</v>
      </c>
      <c r="G797" s="9">
        <v>150</v>
      </c>
      <c r="H797" t="s">
        <v>158</v>
      </c>
      <c r="I797" s="1" t="s">
        <v>170</v>
      </c>
    </row>
    <row r="798" spans="1:9" x14ac:dyDescent="0.3">
      <c r="A798" s="2">
        <v>44090</v>
      </c>
      <c r="B798" s="6" t="s">
        <v>23</v>
      </c>
      <c r="C798" s="1" t="s">
        <v>106</v>
      </c>
      <c r="D798" s="1" t="s">
        <v>95</v>
      </c>
      <c r="E798" s="1">
        <v>0</v>
      </c>
      <c r="F798" s="9">
        <v>70</v>
      </c>
      <c r="G798" s="9">
        <v>0</v>
      </c>
      <c r="H798" t="s">
        <v>158</v>
      </c>
      <c r="I798" s="1" t="s">
        <v>18</v>
      </c>
    </row>
    <row r="799" spans="1:9" x14ac:dyDescent="0.3">
      <c r="A799" s="2">
        <v>44090</v>
      </c>
      <c r="B799" s="6" t="s">
        <v>6</v>
      </c>
      <c r="C799" s="1" t="s">
        <v>127</v>
      </c>
      <c r="D799" s="1" t="s">
        <v>95</v>
      </c>
      <c r="E799" s="1">
        <v>2</v>
      </c>
      <c r="F799" s="9">
        <v>140</v>
      </c>
      <c r="G799" s="9">
        <v>280</v>
      </c>
      <c r="H799" t="s">
        <v>158</v>
      </c>
      <c r="I799" s="1" t="s">
        <v>169</v>
      </c>
    </row>
    <row r="800" spans="1:9" x14ac:dyDescent="0.3">
      <c r="A800" s="2">
        <v>44090</v>
      </c>
      <c r="B800" s="6" t="s">
        <v>52</v>
      </c>
      <c r="C800" s="1" t="s">
        <v>129</v>
      </c>
      <c r="D800" s="1" t="s">
        <v>95</v>
      </c>
      <c r="E800" s="1">
        <v>0</v>
      </c>
      <c r="F800" s="9">
        <v>220</v>
      </c>
      <c r="G800" s="9">
        <v>0</v>
      </c>
      <c r="H800" t="s">
        <v>158</v>
      </c>
      <c r="I800" s="1" t="s">
        <v>169</v>
      </c>
    </row>
    <row r="801" spans="1:9" x14ac:dyDescent="0.3">
      <c r="A801" s="2">
        <v>44090</v>
      </c>
      <c r="B801" s="6" t="s">
        <v>51</v>
      </c>
      <c r="C801" s="1" t="s">
        <v>102</v>
      </c>
      <c r="D801" s="1" t="s">
        <v>95</v>
      </c>
      <c r="E801" s="1">
        <v>2</v>
      </c>
      <c r="F801" s="9">
        <v>220</v>
      </c>
      <c r="G801" s="9">
        <v>440</v>
      </c>
      <c r="H801" t="s">
        <v>158</v>
      </c>
      <c r="I801" s="1" t="s">
        <v>67</v>
      </c>
    </row>
    <row r="802" spans="1:9" x14ac:dyDescent="0.3">
      <c r="A802" s="2">
        <v>44091</v>
      </c>
      <c r="B802" s="6" t="s">
        <v>67</v>
      </c>
      <c r="C802" s="1" t="s">
        <v>97</v>
      </c>
      <c r="D802" s="1" t="s">
        <v>95</v>
      </c>
      <c r="E802" s="1">
        <v>199</v>
      </c>
      <c r="F802" s="9">
        <v>15</v>
      </c>
      <c r="G802" s="9">
        <v>2985</v>
      </c>
      <c r="H802" t="s">
        <v>159</v>
      </c>
      <c r="I802" s="1" t="s">
        <v>67</v>
      </c>
    </row>
    <row r="803" spans="1:9" x14ac:dyDescent="0.3">
      <c r="A803" s="2">
        <v>44091</v>
      </c>
      <c r="B803" s="6" t="s">
        <v>32</v>
      </c>
      <c r="C803" s="1" t="s">
        <v>136</v>
      </c>
      <c r="D803" s="1" t="s">
        <v>94</v>
      </c>
      <c r="E803" s="1">
        <v>42</v>
      </c>
      <c r="F803" s="9">
        <v>12</v>
      </c>
      <c r="G803" s="9">
        <v>504</v>
      </c>
      <c r="H803" t="s">
        <v>159</v>
      </c>
      <c r="I803" s="1" t="s">
        <v>18</v>
      </c>
    </row>
    <row r="804" spans="1:9" x14ac:dyDescent="0.3">
      <c r="A804" s="2">
        <v>44091</v>
      </c>
      <c r="B804" s="6" t="s">
        <v>8</v>
      </c>
      <c r="C804" s="1" t="s">
        <v>135</v>
      </c>
      <c r="D804" s="1" t="s">
        <v>94</v>
      </c>
      <c r="E804" s="1">
        <v>24</v>
      </c>
      <c r="F804" s="9">
        <v>25</v>
      </c>
      <c r="G804" s="9">
        <v>600</v>
      </c>
      <c r="H804" t="s">
        <v>159</v>
      </c>
      <c r="I804" s="1" t="s">
        <v>18</v>
      </c>
    </row>
    <row r="805" spans="1:9" x14ac:dyDescent="0.3">
      <c r="A805" s="2">
        <v>44091</v>
      </c>
      <c r="B805" s="6" t="s">
        <v>2</v>
      </c>
      <c r="C805" s="1" t="s">
        <v>146</v>
      </c>
      <c r="D805" s="1" t="s">
        <v>96</v>
      </c>
      <c r="E805" s="1">
        <v>22</v>
      </c>
      <c r="F805" s="9">
        <v>10</v>
      </c>
      <c r="G805" s="9">
        <v>220</v>
      </c>
      <c r="H805" t="s">
        <v>159</v>
      </c>
      <c r="I805" s="1" t="s">
        <v>165</v>
      </c>
    </row>
    <row r="806" spans="1:9" x14ac:dyDescent="0.3">
      <c r="A806" s="2">
        <v>44091</v>
      </c>
      <c r="B806" s="6" t="s">
        <v>57</v>
      </c>
      <c r="C806" s="1" t="s">
        <v>133</v>
      </c>
      <c r="D806" s="1" t="s">
        <v>95</v>
      </c>
      <c r="E806" s="1">
        <v>19</v>
      </c>
      <c r="F806" s="9">
        <v>15</v>
      </c>
      <c r="G806" s="9">
        <v>285</v>
      </c>
      <c r="H806" t="s">
        <v>159</v>
      </c>
      <c r="I806" s="1" t="s">
        <v>167</v>
      </c>
    </row>
    <row r="807" spans="1:9" x14ac:dyDescent="0.3">
      <c r="A807" s="2">
        <v>44091</v>
      </c>
      <c r="B807" s="6" t="s">
        <v>72</v>
      </c>
      <c r="C807" s="1" t="s">
        <v>112</v>
      </c>
      <c r="D807" s="1" t="s">
        <v>94</v>
      </c>
      <c r="E807" s="1">
        <v>30</v>
      </c>
      <c r="F807" s="9">
        <v>50</v>
      </c>
      <c r="G807" s="9">
        <v>1500</v>
      </c>
      <c r="H807" t="s">
        <v>159</v>
      </c>
      <c r="I807" s="1" t="s">
        <v>18</v>
      </c>
    </row>
    <row r="808" spans="1:9" x14ac:dyDescent="0.3">
      <c r="A808" s="2">
        <v>44091</v>
      </c>
      <c r="B808" s="6" t="s">
        <v>14</v>
      </c>
      <c r="C808" s="1" t="s">
        <v>119</v>
      </c>
      <c r="D808" s="1" t="s">
        <v>95</v>
      </c>
      <c r="E808" s="1">
        <v>6</v>
      </c>
      <c r="F808" s="9">
        <v>130</v>
      </c>
      <c r="G808" s="9">
        <v>780</v>
      </c>
      <c r="H808" t="s">
        <v>159</v>
      </c>
      <c r="I808" s="1" t="s">
        <v>166</v>
      </c>
    </row>
    <row r="809" spans="1:9" x14ac:dyDescent="0.3">
      <c r="A809" s="2">
        <v>44091</v>
      </c>
      <c r="B809" s="6" t="s">
        <v>36</v>
      </c>
      <c r="C809" s="1" t="s">
        <v>101</v>
      </c>
      <c r="D809" s="1" t="s">
        <v>95</v>
      </c>
      <c r="E809" s="1">
        <v>6</v>
      </c>
      <c r="F809" s="9">
        <v>80</v>
      </c>
      <c r="G809" s="9">
        <v>480</v>
      </c>
      <c r="H809" t="s">
        <v>159</v>
      </c>
      <c r="I809" s="1" t="s">
        <v>67</v>
      </c>
    </row>
    <row r="810" spans="1:9" x14ac:dyDescent="0.3">
      <c r="A810" s="2">
        <v>44091</v>
      </c>
      <c r="B810" s="6" t="s">
        <v>16</v>
      </c>
      <c r="C810" s="1" t="s">
        <v>99</v>
      </c>
      <c r="D810" s="1" t="s">
        <v>94</v>
      </c>
      <c r="E810" s="1">
        <v>5</v>
      </c>
      <c r="F810" s="9">
        <v>90</v>
      </c>
      <c r="G810" s="9">
        <v>450</v>
      </c>
      <c r="H810" t="s">
        <v>159</v>
      </c>
      <c r="I810" s="1" t="s">
        <v>67</v>
      </c>
    </row>
    <row r="811" spans="1:9" x14ac:dyDescent="0.3">
      <c r="A811" s="2">
        <v>44091</v>
      </c>
      <c r="B811" s="6" t="s">
        <v>18</v>
      </c>
      <c r="C811" s="1" t="s">
        <v>105</v>
      </c>
      <c r="D811" s="1" t="s">
        <v>94</v>
      </c>
      <c r="E811" s="1">
        <v>10</v>
      </c>
      <c r="F811" s="9">
        <v>35</v>
      </c>
      <c r="G811" s="9">
        <v>350</v>
      </c>
      <c r="H811" t="s">
        <v>159</v>
      </c>
      <c r="I811" s="1" t="s">
        <v>18</v>
      </c>
    </row>
    <row r="812" spans="1:9" x14ac:dyDescent="0.3">
      <c r="A812" s="2">
        <v>44091</v>
      </c>
      <c r="B812" s="6" t="s">
        <v>4</v>
      </c>
      <c r="C812" s="1" t="s">
        <v>115</v>
      </c>
      <c r="D812" s="1" t="s">
        <v>95</v>
      </c>
      <c r="E812" s="1">
        <v>5</v>
      </c>
      <c r="F812" s="9">
        <v>140</v>
      </c>
      <c r="G812" s="9">
        <v>700</v>
      </c>
      <c r="H812" t="s">
        <v>159</v>
      </c>
      <c r="I812" s="1" t="s">
        <v>166</v>
      </c>
    </row>
    <row r="813" spans="1:9" x14ac:dyDescent="0.3">
      <c r="A813" s="2">
        <v>44091</v>
      </c>
      <c r="B813" s="6" t="s">
        <v>56</v>
      </c>
      <c r="C813" s="1" t="s">
        <v>109</v>
      </c>
      <c r="D813" s="1" t="s">
        <v>94</v>
      </c>
      <c r="E813" s="1">
        <v>1</v>
      </c>
      <c r="F813" s="9">
        <v>40</v>
      </c>
      <c r="G813" s="9">
        <v>40</v>
      </c>
      <c r="H813" t="s">
        <v>159</v>
      </c>
      <c r="I813" s="1" t="s">
        <v>18</v>
      </c>
    </row>
    <row r="814" spans="1:9" x14ac:dyDescent="0.3">
      <c r="A814" s="2">
        <v>44091</v>
      </c>
      <c r="B814" s="6" t="s">
        <v>9</v>
      </c>
      <c r="C814" s="1" t="s">
        <v>116</v>
      </c>
      <c r="D814" s="1" t="s">
        <v>95</v>
      </c>
      <c r="E814" s="1">
        <v>3</v>
      </c>
      <c r="F814" s="9">
        <v>150</v>
      </c>
      <c r="G814" s="9">
        <v>450</v>
      </c>
      <c r="H814" t="s">
        <v>159</v>
      </c>
      <c r="I814" s="1" t="s">
        <v>166</v>
      </c>
    </row>
    <row r="815" spans="1:9" x14ac:dyDescent="0.3">
      <c r="A815" s="2">
        <v>44091</v>
      </c>
      <c r="B815" s="6" t="s">
        <v>85</v>
      </c>
      <c r="C815" s="1" t="s">
        <v>104</v>
      </c>
      <c r="D815" s="1" t="s">
        <v>94</v>
      </c>
      <c r="E815" s="1">
        <v>1</v>
      </c>
      <c r="F815" s="9">
        <v>18</v>
      </c>
      <c r="G815" s="9">
        <v>18</v>
      </c>
      <c r="H815" t="s">
        <v>159</v>
      </c>
      <c r="I815" s="1" t="s">
        <v>67</v>
      </c>
    </row>
    <row r="816" spans="1:9" x14ac:dyDescent="0.3">
      <c r="A816" s="2">
        <v>44091</v>
      </c>
      <c r="B816" s="6" t="s">
        <v>38</v>
      </c>
      <c r="C816" s="1" t="s">
        <v>145</v>
      </c>
      <c r="D816" s="1" t="s">
        <v>96</v>
      </c>
      <c r="E816" s="1">
        <v>0</v>
      </c>
      <c r="F816" s="9">
        <v>35</v>
      </c>
      <c r="G816" s="9">
        <v>0</v>
      </c>
      <c r="H816" t="s">
        <v>159</v>
      </c>
      <c r="I816" s="1" t="s">
        <v>168</v>
      </c>
    </row>
    <row r="817" spans="1:9" x14ac:dyDescent="0.3">
      <c r="A817" s="2">
        <v>44091</v>
      </c>
      <c r="B817" s="6" t="s">
        <v>73</v>
      </c>
      <c r="C817" s="1" t="s">
        <v>130</v>
      </c>
      <c r="D817" s="1" t="s">
        <v>95</v>
      </c>
      <c r="E817" s="1">
        <v>11</v>
      </c>
      <c r="F817" s="9">
        <v>150</v>
      </c>
      <c r="G817" s="9">
        <v>1650</v>
      </c>
      <c r="H817" t="s">
        <v>159</v>
      </c>
      <c r="I817" s="1" t="s">
        <v>169</v>
      </c>
    </row>
    <row r="818" spans="1:9" x14ac:dyDescent="0.3">
      <c r="A818" s="2">
        <v>44091</v>
      </c>
      <c r="B818" s="6" t="s">
        <v>12</v>
      </c>
      <c r="C818" s="1" t="s">
        <v>118</v>
      </c>
      <c r="D818" s="1" t="s">
        <v>95</v>
      </c>
      <c r="E818" s="1">
        <v>1</v>
      </c>
      <c r="F818" s="9">
        <v>130</v>
      </c>
      <c r="G818" s="9">
        <v>130</v>
      </c>
      <c r="H818" t="s">
        <v>159</v>
      </c>
      <c r="I818" s="1" t="s">
        <v>166</v>
      </c>
    </row>
    <row r="819" spans="1:9" x14ac:dyDescent="0.3">
      <c r="A819" s="2">
        <v>44091</v>
      </c>
      <c r="B819" s="6" t="s">
        <v>37</v>
      </c>
      <c r="C819" s="1" t="s">
        <v>143</v>
      </c>
      <c r="D819" s="1" t="s">
        <v>96</v>
      </c>
      <c r="E819" s="1">
        <v>6</v>
      </c>
      <c r="F819" s="9">
        <v>60</v>
      </c>
      <c r="G819" s="9">
        <v>360</v>
      </c>
      <c r="H819" t="s">
        <v>159</v>
      </c>
      <c r="I819" s="1" t="s">
        <v>168</v>
      </c>
    </row>
    <row r="820" spans="1:9" x14ac:dyDescent="0.3">
      <c r="A820" s="2">
        <v>44091</v>
      </c>
      <c r="B820" s="6" t="s">
        <v>41</v>
      </c>
      <c r="C820" s="1" t="s">
        <v>123</v>
      </c>
      <c r="D820" s="1" t="s">
        <v>95</v>
      </c>
      <c r="E820" s="1">
        <v>2</v>
      </c>
      <c r="F820" s="9">
        <v>190</v>
      </c>
      <c r="G820" s="9">
        <v>380</v>
      </c>
      <c r="H820" t="s">
        <v>159</v>
      </c>
      <c r="I820" s="1" t="s">
        <v>166</v>
      </c>
    </row>
    <row r="821" spans="1:9" x14ac:dyDescent="0.3">
      <c r="A821" s="2">
        <v>44091</v>
      </c>
      <c r="B821" s="6" t="s">
        <v>80</v>
      </c>
      <c r="C821" s="1" t="s">
        <v>131</v>
      </c>
      <c r="D821" s="1" t="s">
        <v>95</v>
      </c>
      <c r="E821" s="1">
        <v>3</v>
      </c>
      <c r="F821" s="9">
        <v>20</v>
      </c>
      <c r="G821" s="9">
        <v>60</v>
      </c>
      <c r="H821" t="s">
        <v>159</v>
      </c>
      <c r="I821" s="1" t="s">
        <v>169</v>
      </c>
    </row>
    <row r="822" spans="1:9" x14ac:dyDescent="0.3">
      <c r="A822" s="2">
        <v>44091</v>
      </c>
      <c r="B822" s="6" t="s">
        <v>58</v>
      </c>
      <c r="C822" s="1" t="s">
        <v>110</v>
      </c>
      <c r="D822" s="1" t="s">
        <v>94</v>
      </c>
      <c r="E822" s="1">
        <v>3</v>
      </c>
      <c r="F822" s="9">
        <v>70</v>
      </c>
      <c r="G822" s="9">
        <v>210</v>
      </c>
      <c r="H822" t="s">
        <v>159</v>
      </c>
      <c r="I822" s="1" t="s">
        <v>18</v>
      </c>
    </row>
    <row r="823" spans="1:9" x14ac:dyDescent="0.3">
      <c r="A823" s="2">
        <v>44091</v>
      </c>
      <c r="B823" s="6" t="s">
        <v>5</v>
      </c>
      <c r="C823" s="1" t="s">
        <v>126</v>
      </c>
      <c r="D823" s="1" t="s">
        <v>95</v>
      </c>
      <c r="E823" s="1">
        <v>3</v>
      </c>
      <c r="F823" s="9">
        <v>130</v>
      </c>
      <c r="G823" s="9">
        <v>390</v>
      </c>
      <c r="H823" t="s">
        <v>159</v>
      </c>
      <c r="I823" s="1" t="s">
        <v>169</v>
      </c>
    </row>
    <row r="824" spans="1:9" x14ac:dyDescent="0.3">
      <c r="A824" s="2">
        <v>44091</v>
      </c>
      <c r="B824" s="6" t="s">
        <v>26</v>
      </c>
      <c r="C824" s="1" t="s">
        <v>107</v>
      </c>
      <c r="D824" s="1" t="s">
        <v>94</v>
      </c>
      <c r="E824" s="1">
        <v>1</v>
      </c>
      <c r="F824" s="9">
        <v>70</v>
      </c>
      <c r="G824" s="9">
        <v>70</v>
      </c>
      <c r="H824" t="s">
        <v>159</v>
      </c>
      <c r="I824" s="1" t="s">
        <v>18</v>
      </c>
    </row>
    <row r="825" spans="1:9" x14ac:dyDescent="0.3">
      <c r="A825" s="2">
        <v>44091</v>
      </c>
      <c r="B825" s="6" t="s">
        <v>68</v>
      </c>
      <c r="C825" s="1" t="s">
        <v>125</v>
      </c>
      <c r="D825" s="1" t="s">
        <v>95</v>
      </c>
      <c r="E825" s="1">
        <v>2</v>
      </c>
      <c r="F825" s="9">
        <v>150</v>
      </c>
      <c r="G825" s="9">
        <v>300</v>
      </c>
      <c r="H825" t="s">
        <v>159</v>
      </c>
      <c r="I825" s="1" t="s">
        <v>166</v>
      </c>
    </row>
    <row r="826" spans="1:9" x14ac:dyDescent="0.3">
      <c r="A826" s="2">
        <v>44091</v>
      </c>
      <c r="B826" s="6" t="s">
        <v>81</v>
      </c>
      <c r="C826" s="1" t="s">
        <v>103</v>
      </c>
      <c r="D826" s="1" t="s">
        <v>95</v>
      </c>
      <c r="E826" s="1">
        <v>10</v>
      </c>
      <c r="F826" s="9">
        <v>18</v>
      </c>
      <c r="G826" s="9">
        <v>180</v>
      </c>
      <c r="H826" t="s">
        <v>159</v>
      </c>
      <c r="I826" s="1" t="s">
        <v>67</v>
      </c>
    </row>
    <row r="827" spans="1:9" x14ac:dyDescent="0.3">
      <c r="A827" s="2">
        <v>44091</v>
      </c>
      <c r="B827" s="6" t="s">
        <v>21</v>
      </c>
      <c r="C827" s="1" t="s">
        <v>100</v>
      </c>
      <c r="D827" s="1" t="s">
        <v>95</v>
      </c>
      <c r="E827" s="1">
        <v>1</v>
      </c>
      <c r="F827" s="9">
        <v>90</v>
      </c>
      <c r="G827" s="9">
        <v>90</v>
      </c>
      <c r="H827" t="s">
        <v>159</v>
      </c>
      <c r="I827" s="1" t="s">
        <v>67</v>
      </c>
    </row>
    <row r="828" spans="1:9" x14ac:dyDescent="0.3">
      <c r="A828" s="2">
        <v>44091</v>
      </c>
      <c r="B828" s="6" t="s">
        <v>70</v>
      </c>
      <c r="C828" s="1" t="s">
        <v>134</v>
      </c>
      <c r="D828" s="1" t="s">
        <v>95</v>
      </c>
      <c r="E828" s="1">
        <v>0</v>
      </c>
      <c r="F828" s="9">
        <v>20</v>
      </c>
      <c r="G828" s="9">
        <v>0</v>
      </c>
      <c r="H828" t="s">
        <v>159</v>
      </c>
      <c r="I828" s="1" t="s">
        <v>167</v>
      </c>
    </row>
    <row r="829" spans="1:9" x14ac:dyDescent="0.3">
      <c r="A829" s="2">
        <v>44091</v>
      </c>
      <c r="B829" s="6" t="s">
        <v>13</v>
      </c>
      <c r="C829" s="1" t="s">
        <v>98</v>
      </c>
      <c r="D829" s="1" t="s">
        <v>95</v>
      </c>
      <c r="E829" s="1">
        <v>2</v>
      </c>
      <c r="F829" s="9">
        <v>200</v>
      </c>
      <c r="G829" s="9">
        <v>400</v>
      </c>
      <c r="H829" t="s">
        <v>159</v>
      </c>
      <c r="I829" s="1" t="s">
        <v>67</v>
      </c>
    </row>
    <row r="830" spans="1:9" x14ac:dyDescent="0.3">
      <c r="A830" s="2">
        <v>44091</v>
      </c>
      <c r="B830" s="6" t="s">
        <v>35</v>
      </c>
      <c r="C830" s="1" t="s">
        <v>144</v>
      </c>
      <c r="D830" s="1" t="s">
        <v>94</v>
      </c>
      <c r="E830" s="1">
        <v>0</v>
      </c>
      <c r="F830" s="9">
        <v>45</v>
      </c>
      <c r="G830" s="9">
        <v>0</v>
      </c>
      <c r="H830" t="s">
        <v>159</v>
      </c>
      <c r="I830" s="1" t="s">
        <v>168</v>
      </c>
    </row>
    <row r="831" spans="1:9" x14ac:dyDescent="0.3">
      <c r="A831" s="2">
        <v>44091</v>
      </c>
      <c r="B831" s="6" t="s">
        <v>53</v>
      </c>
      <c r="C831" s="1" t="s">
        <v>138</v>
      </c>
      <c r="D831" s="1" t="s">
        <v>95</v>
      </c>
      <c r="E831" s="1">
        <v>4</v>
      </c>
      <c r="F831" s="9">
        <v>120</v>
      </c>
      <c r="G831" s="9">
        <v>480</v>
      </c>
      <c r="H831" t="s">
        <v>159</v>
      </c>
      <c r="I831" s="1" t="s">
        <v>169</v>
      </c>
    </row>
    <row r="832" spans="1:9" x14ac:dyDescent="0.3">
      <c r="A832" s="2">
        <v>44091</v>
      </c>
      <c r="B832" s="6" t="s">
        <v>61</v>
      </c>
      <c r="C832" s="1" t="s">
        <v>142</v>
      </c>
      <c r="D832" s="1" t="s">
        <v>94</v>
      </c>
      <c r="E832" s="1">
        <v>2</v>
      </c>
      <c r="F832" s="9">
        <v>150</v>
      </c>
      <c r="G832" s="9">
        <v>300</v>
      </c>
      <c r="H832" t="s">
        <v>159</v>
      </c>
      <c r="I832" s="1" t="s">
        <v>170</v>
      </c>
    </row>
    <row r="833" spans="1:9" x14ac:dyDescent="0.3">
      <c r="A833" s="2">
        <v>44091</v>
      </c>
      <c r="B833" s="6" t="s">
        <v>15</v>
      </c>
      <c r="C833" s="1" t="s">
        <v>120</v>
      </c>
      <c r="D833" s="1" t="s">
        <v>95</v>
      </c>
      <c r="E833" s="1">
        <v>0</v>
      </c>
      <c r="F833" s="9">
        <v>150</v>
      </c>
      <c r="G833" s="9">
        <v>0</v>
      </c>
      <c r="H833" t="s">
        <v>159</v>
      </c>
      <c r="I833" s="1" t="s">
        <v>166</v>
      </c>
    </row>
    <row r="834" spans="1:9" x14ac:dyDescent="0.3">
      <c r="A834" s="2">
        <v>44091</v>
      </c>
      <c r="B834" s="6" t="s">
        <v>31</v>
      </c>
      <c r="C834" s="1" t="s">
        <v>122</v>
      </c>
      <c r="D834" s="1" t="s">
        <v>95</v>
      </c>
      <c r="E834" s="1">
        <v>2</v>
      </c>
      <c r="F834" s="9">
        <v>200</v>
      </c>
      <c r="G834" s="9">
        <v>400</v>
      </c>
      <c r="H834" t="s">
        <v>159</v>
      </c>
      <c r="I834" s="1" t="s">
        <v>166</v>
      </c>
    </row>
    <row r="835" spans="1:9" x14ac:dyDescent="0.3">
      <c r="A835" s="2">
        <v>44091</v>
      </c>
      <c r="B835" s="6" t="s">
        <v>43</v>
      </c>
      <c r="C835" s="1" t="s">
        <v>139</v>
      </c>
      <c r="D835" s="1" t="s">
        <v>94</v>
      </c>
      <c r="E835" s="1">
        <v>0</v>
      </c>
      <c r="F835" s="9">
        <v>200</v>
      </c>
      <c r="G835" s="9">
        <v>0</v>
      </c>
      <c r="H835" t="s">
        <v>159</v>
      </c>
      <c r="I835" s="1" t="s">
        <v>170</v>
      </c>
    </row>
    <row r="836" spans="1:9" x14ac:dyDescent="0.3">
      <c r="A836" s="2">
        <v>44091</v>
      </c>
      <c r="B836" s="6" t="s">
        <v>22</v>
      </c>
      <c r="C836" s="1" t="s">
        <v>132</v>
      </c>
      <c r="D836" s="1" t="s">
        <v>95</v>
      </c>
      <c r="E836" s="1">
        <v>1</v>
      </c>
      <c r="F836" s="9">
        <v>120</v>
      </c>
      <c r="G836" s="9">
        <v>120</v>
      </c>
      <c r="H836" t="s">
        <v>159</v>
      </c>
      <c r="I836" s="1" t="s">
        <v>167</v>
      </c>
    </row>
    <row r="837" spans="1:9" x14ac:dyDescent="0.3">
      <c r="A837" s="2">
        <v>44091</v>
      </c>
      <c r="B837" s="6" t="s">
        <v>46</v>
      </c>
      <c r="C837" s="1" t="s">
        <v>141</v>
      </c>
      <c r="D837" s="1" t="s">
        <v>94</v>
      </c>
      <c r="E837" s="1">
        <v>2</v>
      </c>
      <c r="F837" s="9">
        <v>150</v>
      </c>
      <c r="G837" s="9">
        <v>300</v>
      </c>
      <c r="H837" t="s">
        <v>159</v>
      </c>
      <c r="I837" s="1" t="s">
        <v>170</v>
      </c>
    </row>
    <row r="838" spans="1:9" x14ac:dyDescent="0.3">
      <c r="A838" s="2">
        <v>44091</v>
      </c>
      <c r="B838" s="6" t="s">
        <v>39</v>
      </c>
      <c r="C838" s="1" t="s">
        <v>128</v>
      </c>
      <c r="D838" s="1" t="s">
        <v>95</v>
      </c>
      <c r="E838" s="1">
        <v>0</v>
      </c>
      <c r="F838" s="9">
        <v>170</v>
      </c>
      <c r="G838" s="9">
        <v>0</v>
      </c>
      <c r="H838" t="s">
        <v>159</v>
      </c>
      <c r="I838" s="1" t="s">
        <v>169</v>
      </c>
    </row>
    <row r="839" spans="1:9" x14ac:dyDescent="0.3">
      <c r="A839" s="2">
        <v>44091</v>
      </c>
      <c r="B839" s="6" t="s">
        <v>50</v>
      </c>
      <c r="C839" s="1" t="s">
        <v>108</v>
      </c>
      <c r="D839" s="1" t="s">
        <v>95</v>
      </c>
      <c r="E839" s="1">
        <v>0</v>
      </c>
      <c r="F839" s="9">
        <v>200</v>
      </c>
      <c r="G839" s="9">
        <v>0</v>
      </c>
      <c r="H839" t="s">
        <v>159</v>
      </c>
      <c r="I839" s="1" t="s">
        <v>18</v>
      </c>
    </row>
    <row r="840" spans="1:9" x14ac:dyDescent="0.3">
      <c r="A840" s="2">
        <v>44091</v>
      </c>
      <c r="B840" s="6" t="s">
        <v>55</v>
      </c>
      <c r="C840" s="1" t="s">
        <v>124</v>
      </c>
      <c r="D840" s="1" t="s">
        <v>95</v>
      </c>
      <c r="E840" s="1">
        <v>0</v>
      </c>
      <c r="F840" s="9">
        <v>160</v>
      </c>
      <c r="G840" s="9">
        <v>0</v>
      </c>
      <c r="H840" t="s">
        <v>159</v>
      </c>
      <c r="I840" s="1" t="s">
        <v>166</v>
      </c>
    </row>
    <row r="841" spans="1:9" x14ac:dyDescent="0.3">
      <c r="A841" s="2">
        <v>44091</v>
      </c>
      <c r="B841" s="6" t="s">
        <v>59</v>
      </c>
      <c r="C841" s="1" t="s">
        <v>111</v>
      </c>
      <c r="D841" s="1" t="s">
        <v>94</v>
      </c>
      <c r="E841" s="1">
        <v>1</v>
      </c>
      <c r="F841" s="9">
        <v>90</v>
      </c>
      <c r="G841" s="9">
        <v>90</v>
      </c>
      <c r="H841" t="s">
        <v>159</v>
      </c>
      <c r="I841" s="1" t="s">
        <v>18</v>
      </c>
    </row>
    <row r="842" spans="1:9" x14ac:dyDescent="0.3">
      <c r="A842" s="2">
        <v>44091</v>
      </c>
      <c r="B842" s="6" t="s">
        <v>79</v>
      </c>
      <c r="C842" s="1" t="s">
        <v>113</v>
      </c>
      <c r="D842" s="1" t="s">
        <v>94</v>
      </c>
      <c r="E842" s="1">
        <v>0</v>
      </c>
      <c r="F842" s="9">
        <v>40</v>
      </c>
      <c r="G842" s="9">
        <v>0</v>
      </c>
      <c r="H842" t="s">
        <v>159</v>
      </c>
      <c r="I842" s="1" t="s">
        <v>18</v>
      </c>
    </row>
    <row r="843" spans="1:9" x14ac:dyDescent="0.3">
      <c r="A843" s="2">
        <v>44091</v>
      </c>
      <c r="B843" s="6" t="s">
        <v>30</v>
      </c>
      <c r="C843" s="1" t="s">
        <v>121</v>
      </c>
      <c r="D843" s="1" t="s">
        <v>95</v>
      </c>
      <c r="E843" s="1">
        <v>0</v>
      </c>
      <c r="F843" s="9">
        <v>350</v>
      </c>
      <c r="G843" s="9">
        <v>0</v>
      </c>
      <c r="H843" t="s">
        <v>159</v>
      </c>
      <c r="I843" s="1" t="s">
        <v>166</v>
      </c>
    </row>
    <row r="844" spans="1:9" x14ac:dyDescent="0.3">
      <c r="A844" s="2">
        <v>44091</v>
      </c>
      <c r="B844" s="6" t="s">
        <v>86</v>
      </c>
      <c r="C844" s="1" t="s">
        <v>137</v>
      </c>
      <c r="D844" s="1" t="s">
        <v>94</v>
      </c>
      <c r="E844" s="1">
        <v>0</v>
      </c>
      <c r="F844" s="9">
        <v>110</v>
      </c>
      <c r="G844" s="9">
        <v>0</v>
      </c>
      <c r="H844" t="s">
        <v>159</v>
      </c>
      <c r="I844" s="1" t="s">
        <v>18</v>
      </c>
    </row>
    <row r="845" spans="1:9" x14ac:dyDescent="0.3">
      <c r="A845" s="2">
        <v>44091</v>
      </c>
      <c r="B845" s="6" t="s">
        <v>3</v>
      </c>
      <c r="C845" s="1" t="s">
        <v>114</v>
      </c>
      <c r="D845" s="1" t="s">
        <v>95</v>
      </c>
      <c r="E845" s="1">
        <v>5</v>
      </c>
      <c r="F845" s="9">
        <v>150</v>
      </c>
      <c r="G845" s="9">
        <v>750</v>
      </c>
      <c r="H845" t="s">
        <v>159</v>
      </c>
      <c r="I845" s="1" t="s">
        <v>166</v>
      </c>
    </row>
    <row r="846" spans="1:9" x14ac:dyDescent="0.3">
      <c r="A846" s="2">
        <v>44091</v>
      </c>
      <c r="B846" s="6" t="s">
        <v>11</v>
      </c>
      <c r="C846" s="1" t="s">
        <v>117</v>
      </c>
      <c r="D846" s="1" t="s">
        <v>95</v>
      </c>
      <c r="E846" s="1">
        <v>1</v>
      </c>
      <c r="F846" s="9">
        <v>160</v>
      </c>
      <c r="G846" s="9">
        <v>160</v>
      </c>
      <c r="H846" t="s">
        <v>159</v>
      </c>
      <c r="I846" s="1" t="s">
        <v>166</v>
      </c>
    </row>
    <row r="847" spans="1:9" x14ac:dyDescent="0.3">
      <c r="A847" s="2">
        <v>44091</v>
      </c>
      <c r="B847" s="6" t="s">
        <v>44</v>
      </c>
      <c r="C847" s="1" t="s">
        <v>140</v>
      </c>
      <c r="D847" s="1" t="s">
        <v>94</v>
      </c>
      <c r="E847" s="1">
        <v>2</v>
      </c>
      <c r="F847" s="9">
        <v>150</v>
      </c>
      <c r="G847" s="9">
        <v>300</v>
      </c>
      <c r="H847" t="s">
        <v>159</v>
      </c>
      <c r="I847" s="1" t="s">
        <v>170</v>
      </c>
    </row>
    <row r="848" spans="1:9" x14ac:dyDescent="0.3">
      <c r="A848" s="2">
        <v>44091</v>
      </c>
      <c r="B848" s="6" t="s">
        <v>23</v>
      </c>
      <c r="C848" s="1" t="s">
        <v>106</v>
      </c>
      <c r="D848" s="1" t="s">
        <v>95</v>
      </c>
      <c r="E848" s="1">
        <v>2</v>
      </c>
      <c r="F848" s="9">
        <v>70</v>
      </c>
      <c r="G848" s="9">
        <v>140</v>
      </c>
      <c r="H848" t="s">
        <v>159</v>
      </c>
      <c r="I848" s="1" t="s">
        <v>18</v>
      </c>
    </row>
    <row r="849" spans="1:9" x14ac:dyDescent="0.3">
      <c r="A849" s="2">
        <v>44091</v>
      </c>
      <c r="B849" s="6" t="s">
        <v>6</v>
      </c>
      <c r="C849" s="1" t="s">
        <v>127</v>
      </c>
      <c r="D849" s="1" t="s">
        <v>95</v>
      </c>
      <c r="E849" s="1">
        <v>0</v>
      </c>
      <c r="F849" s="9">
        <v>140</v>
      </c>
      <c r="G849" s="9">
        <v>0</v>
      </c>
      <c r="H849" t="s">
        <v>159</v>
      </c>
      <c r="I849" s="1" t="s">
        <v>169</v>
      </c>
    </row>
    <row r="850" spans="1:9" x14ac:dyDescent="0.3">
      <c r="A850" s="2">
        <v>44091</v>
      </c>
      <c r="B850" s="6" t="s">
        <v>52</v>
      </c>
      <c r="C850" s="1" t="s">
        <v>129</v>
      </c>
      <c r="D850" s="1" t="s">
        <v>95</v>
      </c>
      <c r="E850" s="1">
        <v>0</v>
      </c>
      <c r="F850" s="9">
        <v>220</v>
      </c>
      <c r="G850" s="9">
        <v>0</v>
      </c>
      <c r="H850" t="s">
        <v>159</v>
      </c>
      <c r="I850" s="1" t="s">
        <v>169</v>
      </c>
    </row>
    <row r="851" spans="1:9" x14ac:dyDescent="0.3">
      <c r="A851" s="2">
        <v>44091</v>
      </c>
      <c r="B851" s="6" t="s">
        <v>51</v>
      </c>
      <c r="C851" s="1" t="s">
        <v>102</v>
      </c>
      <c r="D851" s="1" t="s">
        <v>95</v>
      </c>
      <c r="E851" s="1">
        <v>0</v>
      </c>
      <c r="F851" s="9">
        <v>220</v>
      </c>
      <c r="G851" s="9">
        <v>0</v>
      </c>
      <c r="H851" t="s">
        <v>159</v>
      </c>
      <c r="I851" s="1" t="s">
        <v>67</v>
      </c>
    </row>
    <row r="852" spans="1:9" x14ac:dyDescent="0.3">
      <c r="A852" s="2">
        <v>44092</v>
      </c>
      <c r="B852" s="6" t="s">
        <v>67</v>
      </c>
      <c r="C852" s="1" t="s">
        <v>97</v>
      </c>
      <c r="D852" s="1" t="s">
        <v>95</v>
      </c>
      <c r="E852" s="1">
        <v>141</v>
      </c>
      <c r="F852" s="9">
        <v>15</v>
      </c>
      <c r="G852" s="9">
        <v>2115</v>
      </c>
      <c r="H852" t="s">
        <v>160</v>
      </c>
      <c r="I852" s="1" t="s">
        <v>67</v>
      </c>
    </row>
    <row r="853" spans="1:9" x14ac:dyDescent="0.3">
      <c r="A853" s="2">
        <v>44092</v>
      </c>
      <c r="B853" s="6" t="s">
        <v>32</v>
      </c>
      <c r="C853" s="1" t="s">
        <v>136</v>
      </c>
      <c r="D853" s="1" t="s">
        <v>94</v>
      </c>
      <c r="E853" s="1">
        <v>47</v>
      </c>
      <c r="F853" s="9">
        <v>12</v>
      </c>
      <c r="G853" s="9">
        <v>564</v>
      </c>
      <c r="H853" t="s">
        <v>160</v>
      </c>
      <c r="I853" s="1" t="s">
        <v>18</v>
      </c>
    </row>
    <row r="854" spans="1:9" x14ac:dyDescent="0.3">
      <c r="A854" s="2">
        <v>44092</v>
      </c>
      <c r="B854" s="6" t="s">
        <v>8</v>
      </c>
      <c r="C854" s="1" t="s">
        <v>135</v>
      </c>
      <c r="D854" s="1" t="s">
        <v>94</v>
      </c>
      <c r="E854" s="1">
        <v>6</v>
      </c>
      <c r="F854" s="9">
        <v>25</v>
      </c>
      <c r="G854" s="9">
        <v>150</v>
      </c>
      <c r="H854" t="s">
        <v>160</v>
      </c>
      <c r="I854" s="1" t="s">
        <v>18</v>
      </c>
    </row>
    <row r="855" spans="1:9" x14ac:dyDescent="0.3">
      <c r="A855" s="2">
        <v>44092</v>
      </c>
      <c r="B855" s="6" t="s">
        <v>2</v>
      </c>
      <c r="C855" s="1" t="s">
        <v>146</v>
      </c>
      <c r="D855" s="1" t="s">
        <v>96</v>
      </c>
      <c r="E855" s="1">
        <v>11</v>
      </c>
      <c r="F855" s="9">
        <v>10</v>
      </c>
      <c r="G855" s="9">
        <v>110</v>
      </c>
      <c r="H855" t="s">
        <v>160</v>
      </c>
      <c r="I855" s="1" t="s">
        <v>165</v>
      </c>
    </row>
    <row r="856" spans="1:9" x14ac:dyDescent="0.3">
      <c r="A856" s="2">
        <v>44092</v>
      </c>
      <c r="B856" s="6" t="s">
        <v>57</v>
      </c>
      <c r="C856" s="1" t="s">
        <v>133</v>
      </c>
      <c r="D856" s="1" t="s">
        <v>95</v>
      </c>
      <c r="E856" s="1">
        <v>32</v>
      </c>
      <c r="F856" s="9">
        <v>15</v>
      </c>
      <c r="G856" s="9">
        <v>480</v>
      </c>
      <c r="H856" t="s">
        <v>160</v>
      </c>
      <c r="I856" s="1" t="s">
        <v>167</v>
      </c>
    </row>
    <row r="857" spans="1:9" x14ac:dyDescent="0.3">
      <c r="A857" s="2">
        <v>44092</v>
      </c>
      <c r="B857" s="6" t="s">
        <v>72</v>
      </c>
      <c r="C857" s="1" t="s">
        <v>112</v>
      </c>
      <c r="D857" s="1" t="s">
        <v>94</v>
      </c>
      <c r="E857" s="1">
        <v>18</v>
      </c>
      <c r="F857" s="9">
        <v>50</v>
      </c>
      <c r="G857" s="9">
        <v>900</v>
      </c>
      <c r="H857" t="s">
        <v>160</v>
      </c>
      <c r="I857" s="1" t="s">
        <v>18</v>
      </c>
    </row>
    <row r="858" spans="1:9" x14ac:dyDescent="0.3">
      <c r="A858" s="2">
        <v>44092</v>
      </c>
      <c r="B858" s="6" t="s">
        <v>14</v>
      </c>
      <c r="C858" s="1" t="s">
        <v>119</v>
      </c>
      <c r="D858" s="1" t="s">
        <v>95</v>
      </c>
      <c r="E858" s="1">
        <v>3</v>
      </c>
      <c r="F858" s="9">
        <v>130</v>
      </c>
      <c r="G858" s="9">
        <v>390</v>
      </c>
      <c r="H858" t="s">
        <v>160</v>
      </c>
      <c r="I858" s="1" t="s">
        <v>166</v>
      </c>
    </row>
    <row r="859" spans="1:9" x14ac:dyDescent="0.3">
      <c r="A859" s="2">
        <v>44092</v>
      </c>
      <c r="B859" s="6" t="s">
        <v>36</v>
      </c>
      <c r="C859" s="1" t="s">
        <v>101</v>
      </c>
      <c r="D859" s="1" t="s">
        <v>95</v>
      </c>
      <c r="E859" s="1">
        <v>4</v>
      </c>
      <c r="F859" s="9">
        <v>80</v>
      </c>
      <c r="G859" s="9">
        <v>320</v>
      </c>
      <c r="H859" t="s">
        <v>160</v>
      </c>
      <c r="I859" s="1" t="s">
        <v>67</v>
      </c>
    </row>
    <row r="860" spans="1:9" x14ac:dyDescent="0.3">
      <c r="A860" s="2">
        <v>44092</v>
      </c>
      <c r="B860" s="6" t="s">
        <v>16</v>
      </c>
      <c r="C860" s="1" t="s">
        <v>99</v>
      </c>
      <c r="D860" s="1" t="s">
        <v>94</v>
      </c>
      <c r="E860" s="1">
        <v>10</v>
      </c>
      <c r="F860" s="9">
        <v>90</v>
      </c>
      <c r="G860" s="9">
        <v>900</v>
      </c>
      <c r="H860" t="s">
        <v>160</v>
      </c>
      <c r="I860" s="1" t="s">
        <v>67</v>
      </c>
    </row>
    <row r="861" spans="1:9" x14ac:dyDescent="0.3">
      <c r="A861" s="2">
        <v>44092</v>
      </c>
      <c r="B861" s="6" t="s">
        <v>18</v>
      </c>
      <c r="C861" s="1" t="s">
        <v>105</v>
      </c>
      <c r="D861" s="1" t="s">
        <v>94</v>
      </c>
      <c r="E861" s="1">
        <v>7</v>
      </c>
      <c r="F861" s="9">
        <v>35</v>
      </c>
      <c r="G861" s="9">
        <v>245</v>
      </c>
      <c r="H861" t="s">
        <v>160</v>
      </c>
      <c r="I861" s="1" t="s">
        <v>18</v>
      </c>
    </row>
    <row r="862" spans="1:9" x14ac:dyDescent="0.3">
      <c r="A862" s="2">
        <v>44092</v>
      </c>
      <c r="B862" s="6" t="s">
        <v>4</v>
      </c>
      <c r="C862" s="1" t="s">
        <v>115</v>
      </c>
      <c r="D862" s="1" t="s">
        <v>95</v>
      </c>
      <c r="E862" s="1">
        <v>4</v>
      </c>
      <c r="F862" s="9">
        <v>140</v>
      </c>
      <c r="G862" s="9">
        <v>560</v>
      </c>
      <c r="H862" t="s">
        <v>160</v>
      </c>
      <c r="I862" s="1" t="s">
        <v>166</v>
      </c>
    </row>
    <row r="863" spans="1:9" x14ac:dyDescent="0.3">
      <c r="A863" s="2">
        <v>44092</v>
      </c>
      <c r="B863" s="6" t="s">
        <v>56</v>
      </c>
      <c r="C863" s="1" t="s">
        <v>109</v>
      </c>
      <c r="D863" s="1" t="s">
        <v>94</v>
      </c>
      <c r="E863" s="1">
        <v>0</v>
      </c>
      <c r="F863" s="9">
        <v>40</v>
      </c>
      <c r="G863" s="9">
        <v>0</v>
      </c>
      <c r="H863" t="s">
        <v>160</v>
      </c>
      <c r="I863" s="1" t="s">
        <v>18</v>
      </c>
    </row>
    <row r="864" spans="1:9" x14ac:dyDescent="0.3">
      <c r="A864" s="2">
        <v>44092</v>
      </c>
      <c r="B864" s="6" t="s">
        <v>9</v>
      </c>
      <c r="C864" s="1" t="s">
        <v>116</v>
      </c>
      <c r="D864" s="1" t="s">
        <v>95</v>
      </c>
      <c r="E864" s="1">
        <v>3</v>
      </c>
      <c r="F864" s="9">
        <v>150</v>
      </c>
      <c r="G864" s="9">
        <v>450</v>
      </c>
      <c r="H864" t="s">
        <v>160</v>
      </c>
      <c r="I864" s="1" t="s">
        <v>166</v>
      </c>
    </row>
    <row r="865" spans="1:9" x14ac:dyDescent="0.3">
      <c r="A865" s="2">
        <v>44092</v>
      </c>
      <c r="B865" s="6" t="s">
        <v>85</v>
      </c>
      <c r="C865" s="1" t="s">
        <v>104</v>
      </c>
      <c r="D865" s="1" t="s">
        <v>94</v>
      </c>
      <c r="E865" s="1">
        <v>3</v>
      </c>
      <c r="F865" s="9">
        <v>18</v>
      </c>
      <c r="G865" s="9">
        <v>54</v>
      </c>
      <c r="H865" t="s">
        <v>160</v>
      </c>
      <c r="I865" s="1" t="s">
        <v>67</v>
      </c>
    </row>
    <row r="866" spans="1:9" x14ac:dyDescent="0.3">
      <c r="A866" s="2">
        <v>44092</v>
      </c>
      <c r="B866" s="6" t="s">
        <v>38</v>
      </c>
      <c r="C866" s="1" t="s">
        <v>145</v>
      </c>
      <c r="D866" s="1" t="s">
        <v>96</v>
      </c>
      <c r="E866" s="1">
        <v>0</v>
      </c>
      <c r="F866" s="9">
        <v>35</v>
      </c>
      <c r="G866" s="9">
        <v>0</v>
      </c>
      <c r="H866" t="s">
        <v>160</v>
      </c>
      <c r="I866" s="1" t="s">
        <v>168</v>
      </c>
    </row>
    <row r="867" spans="1:9" x14ac:dyDescent="0.3">
      <c r="A867" s="2">
        <v>44092</v>
      </c>
      <c r="B867" s="6" t="s">
        <v>73</v>
      </c>
      <c r="C867" s="1" t="s">
        <v>130</v>
      </c>
      <c r="D867" s="1" t="s">
        <v>95</v>
      </c>
      <c r="E867" s="1">
        <v>3</v>
      </c>
      <c r="F867" s="9">
        <v>150</v>
      </c>
      <c r="G867" s="9">
        <v>450</v>
      </c>
      <c r="H867" t="s">
        <v>160</v>
      </c>
      <c r="I867" s="1" t="s">
        <v>169</v>
      </c>
    </row>
    <row r="868" spans="1:9" x14ac:dyDescent="0.3">
      <c r="A868" s="2">
        <v>44092</v>
      </c>
      <c r="B868" s="6" t="s">
        <v>12</v>
      </c>
      <c r="C868" s="1" t="s">
        <v>118</v>
      </c>
      <c r="D868" s="1" t="s">
        <v>95</v>
      </c>
      <c r="E868" s="1">
        <v>1</v>
      </c>
      <c r="F868" s="9">
        <v>130</v>
      </c>
      <c r="G868" s="9">
        <v>130</v>
      </c>
      <c r="H868" t="s">
        <v>160</v>
      </c>
      <c r="I868" s="1" t="s">
        <v>166</v>
      </c>
    </row>
    <row r="869" spans="1:9" x14ac:dyDescent="0.3">
      <c r="A869" s="2">
        <v>44092</v>
      </c>
      <c r="B869" s="6" t="s">
        <v>37</v>
      </c>
      <c r="C869" s="1" t="s">
        <v>143</v>
      </c>
      <c r="D869" s="1" t="s">
        <v>96</v>
      </c>
      <c r="E869" s="1">
        <v>2</v>
      </c>
      <c r="F869" s="9">
        <v>60</v>
      </c>
      <c r="G869" s="9">
        <v>120</v>
      </c>
      <c r="H869" t="s">
        <v>160</v>
      </c>
      <c r="I869" s="1" t="s">
        <v>168</v>
      </c>
    </row>
    <row r="870" spans="1:9" x14ac:dyDescent="0.3">
      <c r="A870" s="2">
        <v>44092</v>
      </c>
      <c r="B870" s="6" t="s">
        <v>41</v>
      </c>
      <c r="C870" s="1" t="s">
        <v>123</v>
      </c>
      <c r="D870" s="1" t="s">
        <v>95</v>
      </c>
      <c r="E870" s="1">
        <v>1</v>
      </c>
      <c r="F870" s="9">
        <v>190</v>
      </c>
      <c r="G870" s="9">
        <v>190</v>
      </c>
      <c r="H870" t="s">
        <v>160</v>
      </c>
      <c r="I870" s="1" t="s">
        <v>166</v>
      </c>
    </row>
    <row r="871" spans="1:9" x14ac:dyDescent="0.3">
      <c r="A871" s="2">
        <v>44092</v>
      </c>
      <c r="B871" s="6" t="s">
        <v>80</v>
      </c>
      <c r="C871" s="1" t="s">
        <v>131</v>
      </c>
      <c r="D871" s="1" t="s">
        <v>95</v>
      </c>
      <c r="E871" s="1">
        <v>1</v>
      </c>
      <c r="F871" s="9">
        <v>20</v>
      </c>
      <c r="G871" s="9">
        <v>20</v>
      </c>
      <c r="H871" t="s">
        <v>160</v>
      </c>
      <c r="I871" s="1" t="s">
        <v>169</v>
      </c>
    </row>
    <row r="872" spans="1:9" x14ac:dyDescent="0.3">
      <c r="A872" s="2">
        <v>44092</v>
      </c>
      <c r="B872" s="6" t="s">
        <v>58</v>
      </c>
      <c r="C872" s="1" t="s">
        <v>110</v>
      </c>
      <c r="D872" s="1" t="s">
        <v>94</v>
      </c>
      <c r="E872" s="1">
        <v>2</v>
      </c>
      <c r="F872" s="9">
        <v>70</v>
      </c>
      <c r="G872" s="9">
        <v>140</v>
      </c>
      <c r="H872" t="s">
        <v>160</v>
      </c>
      <c r="I872" s="1" t="s">
        <v>18</v>
      </c>
    </row>
    <row r="873" spans="1:9" x14ac:dyDescent="0.3">
      <c r="A873" s="2">
        <v>44092</v>
      </c>
      <c r="B873" s="6" t="s">
        <v>5</v>
      </c>
      <c r="C873" s="1" t="s">
        <v>126</v>
      </c>
      <c r="D873" s="1" t="s">
        <v>95</v>
      </c>
      <c r="E873" s="1">
        <v>0</v>
      </c>
      <c r="F873" s="9">
        <v>130</v>
      </c>
      <c r="G873" s="9">
        <v>0</v>
      </c>
      <c r="H873" t="s">
        <v>160</v>
      </c>
      <c r="I873" s="1" t="s">
        <v>169</v>
      </c>
    </row>
    <row r="874" spans="1:9" x14ac:dyDescent="0.3">
      <c r="A874" s="2">
        <v>44092</v>
      </c>
      <c r="B874" s="6" t="s">
        <v>26</v>
      </c>
      <c r="C874" s="1" t="s">
        <v>107</v>
      </c>
      <c r="D874" s="1" t="s">
        <v>94</v>
      </c>
      <c r="E874" s="1">
        <v>0</v>
      </c>
      <c r="F874" s="9">
        <v>70</v>
      </c>
      <c r="G874" s="9">
        <v>0</v>
      </c>
      <c r="H874" t="s">
        <v>160</v>
      </c>
      <c r="I874" s="1" t="s">
        <v>18</v>
      </c>
    </row>
    <row r="875" spans="1:9" x14ac:dyDescent="0.3">
      <c r="A875" s="2">
        <v>44092</v>
      </c>
      <c r="B875" s="6" t="s">
        <v>68</v>
      </c>
      <c r="C875" s="1" t="s">
        <v>125</v>
      </c>
      <c r="D875" s="1" t="s">
        <v>95</v>
      </c>
      <c r="E875" s="1">
        <v>1</v>
      </c>
      <c r="F875" s="9">
        <v>150</v>
      </c>
      <c r="G875" s="9">
        <v>150</v>
      </c>
      <c r="H875" t="s">
        <v>160</v>
      </c>
      <c r="I875" s="1" t="s">
        <v>166</v>
      </c>
    </row>
    <row r="876" spans="1:9" x14ac:dyDescent="0.3">
      <c r="A876" s="2">
        <v>44092</v>
      </c>
      <c r="B876" s="6" t="s">
        <v>81</v>
      </c>
      <c r="C876" s="1" t="s">
        <v>103</v>
      </c>
      <c r="D876" s="1" t="s">
        <v>95</v>
      </c>
      <c r="E876" s="1">
        <v>6</v>
      </c>
      <c r="F876" s="9">
        <v>18</v>
      </c>
      <c r="G876" s="9">
        <v>108</v>
      </c>
      <c r="H876" t="s">
        <v>160</v>
      </c>
      <c r="I876" s="1" t="s">
        <v>67</v>
      </c>
    </row>
    <row r="877" spans="1:9" x14ac:dyDescent="0.3">
      <c r="A877" s="2">
        <v>44092</v>
      </c>
      <c r="B877" s="6" t="s">
        <v>21</v>
      </c>
      <c r="C877" s="1" t="s">
        <v>100</v>
      </c>
      <c r="D877" s="1" t="s">
        <v>95</v>
      </c>
      <c r="E877" s="1">
        <v>1</v>
      </c>
      <c r="F877" s="9">
        <v>90</v>
      </c>
      <c r="G877" s="9">
        <v>90</v>
      </c>
      <c r="H877" t="s">
        <v>160</v>
      </c>
      <c r="I877" s="1" t="s">
        <v>67</v>
      </c>
    </row>
    <row r="878" spans="1:9" x14ac:dyDescent="0.3">
      <c r="A878" s="2">
        <v>44092</v>
      </c>
      <c r="B878" s="6" t="s">
        <v>70</v>
      </c>
      <c r="C878" s="1" t="s">
        <v>134</v>
      </c>
      <c r="D878" s="1" t="s">
        <v>95</v>
      </c>
      <c r="E878" s="1">
        <v>2</v>
      </c>
      <c r="F878" s="9">
        <v>20</v>
      </c>
      <c r="G878" s="9">
        <v>40</v>
      </c>
      <c r="H878" t="s">
        <v>160</v>
      </c>
      <c r="I878" s="1" t="s">
        <v>167</v>
      </c>
    </row>
    <row r="879" spans="1:9" x14ac:dyDescent="0.3">
      <c r="A879" s="2">
        <v>44092</v>
      </c>
      <c r="B879" s="6" t="s">
        <v>13</v>
      </c>
      <c r="C879" s="1" t="s">
        <v>98</v>
      </c>
      <c r="D879" s="1" t="s">
        <v>95</v>
      </c>
      <c r="E879" s="1">
        <v>0</v>
      </c>
      <c r="F879" s="9">
        <v>200</v>
      </c>
      <c r="G879" s="9">
        <v>0</v>
      </c>
      <c r="H879" t="s">
        <v>160</v>
      </c>
      <c r="I879" s="1" t="s">
        <v>67</v>
      </c>
    </row>
    <row r="880" spans="1:9" x14ac:dyDescent="0.3">
      <c r="A880" s="2">
        <v>44092</v>
      </c>
      <c r="B880" s="6" t="s">
        <v>35</v>
      </c>
      <c r="C880" s="1" t="s">
        <v>144</v>
      </c>
      <c r="D880" s="1" t="s">
        <v>94</v>
      </c>
      <c r="E880" s="1">
        <v>0</v>
      </c>
      <c r="F880" s="9">
        <v>45</v>
      </c>
      <c r="G880" s="9">
        <v>0</v>
      </c>
      <c r="H880" t="s">
        <v>160</v>
      </c>
      <c r="I880" s="1" t="s">
        <v>168</v>
      </c>
    </row>
    <row r="881" spans="1:9" x14ac:dyDescent="0.3">
      <c r="A881" s="2">
        <v>44092</v>
      </c>
      <c r="B881" s="6" t="s">
        <v>53</v>
      </c>
      <c r="C881" s="1" t="s">
        <v>138</v>
      </c>
      <c r="D881" s="1" t="s">
        <v>95</v>
      </c>
      <c r="E881" s="1">
        <v>0</v>
      </c>
      <c r="F881" s="9">
        <v>120</v>
      </c>
      <c r="G881" s="9">
        <v>0</v>
      </c>
      <c r="H881" t="s">
        <v>160</v>
      </c>
      <c r="I881" s="1" t="s">
        <v>169</v>
      </c>
    </row>
    <row r="882" spans="1:9" x14ac:dyDescent="0.3">
      <c r="A882" s="2">
        <v>44092</v>
      </c>
      <c r="B882" s="6" t="s">
        <v>61</v>
      </c>
      <c r="C882" s="1" t="s">
        <v>142</v>
      </c>
      <c r="D882" s="1" t="s">
        <v>94</v>
      </c>
      <c r="E882" s="1">
        <v>1</v>
      </c>
      <c r="F882" s="9">
        <v>150</v>
      </c>
      <c r="G882" s="9">
        <v>150</v>
      </c>
      <c r="H882" t="s">
        <v>160</v>
      </c>
      <c r="I882" s="1" t="s">
        <v>170</v>
      </c>
    </row>
    <row r="883" spans="1:9" x14ac:dyDescent="0.3">
      <c r="A883" s="2">
        <v>44092</v>
      </c>
      <c r="B883" s="6" t="s">
        <v>15</v>
      </c>
      <c r="C883" s="1" t="s">
        <v>120</v>
      </c>
      <c r="D883" s="1" t="s">
        <v>95</v>
      </c>
      <c r="E883" s="1">
        <v>0</v>
      </c>
      <c r="F883" s="9">
        <v>150</v>
      </c>
      <c r="G883" s="9">
        <v>0</v>
      </c>
      <c r="H883" t="s">
        <v>160</v>
      </c>
      <c r="I883" s="1" t="s">
        <v>166</v>
      </c>
    </row>
    <row r="884" spans="1:9" x14ac:dyDescent="0.3">
      <c r="A884" s="2">
        <v>44092</v>
      </c>
      <c r="B884" s="6" t="s">
        <v>31</v>
      </c>
      <c r="C884" s="1" t="s">
        <v>122</v>
      </c>
      <c r="D884" s="1" t="s">
        <v>95</v>
      </c>
      <c r="E884" s="1">
        <v>0</v>
      </c>
      <c r="F884" s="9">
        <v>200</v>
      </c>
      <c r="G884" s="9">
        <v>0</v>
      </c>
      <c r="H884" t="s">
        <v>160</v>
      </c>
      <c r="I884" s="1" t="s">
        <v>166</v>
      </c>
    </row>
    <row r="885" spans="1:9" x14ac:dyDescent="0.3">
      <c r="A885" s="2">
        <v>44092</v>
      </c>
      <c r="B885" s="6" t="s">
        <v>43</v>
      </c>
      <c r="C885" s="1" t="s">
        <v>139</v>
      </c>
      <c r="D885" s="1" t="s">
        <v>94</v>
      </c>
      <c r="E885" s="1">
        <v>1</v>
      </c>
      <c r="F885" s="9">
        <v>200</v>
      </c>
      <c r="G885" s="9">
        <v>200</v>
      </c>
      <c r="H885" t="s">
        <v>160</v>
      </c>
      <c r="I885" s="1" t="s">
        <v>170</v>
      </c>
    </row>
    <row r="886" spans="1:9" x14ac:dyDescent="0.3">
      <c r="A886" s="2">
        <v>44092</v>
      </c>
      <c r="B886" s="6" t="s">
        <v>22</v>
      </c>
      <c r="C886" s="1" t="s">
        <v>132</v>
      </c>
      <c r="D886" s="1" t="s">
        <v>95</v>
      </c>
      <c r="E886" s="1">
        <v>1</v>
      </c>
      <c r="F886" s="9">
        <v>120</v>
      </c>
      <c r="G886" s="9">
        <v>120</v>
      </c>
      <c r="H886" t="s">
        <v>160</v>
      </c>
      <c r="I886" s="1" t="s">
        <v>167</v>
      </c>
    </row>
    <row r="887" spans="1:9" x14ac:dyDescent="0.3">
      <c r="A887" s="2">
        <v>44092</v>
      </c>
      <c r="B887" s="6" t="s">
        <v>46</v>
      </c>
      <c r="C887" s="1" t="s">
        <v>141</v>
      </c>
      <c r="D887" s="1" t="s">
        <v>94</v>
      </c>
      <c r="E887" s="1">
        <v>0</v>
      </c>
      <c r="F887" s="9">
        <v>150</v>
      </c>
      <c r="G887" s="9">
        <v>0</v>
      </c>
      <c r="H887" t="s">
        <v>160</v>
      </c>
      <c r="I887" s="1" t="s">
        <v>170</v>
      </c>
    </row>
    <row r="888" spans="1:9" x14ac:dyDescent="0.3">
      <c r="A888" s="2">
        <v>44092</v>
      </c>
      <c r="B888" s="6" t="s">
        <v>39</v>
      </c>
      <c r="C888" s="1" t="s">
        <v>128</v>
      </c>
      <c r="D888" s="1" t="s">
        <v>95</v>
      </c>
      <c r="E888" s="1">
        <v>0</v>
      </c>
      <c r="F888" s="9">
        <v>170</v>
      </c>
      <c r="G888" s="9">
        <v>0</v>
      </c>
      <c r="H888" t="s">
        <v>160</v>
      </c>
      <c r="I888" s="1" t="s">
        <v>169</v>
      </c>
    </row>
    <row r="889" spans="1:9" x14ac:dyDescent="0.3">
      <c r="A889" s="2">
        <v>44092</v>
      </c>
      <c r="B889" s="6" t="s">
        <v>50</v>
      </c>
      <c r="C889" s="1" t="s">
        <v>108</v>
      </c>
      <c r="D889" s="1" t="s">
        <v>95</v>
      </c>
      <c r="E889" s="1">
        <v>0</v>
      </c>
      <c r="F889" s="9">
        <v>200</v>
      </c>
      <c r="G889" s="9">
        <v>0</v>
      </c>
      <c r="H889" t="s">
        <v>160</v>
      </c>
      <c r="I889" s="1" t="s">
        <v>18</v>
      </c>
    </row>
    <row r="890" spans="1:9" x14ac:dyDescent="0.3">
      <c r="A890" s="2">
        <v>44092</v>
      </c>
      <c r="B890" s="6" t="s">
        <v>55</v>
      </c>
      <c r="C890" s="1" t="s">
        <v>124</v>
      </c>
      <c r="D890" s="1" t="s">
        <v>95</v>
      </c>
      <c r="E890" s="1">
        <v>1</v>
      </c>
      <c r="F890" s="9">
        <v>160</v>
      </c>
      <c r="G890" s="9">
        <v>160</v>
      </c>
      <c r="H890" t="s">
        <v>160</v>
      </c>
      <c r="I890" s="1" t="s">
        <v>166</v>
      </c>
    </row>
    <row r="891" spans="1:9" x14ac:dyDescent="0.3">
      <c r="A891" s="2">
        <v>44092</v>
      </c>
      <c r="B891" s="6" t="s">
        <v>59</v>
      </c>
      <c r="C891" s="1" t="s">
        <v>111</v>
      </c>
      <c r="D891" s="1" t="s">
        <v>94</v>
      </c>
      <c r="E891" s="1">
        <v>0</v>
      </c>
      <c r="F891" s="9">
        <v>90</v>
      </c>
      <c r="G891" s="9">
        <v>0</v>
      </c>
      <c r="H891" t="s">
        <v>160</v>
      </c>
      <c r="I891" s="1" t="s">
        <v>18</v>
      </c>
    </row>
    <row r="892" spans="1:9" x14ac:dyDescent="0.3">
      <c r="A892" s="2">
        <v>44092</v>
      </c>
      <c r="B892" s="6" t="s">
        <v>79</v>
      </c>
      <c r="C892" s="1" t="s">
        <v>113</v>
      </c>
      <c r="D892" s="1" t="s">
        <v>94</v>
      </c>
      <c r="E892" s="1">
        <v>0</v>
      </c>
      <c r="F892" s="9">
        <v>40</v>
      </c>
      <c r="G892" s="9">
        <v>0</v>
      </c>
      <c r="H892" t="s">
        <v>160</v>
      </c>
      <c r="I892" s="1" t="s">
        <v>18</v>
      </c>
    </row>
    <row r="893" spans="1:9" x14ac:dyDescent="0.3">
      <c r="A893" s="2">
        <v>44092</v>
      </c>
      <c r="B893" s="6" t="s">
        <v>30</v>
      </c>
      <c r="C893" s="1" t="s">
        <v>121</v>
      </c>
      <c r="D893" s="1" t="s">
        <v>95</v>
      </c>
      <c r="E893" s="1">
        <v>0</v>
      </c>
      <c r="F893" s="9">
        <v>350</v>
      </c>
      <c r="G893" s="9">
        <v>0</v>
      </c>
      <c r="H893" t="s">
        <v>160</v>
      </c>
      <c r="I893" s="1" t="s">
        <v>166</v>
      </c>
    </row>
    <row r="894" spans="1:9" x14ac:dyDescent="0.3">
      <c r="A894" s="2">
        <v>44092</v>
      </c>
      <c r="B894" s="6" t="s">
        <v>86</v>
      </c>
      <c r="C894" s="1" t="s">
        <v>137</v>
      </c>
      <c r="D894" s="1" t="s">
        <v>94</v>
      </c>
      <c r="E894" s="1">
        <v>0</v>
      </c>
      <c r="F894" s="9">
        <v>110</v>
      </c>
      <c r="G894" s="9">
        <v>0</v>
      </c>
      <c r="H894" t="s">
        <v>160</v>
      </c>
      <c r="I894" s="1" t="s">
        <v>18</v>
      </c>
    </row>
    <row r="895" spans="1:9" x14ac:dyDescent="0.3">
      <c r="A895" s="2">
        <v>44092</v>
      </c>
      <c r="B895" s="6" t="s">
        <v>3</v>
      </c>
      <c r="C895" s="1" t="s">
        <v>114</v>
      </c>
      <c r="D895" s="1" t="s">
        <v>95</v>
      </c>
      <c r="E895" s="1">
        <v>0</v>
      </c>
      <c r="F895" s="9">
        <v>150</v>
      </c>
      <c r="G895" s="9">
        <v>0</v>
      </c>
      <c r="H895" t="s">
        <v>160</v>
      </c>
      <c r="I895" s="1" t="s">
        <v>166</v>
      </c>
    </row>
    <row r="896" spans="1:9" x14ac:dyDescent="0.3">
      <c r="A896" s="2">
        <v>44092</v>
      </c>
      <c r="B896" s="6" t="s">
        <v>11</v>
      </c>
      <c r="C896" s="1" t="s">
        <v>117</v>
      </c>
      <c r="D896" s="1" t="s">
        <v>95</v>
      </c>
      <c r="E896" s="1">
        <v>1</v>
      </c>
      <c r="F896" s="9">
        <v>160</v>
      </c>
      <c r="G896" s="9">
        <v>160</v>
      </c>
      <c r="H896" t="s">
        <v>160</v>
      </c>
      <c r="I896" s="1" t="s">
        <v>166</v>
      </c>
    </row>
    <row r="897" spans="1:9" x14ac:dyDescent="0.3">
      <c r="A897" s="2">
        <v>44092</v>
      </c>
      <c r="B897" s="6" t="s">
        <v>44</v>
      </c>
      <c r="C897" s="1" t="s">
        <v>140</v>
      </c>
      <c r="D897" s="1" t="s">
        <v>94</v>
      </c>
      <c r="E897" s="1">
        <v>1</v>
      </c>
      <c r="F897" s="9">
        <v>150</v>
      </c>
      <c r="G897" s="9">
        <v>150</v>
      </c>
      <c r="H897" t="s">
        <v>160</v>
      </c>
      <c r="I897" s="1" t="s">
        <v>170</v>
      </c>
    </row>
    <row r="898" spans="1:9" x14ac:dyDescent="0.3">
      <c r="A898" s="2">
        <v>44092</v>
      </c>
      <c r="B898" s="6" t="s">
        <v>23</v>
      </c>
      <c r="C898" s="1" t="s">
        <v>106</v>
      </c>
      <c r="D898" s="1" t="s">
        <v>95</v>
      </c>
      <c r="E898" s="1">
        <v>0</v>
      </c>
      <c r="F898" s="9">
        <v>70</v>
      </c>
      <c r="G898" s="9">
        <v>0</v>
      </c>
      <c r="H898" t="s">
        <v>160</v>
      </c>
      <c r="I898" s="1" t="s">
        <v>18</v>
      </c>
    </row>
    <row r="899" spans="1:9" x14ac:dyDescent="0.3">
      <c r="A899" s="2">
        <v>44092</v>
      </c>
      <c r="B899" s="6" t="s">
        <v>6</v>
      </c>
      <c r="C899" s="1" t="s">
        <v>127</v>
      </c>
      <c r="D899" s="1" t="s">
        <v>95</v>
      </c>
      <c r="E899" s="1">
        <v>0</v>
      </c>
      <c r="F899" s="9">
        <v>140</v>
      </c>
      <c r="G899" s="9">
        <v>0</v>
      </c>
      <c r="H899" t="s">
        <v>160</v>
      </c>
      <c r="I899" s="1" t="s">
        <v>169</v>
      </c>
    </row>
    <row r="900" spans="1:9" x14ac:dyDescent="0.3">
      <c r="A900" s="2">
        <v>44092</v>
      </c>
      <c r="B900" s="6" t="s">
        <v>52</v>
      </c>
      <c r="C900" s="1" t="s">
        <v>129</v>
      </c>
      <c r="D900" s="1" t="s">
        <v>95</v>
      </c>
      <c r="E900" s="1">
        <v>0</v>
      </c>
      <c r="F900" s="9">
        <v>220</v>
      </c>
      <c r="G900" s="9">
        <v>0</v>
      </c>
      <c r="H900" t="s">
        <v>160</v>
      </c>
      <c r="I900" s="1" t="s">
        <v>169</v>
      </c>
    </row>
    <row r="901" spans="1:9" x14ac:dyDescent="0.3">
      <c r="A901" s="2">
        <v>44092</v>
      </c>
      <c r="B901" s="6" t="s">
        <v>51</v>
      </c>
      <c r="C901" s="1" t="s">
        <v>102</v>
      </c>
      <c r="D901" s="1" t="s">
        <v>95</v>
      </c>
      <c r="E901" s="1">
        <v>0</v>
      </c>
      <c r="F901" s="9">
        <v>220</v>
      </c>
      <c r="G901" s="9">
        <v>0</v>
      </c>
      <c r="H901" t="s">
        <v>160</v>
      </c>
      <c r="I901" s="1" t="s">
        <v>67</v>
      </c>
    </row>
    <row r="902" spans="1:9" x14ac:dyDescent="0.3">
      <c r="A902" s="2">
        <v>44093</v>
      </c>
      <c r="B902" s="6" t="s">
        <v>67</v>
      </c>
      <c r="C902" s="1" t="s">
        <v>97</v>
      </c>
      <c r="D902" s="1" t="s">
        <v>95</v>
      </c>
      <c r="E902" s="1">
        <v>118</v>
      </c>
      <c r="F902" s="9">
        <v>15</v>
      </c>
      <c r="G902" s="9">
        <v>1770</v>
      </c>
      <c r="H902" t="s">
        <v>161</v>
      </c>
      <c r="I902" s="1" t="s">
        <v>67</v>
      </c>
    </row>
    <row r="903" spans="1:9" x14ac:dyDescent="0.3">
      <c r="A903" s="2">
        <v>44093</v>
      </c>
      <c r="B903" s="6" t="s">
        <v>32</v>
      </c>
      <c r="C903" s="1" t="s">
        <v>136</v>
      </c>
      <c r="D903" s="1" t="s">
        <v>94</v>
      </c>
      <c r="E903" s="1">
        <v>37</v>
      </c>
      <c r="F903" s="9">
        <v>12</v>
      </c>
      <c r="G903" s="9">
        <v>444</v>
      </c>
      <c r="H903" t="s">
        <v>161</v>
      </c>
      <c r="I903" s="1" t="s">
        <v>18</v>
      </c>
    </row>
    <row r="904" spans="1:9" x14ac:dyDescent="0.3">
      <c r="A904" s="2">
        <v>44093</v>
      </c>
      <c r="B904" s="6" t="s">
        <v>8</v>
      </c>
      <c r="C904" s="1" t="s">
        <v>135</v>
      </c>
      <c r="D904" s="1" t="s">
        <v>94</v>
      </c>
      <c r="E904" s="1">
        <v>35</v>
      </c>
      <c r="F904" s="9">
        <v>25</v>
      </c>
      <c r="G904" s="9">
        <v>875</v>
      </c>
      <c r="H904" t="s">
        <v>161</v>
      </c>
      <c r="I904" s="1" t="s">
        <v>18</v>
      </c>
    </row>
    <row r="905" spans="1:9" x14ac:dyDescent="0.3">
      <c r="A905" s="2">
        <v>44093</v>
      </c>
      <c r="B905" s="6" t="s">
        <v>2</v>
      </c>
      <c r="C905" s="1" t="s">
        <v>146</v>
      </c>
      <c r="D905" s="1" t="s">
        <v>96</v>
      </c>
      <c r="E905" s="1">
        <v>8</v>
      </c>
      <c r="F905" s="9">
        <v>10</v>
      </c>
      <c r="G905" s="9">
        <v>80</v>
      </c>
      <c r="H905" t="s">
        <v>161</v>
      </c>
      <c r="I905" s="1" t="s">
        <v>165</v>
      </c>
    </row>
    <row r="906" spans="1:9" x14ac:dyDescent="0.3">
      <c r="A906" s="2">
        <v>44093</v>
      </c>
      <c r="B906" s="6" t="s">
        <v>57</v>
      </c>
      <c r="C906" s="1" t="s">
        <v>133</v>
      </c>
      <c r="D906" s="1" t="s">
        <v>95</v>
      </c>
      <c r="E906" s="1">
        <v>17</v>
      </c>
      <c r="F906" s="9">
        <v>15</v>
      </c>
      <c r="G906" s="9">
        <v>255</v>
      </c>
      <c r="H906" t="s">
        <v>161</v>
      </c>
      <c r="I906" s="1" t="s">
        <v>167</v>
      </c>
    </row>
    <row r="907" spans="1:9" x14ac:dyDescent="0.3">
      <c r="A907" s="2">
        <v>44093</v>
      </c>
      <c r="B907" s="6" t="s">
        <v>72</v>
      </c>
      <c r="C907" s="1" t="s">
        <v>112</v>
      </c>
      <c r="D907" s="1" t="s">
        <v>94</v>
      </c>
      <c r="E907" s="1">
        <v>16</v>
      </c>
      <c r="F907" s="9">
        <v>50</v>
      </c>
      <c r="G907" s="9">
        <v>800</v>
      </c>
      <c r="H907" t="s">
        <v>161</v>
      </c>
      <c r="I907" s="1" t="s">
        <v>18</v>
      </c>
    </row>
    <row r="908" spans="1:9" x14ac:dyDescent="0.3">
      <c r="A908" s="2">
        <v>44093</v>
      </c>
      <c r="B908" s="6" t="s">
        <v>14</v>
      </c>
      <c r="C908" s="1" t="s">
        <v>119</v>
      </c>
      <c r="D908" s="1" t="s">
        <v>95</v>
      </c>
      <c r="E908" s="1">
        <v>10</v>
      </c>
      <c r="F908" s="9">
        <v>130</v>
      </c>
      <c r="G908" s="9">
        <v>1300</v>
      </c>
      <c r="H908" t="s">
        <v>161</v>
      </c>
      <c r="I908" s="1" t="s">
        <v>166</v>
      </c>
    </row>
    <row r="909" spans="1:9" x14ac:dyDescent="0.3">
      <c r="A909" s="2">
        <v>44093</v>
      </c>
      <c r="B909" s="6" t="s">
        <v>36</v>
      </c>
      <c r="C909" s="1" t="s">
        <v>101</v>
      </c>
      <c r="D909" s="1" t="s">
        <v>95</v>
      </c>
      <c r="E909" s="1">
        <v>4</v>
      </c>
      <c r="F909" s="9">
        <v>80</v>
      </c>
      <c r="G909" s="9">
        <v>320</v>
      </c>
      <c r="H909" t="s">
        <v>161</v>
      </c>
      <c r="I909" s="1" t="s">
        <v>67</v>
      </c>
    </row>
    <row r="910" spans="1:9" x14ac:dyDescent="0.3">
      <c r="A910" s="2">
        <v>44093</v>
      </c>
      <c r="B910" s="6" t="s">
        <v>16</v>
      </c>
      <c r="C910" s="1" t="s">
        <v>99</v>
      </c>
      <c r="D910" s="1" t="s">
        <v>94</v>
      </c>
      <c r="E910" s="1">
        <v>7</v>
      </c>
      <c r="F910" s="9">
        <v>90</v>
      </c>
      <c r="G910" s="9">
        <v>630</v>
      </c>
      <c r="H910" t="s">
        <v>161</v>
      </c>
      <c r="I910" s="1" t="s">
        <v>67</v>
      </c>
    </row>
    <row r="911" spans="1:9" x14ac:dyDescent="0.3">
      <c r="A911" s="2">
        <v>44093</v>
      </c>
      <c r="B911" s="6" t="s">
        <v>18</v>
      </c>
      <c r="C911" s="1" t="s">
        <v>105</v>
      </c>
      <c r="D911" s="1" t="s">
        <v>94</v>
      </c>
      <c r="E911" s="1">
        <v>3</v>
      </c>
      <c r="F911" s="9">
        <v>35</v>
      </c>
      <c r="G911" s="9">
        <v>105</v>
      </c>
      <c r="H911" t="s">
        <v>161</v>
      </c>
      <c r="I911" s="1" t="s">
        <v>18</v>
      </c>
    </row>
    <row r="912" spans="1:9" x14ac:dyDescent="0.3">
      <c r="A912" s="2">
        <v>44093</v>
      </c>
      <c r="B912" s="6" t="s">
        <v>4</v>
      </c>
      <c r="C912" s="1" t="s">
        <v>115</v>
      </c>
      <c r="D912" s="1" t="s">
        <v>95</v>
      </c>
      <c r="E912" s="1">
        <v>3</v>
      </c>
      <c r="F912" s="9">
        <v>140</v>
      </c>
      <c r="G912" s="9">
        <v>420</v>
      </c>
      <c r="H912" t="s">
        <v>161</v>
      </c>
      <c r="I912" s="1" t="s">
        <v>166</v>
      </c>
    </row>
    <row r="913" spans="1:9" x14ac:dyDescent="0.3">
      <c r="A913" s="2">
        <v>44093</v>
      </c>
      <c r="B913" s="6" t="s">
        <v>56</v>
      </c>
      <c r="C913" s="1" t="s">
        <v>109</v>
      </c>
      <c r="D913" s="1" t="s">
        <v>94</v>
      </c>
      <c r="E913" s="1">
        <v>1</v>
      </c>
      <c r="F913" s="9">
        <v>40</v>
      </c>
      <c r="G913" s="9">
        <v>40</v>
      </c>
      <c r="H913" t="s">
        <v>161</v>
      </c>
      <c r="I913" s="1" t="s">
        <v>18</v>
      </c>
    </row>
    <row r="914" spans="1:9" x14ac:dyDescent="0.3">
      <c r="A914" s="2">
        <v>44093</v>
      </c>
      <c r="B914" s="6" t="s">
        <v>9</v>
      </c>
      <c r="C914" s="1" t="s">
        <v>116</v>
      </c>
      <c r="D914" s="1" t="s">
        <v>95</v>
      </c>
      <c r="E914" s="1">
        <v>0</v>
      </c>
      <c r="F914" s="9">
        <v>150</v>
      </c>
      <c r="G914" s="9">
        <v>0</v>
      </c>
      <c r="H914" t="s">
        <v>161</v>
      </c>
      <c r="I914" s="1" t="s">
        <v>166</v>
      </c>
    </row>
    <row r="915" spans="1:9" x14ac:dyDescent="0.3">
      <c r="A915" s="2">
        <v>44093</v>
      </c>
      <c r="B915" s="6" t="s">
        <v>85</v>
      </c>
      <c r="C915" s="1" t="s">
        <v>104</v>
      </c>
      <c r="D915" s="1" t="s">
        <v>94</v>
      </c>
      <c r="E915" s="1">
        <v>17</v>
      </c>
      <c r="F915" s="9">
        <v>18</v>
      </c>
      <c r="G915" s="9">
        <v>306</v>
      </c>
      <c r="H915" t="s">
        <v>161</v>
      </c>
      <c r="I915" s="1" t="s">
        <v>67</v>
      </c>
    </row>
    <row r="916" spans="1:9" x14ac:dyDescent="0.3">
      <c r="A916" s="2">
        <v>44093</v>
      </c>
      <c r="B916" s="6" t="s">
        <v>38</v>
      </c>
      <c r="C916" s="1" t="s">
        <v>145</v>
      </c>
      <c r="D916" s="1" t="s">
        <v>96</v>
      </c>
      <c r="E916" s="1">
        <v>13</v>
      </c>
      <c r="F916" s="9">
        <v>35</v>
      </c>
      <c r="G916" s="9">
        <v>455</v>
      </c>
      <c r="H916" t="s">
        <v>161</v>
      </c>
      <c r="I916" s="1" t="s">
        <v>168</v>
      </c>
    </row>
    <row r="917" spans="1:9" x14ac:dyDescent="0.3">
      <c r="A917" s="2">
        <v>44093</v>
      </c>
      <c r="B917" s="6" t="s">
        <v>73</v>
      </c>
      <c r="C917" s="1" t="s">
        <v>130</v>
      </c>
      <c r="D917" s="1" t="s">
        <v>95</v>
      </c>
      <c r="E917" s="1">
        <v>5</v>
      </c>
      <c r="F917" s="9">
        <v>150</v>
      </c>
      <c r="G917" s="9">
        <v>750</v>
      </c>
      <c r="H917" t="s">
        <v>161</v>
      </c>
      <c r="I917" s="1" t="s">
        <v>169</v>
      </c>
    </row>
    <row r="918" spans="1:9" x14ac:dyDescent="0.3">
      <c r="A918" s="2">
        <v>44093</v>
      </c>
      <c r="B918" s="6" t="s">
        <v>12</v>
      </c>
      <c r="C918" s="1" t="s">
        <v>118</v>
      </c>
      <c r="D918" s="1" t="s">
        <v>95</v>
      </c>
      <c r="E918" s="1">
        <v>1</v>
      </c>
      <c r="F918" s="9">
        <v>130</v>
      </c>
      <c r="G918" s="9">
        <v>130</v>
      </c>
      <c r="H918" t="s">
        <v>161</v>
      </c>
      <c r="I918" s="1" t="s">
        <v>166</v>
      </c>
    </row>
    <row r="919" spans="1:9" x14ac:dyDescent="0.3">
      <c r="A919" s="2">
        <v>44093</v>
      </c>
      <c r="B919" s="6" t="s">
        <v>37</v>
      </c>
      <c r="C919" s="1" t="s">
        <v>143</v>
      </c>
      <c r="D919" s="1" t="s">
        <v>96</v>
      </c>
      <c r="E919" s="1">
        <v>1</v>
      </c>
      <c r="F919" s="9">
        <v>60</v>
      </c>
      <c r="G919" s="9">
        <v>60</v>
      </c>
      <c r="H919" t="s">
        <v>161</v>
      </c>
      <c r="I919" s="1" t="s">
        <v>168</v>
      </c>
    </row>
    <row r="920" spans="1:9" x14ac:dyDescent="0.3">
      <c r="A920" s="2">
        <v>44093</v>
      </c>
      <c r="B920" s="6" t="s">
        <v>41</v>
      </c>
      <c r="C920" s="1" t="s">
        <v>123</v>
      </c>
      <c r="D920" s="1" t="s">
        <v>95</v>
      </c>
      <c r="E920" s="1">
        <v>0</v>
      </c>
      <c r="F920" s="9">
        <v>190</v>
      </c>
      <c r="G920" s="9">
        <v>0</v>
      </c>
      <c r="H920" t="s">
        <v>161</v>
      </c>
      <c r="I920" s="1" t="s">
        <v>166</v>
      </c>
    </row>
    <row r="921" spans="1:9" x14ac:dyDescent="0.3">
      <c r="A921" s="2">
        <v>44093</v>
      </c>
      <c r="B921" s="6" t="s">
        <v>80</v>
      </c>
      <c r="C921" s="1" t="s">
        <v>131</v>
      </c>
      <c r="D921" s="1" t="s">
        <v>95</v>
      </c>
      <c r="E921" s="1">
        <v>2</v>
      </c>
      <c r="F921" s="9">
        <v>20</v>
      </c>
      <c r="G921" s="9">
        <v>40</v>
      </c>
      <c r="H921" t="s">
        <v>161</v>
      </c>
      <c r="I921" s="1" t="s">
        <v>169</v>
      </c>
    </row>
    <row r="922" spans="1:9" x14ac:dyDescent="0.3">
      <c r="A922" s="2">
        <v>44093</v>
      </c>
      <c r="B922" s="6" t="s">
        <v>58</v>
      </c>
      <c r="C922" s="1" t="s">
        <v>110</v>
      </c>
      <c r="D922" s="1" t="s">
        <v>94</v>
      </c>
      <c r="E922" s="1">
        <v>1</v>
      </c>
      <c r="F922" s="9">
        <v>70</v>
      </c>
      <c r="G922" s="9">
        <v>70</v>
      </c>
      <c r="H922" t="s">
        <v>161</v>
      </c>
      <c r="I922" s="1" t="s">
        <v>18</v>
      </c>
    </row>
    <row r="923" spans="1:9" x14ac:dyDescent="0.3">
      <c r="A923" s="2">
        <v>44093</v>
      </c>
      <c r="B923" s="6" t="s">
        <v>5</v>
      </c>
      <c r="C923" s="1" t="s">
        <v>126</v>
      </c>
      <c r="D923" s="1" t="s">
        <v>95</v>
      </c>
      <c r="E923" s="1">
        <v>0</v>
      </c>
      <c r="F923" s="9">
        <v>130</v>
      </c>
      <c r="G923" s="9">
        <v>0</v>
      </c>
      <c r="H923" t="s">
        <v>161</v>
      </c>
      <c r="I923" s="1" t="s">
        <v>169</v>
      </c>
    </row>
    <row r="924" spans="1:9" x14ac:dyDescent="0.3">
      <c r="A924" s="2">
        <v>44093</v>
      </c>
      <c r="B924" s="6" t="s">
        <v>26</v>
      </c>
      <c r="C924" s="1" t="s">
        <v>107</v>
      </c>
      <c r="D924" s="1" t="s">
        <v>94</v>
      </c>
      <c r="E924" s="1">
        <v>0</v>
      </c>
      <c r="F924" s="9">
        <v>70</v>
      </c>
      <c r="G924" s="9">
        <v>0</v>
      </c>
      <c r="H924" t="s">
        <v>161</v>
      </c>
      <c r="I924" s="1" t="s">
        <v>18</v>
      </c>
    </row>
    <row r="925" spans="1:9" x14ac:dyDescent="0.3">
      <c r="A925" s="2">
        <v>44093</v>
      </c>
      <c r="B925" s="6" t="s">
        <v>68</v>
      </c>
      <c r="C925" s="1" t="s">
        <v>125</v>
      </c>
      <c r="D925" s="1" t="s">
        <v>95</v>
      </c>
      <c r="E925" s="1">
        <v>0</v>
      </c>
      <c r="F925" s="9">
        <v>150</v>
      </c>
      <c r="G925" s="9">
        <v>0</v>
      </c>
      <c r="H925" t="s">
        <v>161</v>
      </c>
      <c r="I925" s="1" t="s">
        <v>166</v>
      </c>
    </row>
    <row r="926" spans="1:9" x14ac:dyDescent="0.3">
      <c r="A926" s="2">
        <v>44093</v>
      </c>
      <c r="B926" s="6" t="s">
        <v>81</v>
      </c>
      <c r="C926" s="1" t="s">
        <v>103</v>
      </c>
      <c r="D926" s="1" t="s">
        <v>95</v>
      </c>
      <c r="E926" s="1">
        <v>0</v>
      </c>
      <c r="F926" s="9">
        <v>18</v>
      </c>
      <c r="G926" s="9">
        <v>0</v>
      </c>
      <c r="H926" t="s">
        <v>161</v>
      </c>
      <c r="I926" s="1" t="s">
        <v>67</v>
      </c>
    </row>
    <row r="927" spans="1:9" x14ac:dyDescent="0.3">
      <c r="A927" s="2">
        <v>44093</v>
      </c>
      <c r="B927" s="6" t="s">
        <v>21</v>
      </c>
      <c r="C927" s="1" t="s">
        <v>100</v>
      </c>
      <c r="D927" s="1" t="s">
        <v>95</v>
      </c>
      <c r="E927" s="1">
        <v>2</v>
      </c>
      <c r="F927" s="9">
        <v>90</v>
      </c>
      <c r="G927" s="9">
        <v>180</v>
      </c>
      <c r="H927" t="s">
        <v>161</v>
      </c>
      <c r="I927" s="1" t="s">
        <v>67</v>
      </c>
    </row>
    <row r="928" spans="1:9" x14ac:dyDescent="0.3">
      <c r="A928" s="2">
        <v>44093</v>
      </c>
      <c r="B928" s="6" t="s">
        <v>70</v>
      </c>
      <c r="C928" s="1" t="s">
        <v>134</v>
      </c>
      <c r="D928" s="1" t="s">
        <v>95</v>
      </c>
      <c r="E928" s="1">
        <v>0</v>
      </c>
      <c r="F928" s="9">
        <v>20</v>
      </c>
      <c r="G928" s="9">
        <v>0</v>
      </c>
      <c r="H928" t="s">
        <v>161</v>
      </c>
      <c r="I928" s="1" t="s">
        <v>167</v>
      </c>
    </row>
    <row r="929" spans="1:9" x14ac:dyDescent="0.3">
      <c r="A929" s="2">
        <v>44093</v>
      </c>
      <c r="B929" s="6" t="s">
        <v>13</v>
      </c>
      <c r="C929" s="1" t="s">
        <v>98</v>
      </c>
      <c r="D929" s="1" t="s">
        <v>95</v>
      </c>
      <c r="E929" s="1">
        <v>1</v>
      </c>
      <c r="F929" s="9">
        <v>200</v>
      </c>
      <c r="G929" s="9">
        <v>200</v>
      </c>
      <c r="H929" t="s">
        <v>161</v>
      </c>
      <c r="I929" s="1" t="s">
        <v>67</v>
      </c>
    </row>
    <row r="930" spans="1:9" x14ac:dyDescent="0.3">
      <c r="A930" s="2">
        <v>44093</v>
      </c>
      <c r="B930" s="6" t="s">
        <v>35</v>
      </c>
      <c r="C930" s="1" t="s">
        <v>144</v>
      </c>
      <c r="D930" s="1" t="s">
        <v>94</v>
      </c>
      <c r="E930" s="1">
        <v>3</v>
      </c>
      <c r="F930" s="9">
        <v>45</v>
      </c>
      <c r="G930" s="9">
        <v>135</v>
      </c>
      <c r="H930" t="s">
        <v>161</v>
      </c>
      <c r="I930" s="1" t="s">
        <v>168</v>
      </c>
    </row>
    <row r="931" spans="1:9" x14ac:dyDescent="0.3">
      <c r="A931" s="2">
        <v>44093</v>
      </c>
      <c r="B931" s="6" t="s">
        <v>53</v>
      </c>
      <c r="C931" s="1" t="s">
        <v>138</v>
      </c>
      <c r="D931" s="1" t="s">
        <v>95</v>
      </c>
      <c r="E931" s="1">
        <v>0</v>
      </c>
      <c r="F931" s="9">
        <v>120</v>
      </c>
      <c r="G931" s="9">
        <v>0</v>
      </c>
      <c r="H931" t="s">
        <v>161</v>
      </c>
      <c r="I931" s="1" t="s">
        <v>169</v>
      </c>
    </row>
    <row r="932" spans="1:9" x14ac:dyDescent="0.3">
      <c r="A932" s="2">
        <v>44093</v>
      </c>
      <c r="B932" s="6" t="s">
        <v>61</v>
      </c>
      <c r="C932" s="1" t="s">
        <v>142</v>
      </c>
      <c r="D932" s="1" t="s">
        <v>94</v>
      </c>
      <c r="E932" s="1">
        <v>3</v>
      </c>
      <c r="F932" s="9">
        <v>150</v>
      </c>
      <c r="G932" s="9">
        <v>450</v>
      </c>
      <c r="H932" t="s">
        <v>161</v>
      </c>
      <c r="I932" s="1" t="s">
        <v>170</v>
      </c>
    </row>
    <row r="933" spans="1:9" x14ac:dyDescent="0.3">
      <c r="A933" s="2">
        <v>44093</v>
      </c>
      <c r="B933" s="6" t="s">
        <v>15</v>
      </c>
      <c r="C933" s="1" t="s">
        <v>120</v>
      </c>
      <c r="D933" s="1" t="s">
        <v>95</v>
      </c>
      <c r="E933" s="1">
        <v>3</v>
      </c>
      <c r="F933" s="9">
        <v>150</v>
      </c>
      <c r="G933" s="9">
        <v>450</v>
      </c>
      <c r="H933" t="s">
        <v>161</v>
      </c>
      <c r="I933" s="1" t="s">
        <v>166</v>
      </c>
    </row>
    <row r="934" spans="1:9" x14ac:dyDescent="0.3">
      <c r="A934" s="2">
        <v>44093</v>
      </c>
      <c r="B934" s="6" t="s">
        <v>31</v>
      </c>
      <c r="C934" s="1" t="s">
        <v>122</v>
      </c>
      <c r="D934" s="1" t="s">
        <v>95</v>
      </c>
      <c r="E934" s="1">
        <v>0</v>
      </c>
      <c r="F934" s="9">
        <v>200</v>
      </c>
      <c r="G934" s="9">
        <v>0</v>
      </c>
      <c r="H934" t="s">
        <v>161</v>
      </c>
      <c r="I934" s="1" t="s">
        <v>166</v>
      </c>
    </row>
    <row r="935" spans="1:9" x14ac:dyDescent="0.3">
      <c r="A935" s="2">
        <v>44093</v>
      </c>
      <c r="B935" s="6" t="s">
        <v>43</v>
      </c>
      <c r="C935" s="1" t="s">
        <v>139</v>
      </c>
      <c r="D935" s="1" t="s">
        <v>94</v>
      </c>
      <c r="E935" s="1">
        <v>0</v>
      </c>
      <c r="F935" s="9">
        <v>200</v>
      </c>
      <c r="G935" s="9">
        <v>0</v>
      </c>
      <c r="H935" t="s">
        <v>161</v>
      </c>
      <c r="I935" s="1" t="s">
        <v>170</v>
      </c>
    </row>
    <row r="936" spans="1:9" x14ac:dyDescent="0.3">
      <c r="A936" s="2">
        <v>44093</v>
      </c>
      <c r="B936" s="6" t="s">
        <v>22</v>
      </c>
      <c r="C936" s="1" t="s">
        <v>132</v>
      </c>
      <c r="D936" s="1" t="s">
        <v>95</v>
      </c>
      <c r="E936" s="1">
        <v>0</v>
      </c>
      <c r="F936" s="9">
        <v>120</v>
      </c>
      <c r="G936" s="9">
        <v>0</v>
      </c>
      <c r="H936" t="s">
        <v>161</v>
      </c>
      <c r="I936" s="1" t="s">
        <v>167</v>
      </c>
    </row>
    <row r="937" spans="1:9" x14ac:dyDescent="0.3">
      <c r="A937" s="2">
        <v>44093</v>
      </c>
      <c r="B937" s="6" t="s">
        <v>46</v>
      </c>
      <c r="C937" s="1" t="s">
        <v>141</v>
      </c>
      <c r="D937" s="1" t="s">
        <v>94</v>
      </c>
      <c r="E937" s="1">
        <v>0</v>
      </c>
      <c r="F937" s="9">
        <v>150</v>
      </c>
      <c r="G937" s="9">
        <v>0</v>
      </c>
      <c r="H937" t="s">
        <v>161</v>
      </c>
      <c r="I937" s="1" t="s">
        <v>170</v>
      </c>
    </row>
    <row r="938" spans="1:9" x14ac:dyDescent="0.3">
      <c r="A938" s="2">
        <v>44093</v>
      </c>
      <c r="B938" s="6" t="s">
        <v>39</v>
      </c>
      <c r="C938" s="1" t="s">
        <v>128</v>
      </c>
      <c r="D938" s="1" t="s">
        <v>95</v>
      </c>
      <c r="E938" s="1">
        <v>1</v>
      </c>
      <c r="F938" s="9">
        <v>170</v>
      </c>
      <c r="G938" s="9">
        <v>170</v>
      </c>
      <c r="H938" t="s">
        <v>161</v>
      </c>
      <c r="I938" s="1" t="s">
        <v>169</v>
      </c>
    </row>
    <row r="939" spans="1:9" x14ac:dyDescent="0.3">
      <c r="A939" s="2">
        <v>44093</v>
      </c>
      <c r="B939" s="6" t="s">
        <v>50</v>
      </c>
      <c r="C939" s="1" t="s">
        <v>108</v>
      </c>
      <c r="D939" s="1" t="s">
        <v>95</v>
      </c>
      <c r="E939" s="1">
        <v>0</v>
      </c>
      <c r="F939" s="9">
        <v>200</v>
      </c>
      <c r="G939" s="9">
        <v>0</v>
      </c>
      <c r="H939" t="s">
        <v>161</v>
      </c>
      <c r="I939" s="1" t="s">
        <v>18</v>
      </c>
    </row>
    <row r="940" spans="1:9" x14ac:dyDescent="0.3">
      <c r="A940" s="2">
        <v>44093</v>
      </c>
      <c r="B940" s="6" t="s">
        <v>55</v>
      </c>
      <c r="C940" s="1" t="s">
        <v>124</v>
      </c>
      <c r="D940" s="1" t="s">
        <v>95</v>
      </c>
      <c r="E940" s="1">
        <v>1</v>
      </c>
      <c r="F940" s="9">
        <v>160</v>
      </c>
      <c r="G940" s="9">
        <v>160</v>
      </c>
      <c r="H940" t="s">
        <v>161</v>
      </c>
      <c r="I940" s="1" t="s">
        <v>166</v>
      </c>
    </row>
    <row r="941" spans="1:9" x14ac:dyDescent="0.3">
      <c r="A941" s="2">
        <v>44093</v>
      </c>
      <c r="B941" s="6" t="s">
        <v>59</v>
      </c>
      <c r="C941" s="1" t="s">
        <v>111</v>
      </c>
      <c r="D941" s="1" t="s">
        <v>94</v>
      </c>
      <c r="E941" s="1">
        <v>0</v>
      </c>
      <c r="F941" s="9">
        <v>90</v>
      </c>
      <c r="G941" s="9">
        <v>0</v>
      </c>
      <c r="H941" t="s">
        <v>161</v>
      </c>
      <c r="I941" s="1" t="s">
        <v>18</v>
      </c>
    </row>
    <row r="942" spans="1:9" x14ac:dyDescent="0.3">
      <c r="A942" s="2">
        <v>44093</v>
      </c>
      <c r="B942" s="6" t="s">
        <v>79</v>
      </c>
      <c r="C942" s="1" t="s">
        <v>113</v>
      </c>
      <c r="D942" s="1" t="s">
        <v>94</v>
      </c>
      <c r="E942" s="1">
        <v>1</v>
      </c>
      <c r="F942" s="9">
        <v>40</v>
      </c>
      <c r="G942" s="9">
        <v>40</v>
      </c>
      <c r="H942" t="s">
        <v>161</v>
      </c>
      <c r="I942" s="1" t="s">
        <v>18</v>
      </c>
    </row>
    <row r="943" spans="1:9" x14ac:dyDescent="0.3">
      <c r="A943" s="2">
        <v>44093</v>
      </c>
      <c r="B943" s="6" t="s">
        <v>30</v>
      </c>
      <c r="C943" s="1" t="s">
        <v>121</v>
      </c>
      <c r="D943" s="1" t="s">
        <v>95</v>
      </c>
      <c r="E943" s="1">
        <v>1</v>
      </c>
      <c r="F943" s="9">
        <v>350</v>
      </c>
      <c r="G943" s="9">
        <v>350</v>
      </c>
      <c r="H943" t="s">
        <v>161</v>
      </c>
      <c r="I943" s="1" t="s">
        <v>166</v>
      </c>
    </row>
    <row r="944" spans="1:9" x14ac:dyDescent="0.3">
      <c r="A944" s="2">
        <v>44093</v>
      </c>
      <c r="B944" s="6" t="s">
        <v>86</v>
      </c>
      <c r="C944" s="1" t="s">
        <v>137</v>
      </c>
      <c r="D944" s="1" t="s">
        <v>94</v>
      </c>
      <c r="E944" s="1">
        <v>1</v>
      </c>
      <c r="F944" s="9">
        <v>110</v>
      </c>
      <c r="G944" s="9">
        <v>110</v>
      </c>
      <c r="H944" t="s">
        <v>161</v>
      </c>
      <c r="I944" s="1" t="s">
        <v>18</v>
      </c>
    </row>
    <row r="945" spans="1:9" x14ac:dyDescent="0.3">
      <c r="A945" s="2">
        <v>44093</v>
      </c>
      <c r="B945" s="6" t="s">
        <v>3</v>
      </c>
      <c r="C945" s="1" t="s">
        <v>114</v>
      </c>
      <c r="D945" s="1" t="s">
        <v>95</v>
      </c>
      <c r="E945" s="1">
        <v>1</v>
      </c>
      <c r="F945" s="9">
        <v>150</v>
      </c>
      <c r="G945" s="9">
        <v>150</v>
      </c>
      <c r="H945" t="s">
        <v>161</v>
      </c>
      <c r="I945" s="1" t="s">
        <v>166</v>
      </c>
    </row>
    <row r="946" spans="1:9" x14ac:dyDescent="0.3">
      <c r="A946" s="2">
        <v>44093</v>
      </c>
      <c r="B946" s="6" t="s">
        <v>11</v>
      </c>
      <c r="C946" s="1" t="s">
        <v>117</v>
      </c>
      <c r="D946" s="1" t="s">
        <v>95</v>
      </c>
      <c r="E946" s="1">
        <v>0</v>
      </c>
      <c r="F946" s="9">
        <v>160</v>
      </c>
      <c r="G946" s="9">
        <v>0</v>
      </c>
      <c r="H946" t="s">
        <v>161</v>
      </c>
      <c r="I946" s="1" t="s">
        <v>166</v>
      </c>
    </row>
    <row r="947" spans="1:9" x14ac:dyDescent="0.3">
      <c r="A947" s="2">
        <v>44093</v>
      </c>
      <c r="B947" s="6" t="s">
        <v>44</v>
      </c>
      <c r="C947" s="1" t="s">
        <v>140</v>
      </c>
      <c r="D947" s="1" t="s">
        <v>94</v>
      </c>
      <c r="E947" s="1">
        <v>0</v>
      </c>
      <c r="F947" s="9">
        <v>150</v>
      </c>
      <c r="G947" s="9">
        <v>0</v>
      </c>
      <c r="H947" t="s">
        <v>161</v>
      </c>
      <c r="I947" s="1" t="s">
        <v>170</v>
      </c>
    </row>
    <row r="948" spans="1:9" x14ac:dyDescent="0.3">
      <c r="A948" s="2">
        <v>44093</v>
      </c>
      <c r="B948" s="6" t="s">
        <v>23</v>
      </c>
      <c r="C948" s="1" t="s">
        <v>106</v>
      </c>
      <c r="D948" s="1" t="s">
        <v>95</v>
      </c>
      <c r="E948" s="1">
        <v>1</v>
      </c>
      <c r="F948" s="9">
        <v>70</v>
      </c>
      <c r="G948" s="9">
        <v>70</v>
      </c>
      <c r="H948" t="s">
        <v>161</v>
      </c>
      <c r="I948" s="1" t="s">
        <v>18</v>
      </c>
    </row>
    <row r="949" spans="1:9" x14ac:dyDescent="0.3">
      <c r="A949" s="2">
        <v>44093</v>
      </c>
      <c r="B949" s="6" t="s">
        <v>6</v>
      </c>
      <c r="C949" s="1" t="s">
        <v>127</v>
      </c>
      <c r="D949" s="1" t="s">
        <v>95</v>
      </c>
      <c r="E949" s="1">
        <v>0</v>
      </c>
      <c r="F949" s="9">
        <v>140</v>
      </c>
      <c r="G949" s="9">
        <v>0</v>
      </c>
      <c r="H949" t="s">
        <v>161</v>
      </c>
      <c r="I949" s="1" t="s">
        <v>169</v>
      </c>
    </row>
    <row r="950" spans="1:9" x14ac:dyDescent="0.3">
      <c r="A950" s="2">
        <v>44093</v>
      </c>
      <c r="B950" s="6" t="s">
        <v>52</v>
      </c>
      <c r="C950" s="1" t="s">
        <v>129</v>
      </c>
      <c r="D950" s="1" t="s">
        <v>95</v>
      </c>
      <c r="E950" s="1">
        <v>0</v>
      </c>
      <c r="F950" s="9">
        <v>220</v>
      </c>
      <c r="G950" s="9">
        <v>0</v>
      </c>
      <c r="H950" t="s">
        <v>161</v>
      </c>
      <c r="I950" s="1" t="s">
        <v>169</v>
      </c>
    </row>
    <row r="951" spans="1:9" x14ac:dyDescent="0.3">
      <c r="A951" s="2">
        <v>44093</v>
      </c>
      <c r="B951" s="6" t="s">
        <v>51</v>
      </c>
      <c r="C951" s="1" t="s">
        <v>102</v>
      </c>
      <c r="D951" s="1" t="s">
        <v>95</v>
      </c>
      <c r="E951" s="1">
        <v>1</v>
      </c>
      <c r="F951" s="9">
        <v>220</v>
      </c>
      <c r="G951" s="9">
        <v>220</v>
      </c>
      <c r="H951" t="s">
        <v>161</v>
      </c>
      <c r="I951" s="1" t="s">
        <v>67</v>
      </c>
    </row>
    <row r="952" spans="1:9" x14ac:dyDescent="0.3">
      <c r="A952" s="2">
        <v>44094</v>
      </c>
      <c r="B952" s="6" t="s">
        <v>67</v>
      </c>
      <c r="C952" s="1" t="s">
        <v>97</v>
      </c>
      <c r="D952" s="1" t="s">
        <v>95</v>
      </c>
      <c r="E952" s="1">
        <v>123</v>
      </c>
      <c r="F952" s="9">
        <v>15</v>
      </c>
      <c r="G952" s="9">
        <v>1845</v>
      </c>
      <c r="H952" t="s">
        <v>162</v>
      </c>
      <c r="I952" s="1" t="s">
        <v>67</v>
      </c>
    </row>
    <row r="953" spans="1:9" x14ac:dyDescent="0.3">
      <c r="A953" s="2">
        <v>44094</v>
      </c>
      <c r="B953" s="6" t="s">
        <v>32</v>
      </c>
      <c r="C953" s="1" t="s">
        <v>136</v>
      </c>
      <c r="D953" s="1" t="s">
        <v>94</v>
      </c>
      <c r="E953" s="1">
        <v>44</v>
      </c>
      <c r="F953" s="9">
        <v>12</v>
      </c>
      <c r="G953" s="9">
        <v>528</v>
      </c>
      <c r="H953" t="s">
        <v>162</v>
      </c>
      <c r="I953" s="1" t="s">
        <v>18</v>
      </c>
    </row>
    <row r="954" spans="1:9" x14ac:dyDescent="0.3">
      <c r="A954" s="2">
        <v>44094</v>
      </c>
      <c r="B954" s="6" t="s">
        <v>8</v>
      </c>
      <c r="C954" s="1" t="s">
        <v>135</v>
      </c>
      <c r="D954" s="1" t="s">
        <v>94</v>
      </c>
      <c r="E954" s="1">
        <v>15</v>
      </c>
      <c r="F954" s="9">
        <v>25</v>
      </c>
      <c r="G954" s="9">
        <v>375</v>
      </c>
      <c r="H954" t="s">
        <v>162</v>
      </c>
      <c r="I954" s="1" t="s">
        <v>18</v>
      </c>
    </row>
    <row r="955" spans="1:9" x14ac:dyDescent="0.3">
      <c r="A955" s="2">
        <v>44094</v>
      </c>
      <c r="B955" s="6" t="s">
        <v>2</v>
      </c>
      <c r="C955" s="1" t="s">
        <v>146</v>
      </c>
      <c r="D955" s="1" t="s">
        <v>96</v>
      </c>
      <c r="E955" s="1">
        <v>11</v>
      </c>
      <c r="F955" s="9">
        <v>10</v>
      </c>
      <c r="G955" s="9">
        <v>110</v>
      </c>
      <c r="H955" t="s">
        <v>162</v>
      </c>
      <c r="I955" s="1" t="s">
        <v>165</v>
      </c>
    </row>
    <row r="956" spans="1:9" x14ac:dyDescent="0.3">
      <c r="A956" s="2">
        <v>44094</v>
      </c>
      <c r="B956" s="6" t="s">
        <v>57</v>
      </c>
      <c r="C956" s="1" t="s">
        <v>133</v>
      </c>
      <c r="D956" s="1" t="s">
        <v>95</v>
      </c>
      <c r="E956" s="1">
        <v>14</v>
      </c>
      <c r="F956" s="9">
        <v>15</v>
      </c>
      <c r="G956" s="9">
        <v>210</v>
      </c>
      <c r="H956" t="s">
        <v>162</v>
      </c>
      <c r="I956" s="1" t="s">
        <v>167</v>
      </c>
    </row>
    <row r="957" spans="1:9" x14ac:dyDescent="0.3">
      <c r="A957" s="2">
        <v>44094</v>
      </c>
      <c r="B957" s="6" t="s">
        <v>72</v>
      </c>
      <c r="C957" s="1" t="s">
        <v>112</v>
      </c>
      <c r="D957" s="1" t="s">
        <v>94</v>
      </c>
      <c r="E957" s="1">
        <v>13</v>
      </c>
      <c r="F957" s="9">
        <v>50</v>
      </c>
      <c r="G957" s="9">
        <v>650</v>
      </c>
      <c r="H957" t="s">
        <v>162</v>
      </c>
      <c r="I957" s="1" t="s">
        <v>18</v>
      </c>
    </row>
    <row r="958" spans="1:9" x14ac:dyDescent="0.3">
      <c r="A958" s="2">
        <v>44094</v>
      </c>
      <c r="B958" s="6" t="s">
        <v>14</v>
      </c>
      <c r="C958" s="1" t="s">
        <v>119</v>
      </c>
      <c r="D958" s="1" t="s">
        <v>95</v>
      </c>
      <c r="E958" s="1">
        <v>9</v>
      </c>
      <c r="F958" s="9">
        <v>130</v>
      </c>
      <c r="G958" s="9">
        <v>1170</v>
      </c>
      <c r="H958" t="s">
        <v>162</v>
      </c>
      <c r="I958" s="1" t="s">
        <v>166</v>
      </c>
    </row>
    <row r="959" spans="1:9" x14ac:dyDescent="0.3">
      <c r="A959" s="2">
        <v>44094</v>
      </c>
      <c r="B959" s="6" t="s">
        <v>36</v>
      </c>
      <c r="C959" s="1" t="s">
        <v>101</v>
      </c>
      <c r="D959" s="1" t="s">
        <v>95</v>
      </c>
      <c r="E959" s="1">
        <v>2</v>
      </c>
      <c r="F959" s="9">
        <v>80</v>
      </c>
      <c r="G959" s="9">
        <v>160</v>
      </c>
      <c r="H959" t="s">
        <v>162</v>
      </c>
      <c r="I959" s="1" t="s">
        <v>67</v>
      </c>
    </row>
    <row r="960" spans="1:9" x14ac:dyDescent="0.3">
      <c r="A960" s="2">
        <v>44094</v>
      </c>
      <c r="B960" s="6" t="s">
        <v>16</v>
      </c>
      <c r="C960" s="1" t="s">
        <v>99</v>
      </c>
      <c r="D960" s="1" t="s">
        <v>94</v>
      </c>
      <c r="E960" s="1">
        <v>1</v>
      </c>
      <c r="F960" s="9">
        <v>90</v>
      </c>
      <c r="G960" s="9">
        <v>90</v>
      </c>
      <c r="H960" t="s">
        <v>162</v>
      </c>
      <c r="I960" s="1" t="s">
        <v>67</v>
      </c>
    </row>
    <row r="961" spans="1:9" x14ac:dyDescent="0.3">
      <c r="A961" s="2">
        <v>44094</v>
      </c>
      <c r="B961" s="6" t="s">
        <v>18</v>
      </c>
      <c r="C961" s="1" t="s">
        <v>105</v>
      </c>
      <c r="D961" s="1" t="s">
        <v>94</v>
      </c>
      <c r="E961" s="1">
        <v>2</v>
      </c>
      <c r="F961" s="9">
        <v>35</v>
      </c>
      <c r="G961" s="9">
        <v>70</v>
      </c>
      <c r="H961" t="s">
        <v>162</v>
      </c>
      <c r="I961" s="1" t="s">
        <v>18</v>
      </c>
    </row>
    <row r="962" spans="1:9" x14ac:dyDescent="0.3">
      <c r="A962" s="2">
        <v>44094</v>
      </c>
      <c r="B962" s="6" t="s">
        <v>4</v>
      </c>
      <c r="C962" s="1" t="s">
        <v>115</v>
      </c>
      <c r="D962" s="1" t="s">
        <v>95</v>
      </c>
      <c r="E962" s="1">
        <v>7</v>
      </c>
      <c r="F962" s="9">
        <v>140</v>
      </c>
      <c r="G962" s="9">
        <v>980</v>
      </c>
      <c r="H962" t="s">
        <v>162</v>
      </c>
      <c r="I962" s="1" t="s">
        <v>166</v>
      </c>
    </row>
    <row r="963" spans="1:9" x14ac:dyDescent="0.3">
      <c r="A963" s="2">
        <v>44094</v>
      </c>
      <c r="B963" s="6" t="s">
        <v>56</v>
      </c>
      <c r="C963" s="1" t="s">
        <v>109</v>
      </c>
      <c r="D963" s="1" t="s">
        <v>94</v>
      </c>
      <c r="E963" s="1">
        <v>0</v>
      </c>
      <c r="F963" s="9">
        <v>40</v>
      </c>
      <c r="G963" s="9">
        <v>0</v>
      </c>
      <c r="H963" t="s">
        <v>162</v>
      </c>
      <c r="I963" s="1" t="s">
        <v>18</v>
      </c>
    </row>
    <row r="964" spans="1:9" x14ac:dyDescent="0.3">
      <c r="A964" s="2">
        <v>44094</v>
      </c>
      <c r="B964" s="6" t="s">
        <v>9</v>
      </c>
      <c r="C964" s="1" t="s">
        <v>116</v>
      </c>
      <c r="D964" s="1" t="s">
        <v>95</v>
      </c>
      <c r="E964" s="1">
        <v>3</v>
      </c>
      <c r="F964" s="9">
        <v>150</v>
      </c>
      <c r="G964" s="9">
        <v>450</v>
      </c>
      <c r="H964" t="s">
        <v>162</v>
      </c>
      <c r="I964" s="1" t="s">
        <v>166</v>
      </c>
    </row>
    <row r="965" spans="1:9" x14ac:dyDescent="0.3">
      <c r="A965" s="2">
        <v>44094</v>
      </c>
      <c r="B965" s="6" t="s">
        <v>85</v>
      </c>
      <c r="C965" s="1" t="s">
        <v>104</v>
      </c>
      <c r="D965" s="1" t="s">
        <v>94</v>
      </c>
      <c r="E965" s="1">
        <v>3</v>
      </c>
      <c r="F965" s="9">
        <v>18</v>
      </c>
      <c r="G965" s="9">
        <v>54</v>
      </c>
      <c r="H965" t="s">
        <v>162</v>
      </c>
      <c r="I965" s="1" t="s">
        <v>67</v>
      </c>
    </row>
    <row r="966" spans="1:9" x14ac:dyDescent="0.3">
      <c r="A966" s="2">
        <v>44094</v>
      </c>
      <c r="B966" s="6" t="s">
        <v>38</v>
      </c>
      <c r="C966" s="1" t="s">
        <v>145</v>
      </c>
      <c r="D966" s="1" t="s">
        <v>96</v>
      </c>
      <c r="E966" s="1">
        <v>1</v>
      </c>
      <c r="F966" s="9">
        <v>35</v>
      </c>
      <c r="G966" s="9">
        <v>35</v>
      </c>
      <c r="H966" t="s">
        <v>162</v>
      </c>
      <c r="I966" s="1" t="s">
        <v>168</v>
      </c>
    </row>
    <row r="967" spans="1:9" x14ac:dyDescent="0.3">
      <c r="A967" s="2">
        <v>44094</v>
      </c>
      <c r="B967" s="6" t="s">
        <v>73</v>
      </c>
      <c r="C967" s="1" t="s">
        <v>130</v>
      </c>
      <c r="D967" s="1" t="s">
        <v>95</v>
      </c>
      <c r="E967" s="1">
        <v>6</v>
      </c>
      <c r="F967" s="9">
        <v>150</v>
      </c>
      <c r="G967" s="9">
        <v>900</v>
      </c>
      <c r="H967" t="s">
        <v>162</v>
      </c>
      <c r="I967" s="1" t="s">
        <v>169</v>
      </c>
    </row>
    <row r="968" spans="1:9" x14ac:dyDescent="0.3">
      <c r="A968" s="2">
        <v>44094</v>
      </c>
      <c r="B968" s="6" t="s">
        <v>12</v>
      </c>
      <c r="C968" s="1" t="s">
        <v>118</v>
      </c>
      <c r="D968" s="1" t="s">
        <v>95</v>
      </c>
      <c r="E968" s="1">
        <v>2</v>
      </c>
      <c r="F968" s="9">
        <v>130</v>
      </c>
      <c r="G968" s="9">
        <v>260</v>
      </c>
      <c r="H968" t="s">
        <v>162</v>
      </c>
      <c r="I968" s="1" t="s">
        <v>166</v>
      </c>
    </row>
    <row r="969" spans="1:9" x14ac:dyDescent="0.3">
      <c r="A969" s="2">
        <v>44094</v>
      </c>
      <c r="B969" s="6" t="s">
        <v>37</v>
      </c>
      <c r="C969" s="1" t="s">
        <v>143</v>
      </c>
      <c r="D969" s="1" t="s">
        <v>96</v>
      </c>
      <c r="E969" s="1">
        <v>2</v>
      </c>
      <c r="F969" s="9">
        <v>60</v>
      </c>
      <c r="G969" s="9">
        <v>120</v>
      </c>
      <c r="H969" t="s">
        <v>162</v>
      </c>
      <c r="I969" s="1" t="s">
        <v>168</v>
      </c>
    </row>
    <row r="970" spans="1:9" x14ac:dyDescent="0.3">
      <c r="A970" s="2">
        <v>44094</v>
      </c>
      <c r="B970" s="6" t="s">
        <v>41</v>
      </c>
      <c r="C970" s="1" t="s">
        <v>123</v>
      </c>
      <c r="D970" s="1" t="s">
        <v>95</v>
      </c>
      <c r="E970" s="1">
        <v>3</v>
      </c>
      <c r="F970" s="9">
        <v>190</v>
      </c>
      <c r="G970" s="9">
        <v>570</v>
      </c>
      <c r="H970" t="s">
        <v>162</v>
      </c>
      <c r="I970" s="1" t="s">
        <v>166</v>
      </c>
    </row>
    <row r="971" spans="1:9" x14ac:dyDescent="0.3">
      <c r="A971" s="2">
        <v>44094</v>
      </c>
      <c r="B971" s="6" t="s">
        <v>80</v>
      </c>
      <c r="C971" s="1" t="s">
        <v>131</v>
      </c>
      <c r="D971" s="1" t="s">
        <v>95</v>
      </c>
      <c r="E971" s="1">
        <v>7</v>
      </c>
      <c r="F971" s="9">
        <v>20</v>
      </c>
      <c r="G971" s="9">
        <v>140</v>
      </c>
      <c r="H971" t="s">
        <v>162</v>
      </c>
      <c r="I971" s="1" t="s">
        <v>169</v>
      </c>
    </row>
    <row r="972" spans="1:9" x14ac:dyDescent="0.3">
      <c r="A972" s="2">
        <v>44094</v>
      </c>
      <c r="B972" s="6" t="s">
        <v>58</v>
      </c>
      <c r="C972" s="1" t="s">
        <v>110</v>
      </c>
      <c r="D972" s="1" t="s">
        <v>94</v>
      </c>
      <c r="E972" s="1">
        <v>2</v>
      </c>
      <c r="F972" s="9">
        <v>70</v>
      </c>
      <c r="G972" s="9">
        <v>140</v>
      </c>
      <c r="H972" t="s">
        <v>162</v>
      </c>
      <c r="I972" s="1" t="s">
        <v>18</v>
      </c>
    </row>
    <row r="973" spans="1:9" x14ac:dyDescent="0.3">
      <c r="A973" s="2">
        <v>44094</v>
      </c>
      <c r="B973" s="6" t="s">
        <v>5</v>
      </c>
      <c r="C973" s="1" t="s">
        <v>126</v>
      </c>
      <c r="D973" s="1" t="s">
        <v>95</v>
      </c>
      <c r="E973" s="1">
        <v>1</v>
      </c>
      <c r="F973" s="9">
        <v>130</v>
      </c>
      <c r="G973" s="9">
        <v>130</v>
      </c>
      <c r="H973" t="s">
        <v>162</v>
      </c>
      <c r="I973" s="1" t="s">
        <v>169</v>
      </c>
    </row>
    <row r="974" spans="1:9" x14ac:dyDescent="0.3">
      <c r="A974" s="2">
        <v>44094</v>
      </c>
      <c r="B974" s="6" t="s">
        <v>26</v>
      </c>
      <c r="C974" s="1" t="s">
        <v>107</v>
      </c>
      <c r="D974" s="1" t="s">
        <v>94</v>
      </c>
      <c r="E974" s="1">
        <v>0</v>
      </c>
      <c r="F974" s="9">
        <v>70</v>
      </c>
      <c r="G974" s="9">
        <v>0</v>
      </c>
      <c r="H974" t="s">
        <v>162</v>
      </c>
      <c r="I974" s="1" t="s">
        <v>18</v>
      </c>
    </row>
    <row r="975" spans="1:9" x14ac:dyDescent="0.3">
      <c r="A975" s="2">
        <v>44094</v>
      </c>
      <c r="B975" s="6" t="s">
        <v>68</v>
      </c>
      <c r="C975" s="1" t="s">
        <v>125</v>
      </c>
      <c r="D975" s="1" t="s">
        <v>95</v>
      </c>
      <c r="E975" s="1">
        <v>0</v>
      </c>
      <c r="F975" s="9">
        <v>150</v>
      </c>
      <c r="G975" s="9">
        <v>0</v>
      </c>
      <c r="H975" t="s">
        <v>162</v>
      </c>
      <c r="I975" s="1" t="s">
        <v>166</v>
      </c>
    </row>
    <row r="976" spans="1:9" x14ac:dyDescent="0.3">
      <c r="A976" s="2">
        <v>44094</v>
      </c>
      <c r="B976" s="6" t="s">
        <v>81</v>
      </c>
      <c r="C976" s="1" t="s">
        <v>103</v>
      </c>
      <c r="D976" s="1" t="s">
        <v>95</v>
      </c>
      <c r="E976" s="1">
        <v>0</v>
      </c>
      <c r="F976" s="9">
        <v>18</v>
      </c>
      <c r="G976" s="9">
        <v>0</v>
      </c>
      <c r="H976" t="s">
        <v>162</v>
      </c>
      <c r="I976" s="1" t="s">
        <v>67</v>
      </c>
    </row>
    <row r="977" spans="1:9" x14ac:dyDescent="0.3">
      <c r="A977" s="2">
        <v>44094</v>
      </c>
      <c r="B977" s="6" t="s">
        <v>21</v>
      </c>
      <c r="C977" s="1" t="s">
        <v>100</v>
      </c>
      <c r="D977" s="1" t="s">
        <v>95</v>
      </c>
      <c r="E977" s="1">
        <v>0</v>
      </c>
      <c r="F977" s="9">
        <v>90</v>
      </c>
      <c r="G977" s="9">
        <v>0</v>
      </c>
      <c r="H977" t="s">
        <v>162</v>
      </c>
      <c r="I977" s="1" t="s">
        <v>67</v>
      </c>
    </row>
    <row r="978" spans="1:9" x14ac:dyDescent="0.3">
      <c r="A978" s="2">
        <v>44094</v>
      </c>
      <c r="B978" s="6" t="s">
        <v>70</v>
      </c>
      <c r="C978" s="1" t="s">
        <v>134</v>
      </c>
      <c r="D978" s="1" t="s">
        <v>95</v>
      </c>
      <c r="E978" s="1">
        <v>0</v>
      </c>
      <c r="F978" s="9">
        <v>20</v>
      </c>
      <c r="G978" s="9">
        <v>0</v>
      </c>
      <c r="H978" t="s">
        <v>162</v>
      </c>
      <c r="I978" s="1" t="s">
        <v>167</v>
      </c>
    </row>
    <row r="979" spans="1:9" x14ac:dyDescent="0.3">
      <c r="A979" s="2">
        <v>44094</v>
      </c>
      <c r="B979" s="6" t="s">
        <v>13</v>
      </c>
      <c r="C979" s="1" t="s">
        <v>98</v>
      </c>
      <c r="D979" s="1" t="s">
        <v>95</v>
      </c>
      <c r="E979" s="1">
        <v>0</v>
      </c>
      <c r="F979" s="9">
        <v>200</v>
      </c>
      <c r="G979" s="9">
        <v>0</v>
      </c>
      <c r="H979" t="s">
        <v>162</v>
      </c>
      <c r="I979" s="1" t="s">
        <v>67</v>
      </c>
    </row>
    <row r="980" spans="1:9" x14ac:dyDescent="0.3">
      <c r="A980" s="2">
        <v>44094</v>
      </c>
      <c r="B980" s="6" t="s">
        <v>35</v>
      </c>
      <c r="C980" s="1" t="s">
        <v>144</v>
      </c>
      <c r="D980" s="1" t="s">
        <v>94</v>
      </c>
      <c r="E980" s="1">
        <v>0</v>
      </c>
      <c r="F980" s="9">
        <v>45</v>
      </c>
      <c r="G980" s="9">
        <v>0</v>
      </c>
      <c r="H980" t="s">
        <v>162</v>
      </c>
      <c r="I980" s="1" t="s">
        <v>168</v>
      </c>
    </row>
    <row r="981" spans="1:9" x14ac:dyDescent="0.3">
      <c r="A981" s="2">
        <v>44094</v>
      </c>
      <c r="B981" s="6" t="s">
        <v>53</v>
      </c>
      <c r="C981" s="1" t="s">
        <v>138</v>
      </c>
      <c r="D981" s="1" t="s">
        <v>95</v>
      </c>
      <c r="E981" s="1">
        <v>0</v>
      </c>
      <c r="F981" s="9">
        <v>120</v>
      </c>
      <c r="G981" s="9">
        <v>0</v>
      </c>
      <c r="H981" t="s">
        <v>162</v>
      </c>
      <c r="I981" s="1" t="s">
        <v>169</v>
      </c>
    </row>
    <row r="982" spans="1:9" x14ac:dyDescent="0.3">
      <c r="A982" s="2">
        <v>44094</v>
      </c>
      <c r="B982" s="6" t="s">
        <v>61</v>
      </c>
      <c r="C982" s="1" t="s">
        <v>142</v>
      </c>
      <c r="D982" s="1" t="s">
        <v>94</v>
      </c>
      <c r="E982" s="1">
        <v>0</v>
      </c>
      <c r="F982" s="9">
        <v>150</v>
      </c>
      <c r="G982" s="9">
        <v>0</v>
      </c>
      <c r="H982" t="s">
        <v>162</v>
      </c>
      <c r="I982" s="1" t="s">
        <v>170</v>
      </c>
    </row>
    <row r="983" spans="1:9" x14ac:dyDescent="0.3">
      <c r="A983" s="2">
        <v>44094</v>
      </c>
      <c r="B983" s="6" t="s">
        <v>15</v>
      </c>
      <c r="C983" s="1" t="s">
        <v>120</v>
      </c>
      <c r="D983" s="1" t="s">
        <v>95</v>
      </c>
      <c r="E983" s="1">
        <v>0</v>
      </c>
      <c r="F983" s="9">
        <v>150</v>
      </c>
      <c r="G983" s="9">
        <v>0</v>
      </c>
      <c r="H983" t="s">
        <v>162</v>
      </c>
      <c r="I983" s="1" t="s">
        <v>166</v>
      </c>
    </row>
    <row r="984" spans="1:9" x14ac:dyDescent="0.3">
      <c r="A984" s="2">
        <v>44094</v>
      </c>
      <c r="B984" s="6" t="s">
        <v>31</v>
      </c>
      <c r="C984" s="1" t="s">
        <v>122</v>
      </c>
      <c r="D984" s="1" t="s">
        <v>95</v>
      </c>
      <c r="E984" s="1">
        <v>0</v>
      </c>
      <c r="F984" s="9">
        <v>200</v>
      </c>
      <c r="G984" s="9">
        <v>0</v>
      </c>
      <c r="H984" t="s">
        <v>162</v>
      </c>
      <c r="I984" s="1" t="s">
        <v>166</v>
      </c>
    </row>
    <row r="985" spans="1:9" x14ac:dyDescent="0.3">
      <c r="A985" s="2">
        <v>44094</v>
      </c>
      <c r="B985" s="6" t="s">
        <v>43</v>
      </c>
      <c r="C985" s="1" t="s">
        <v>139</v>
      </c>
      <c r="D985" s="1" t="s">
        <v>94</v>
      </c>
      <c r="E985" s="1">
        <v>0</v>
      </c>
      <c r="F985" s="9">
        <v>200</v>
      </c>
      <c r="G985" s="9">
        <v>0</v>
      </c>
      <c r="H985" t="s">
        <v>162</v>
      </c>
      <c r="I985" s="1" t="s">
        <v>170</v>
      </c>
    </row>
    <row r="986" spans="1:9" x14ac:dyDescent="0.3">
      <c r="A986" s="2">
        <v>44094</v>
      </c>
      <c r="B986" s="6" t="s">
        <v>22</v>
      </c>
      <c r="C986" s="1" t="s">
        <v>132</v>
      </c>
      <c r="D986" s="1" t="s">
        <v>95</v>
      </c>
      <c r="E986" s="1">
        <v>0</v>
      </c>
      <c r="F986" s="9">
        <v>120</v>
      </c>
      <c r="G986" s="9">
        <v>0</v>
      </c>
      <c r="H986" t="s">
        <v>162</v>
      </c>
      <c r="I986" s="1" t="s">
        <v>167</v>
      </c>
    </row>
    <row r="987" spans="1:9" x14ac:dyDescent="0.3">
      <c r="A987" s="2">
        <v>44094</v>
      </c>
      <c r="B987" s="6" t="s">
        <v>46</v>
      </c>
      <c r="C987" s="1" t="s">
        <v>141</v>
      </c>
      <c r="D987" s="1" t="s">
        <v>94</v>
      </c>
      <c r="E987" s="1">
        <v>0</v>
      </c>
      <c r="F987" s="9">
        <v>150</v>
      </c>
      <c r="G987" s="9">
        <v>0</v>
      </c>
      <c r="H987" t="s">
        <v>162</v>
      </c>
      <c r="I987" s="1" t="s">
        <v>170</v>
      </c>
    </row>
    <row r="988" spans="1:9" x14ac:dyDescent="0.3">
      <c r="A988" s="2">
        <v>44094</v>
      </c>
      <c r="B988" s="6" t="s">
        <v>39</v>
      </c>
      <c r="C988" s="1" t="s">
        <v>128</v>
      </c>
      <c r="D988" s="1" t="s">
        <v>95</v>
      </c>
      <c r="E988" s="1">
        <v>4</v>
      </c>
      <c r="F988" s="9">
        <v>170</v>
      </c>
      <c r="G988" s="9">
        <v>680</v>
      </c>
      <c r="H988" t="s">
        <v>162</v>
      </c>
      <c r="I988" s="1" t="s">
        <v>169</v>
      </c>
    </row>
    <row r="989" spans="1:9" x14ac:dyDescent="0.3">
      <c r="A989" s="2">
        <v>44094</v>
      </c>
      <c r="B989" s="6" t="s">
        <v>50</v>
      </c>
      <c r="C989" s="1" t="s">
        <v>108</v>
      </c>
      <c r="D989" s="1" t="s">
        <v>95</v>
      </c>
      <c r="E989" s="1">
        <v>0</v>
      </c>
      <c r="F989" s="9">
        <v>200</v>
      </c>
      <c r="G989" s="9">
        <v>0</v>
      </c>
      <c r="H989" t="s">
        <v>162</v>
      </c>
      <c r="I989" s="1" t="s">
        <v>18</v>
      </c>
    </row>
    <row r="990" spans="1:9" x14ac:dyDescent="0.3">
      <c r="A990" s="2">
        <v>44094</v>
      </c>
      <c r="B990" s="6" t="s">
        <v>55</v>
      </c>
      <c r="C990" s="1" t="s">
        <v>124</v>
      </c>
      <c r="D990" s="1" t="s">
        <v>95</v>
      </c>
      <c r="E990" s="1">
        <v>0</v>
      </c>
      <c r="F990" s="9">
        <v>160</v>
      </c>
      <c r="G990" s="9">
        <v>0</v>
      </c>
      <c r="H990" t="s">
        <v>162</v>
      </c>
      <c r="I990" s="1" t="s">
        <v>166</v>
      </c>
    </row>
    <row r="991" spans="1:9" x14ac:dyDescent="0.3">
      <c r="A991" s="2">
        <v>44094</v>
      </c>
      <c r="B991" s="6" t="s">
        <v>59</v>
      </c>
      <c r="C991" s="1" t="s">
        <v>111</v>
      </c>
      <c r="D991" s="1" t="s">
        <v>94</v>
      </c>
      <c r="E991" s="1">
        <v>1</v>
      </c>
      <c r="F991" s="9">
        <v>90</v>
      </c>
      <c r="G991" s="9">
        <v>90</v>
      </c>
      <c r="H991" t="s">
        <v>162</v>
      </c>
      <c r="I991" s="1" t="s">
        <v>18</v>
      </c>
    </row>
    <row r="992" spans="1:9" x14ac:dyDescent="0.3">
      <c r="A992" s="2">
        <v>44094</v>
      </c>
      <c r="B992" s="6" t="s">
        <v>79</v>
      </c>
      <c r="C992" s="1" t="s">
        <v>113</v>
      </c>
      <c r="D992" s="1" t="s">
        <v>94</v>
      </c>
      <c r="E992" s="1">
        <v>2</v>
      </c>
      <c r="F992" s="9">
        <v>40</v>
      </c>
      <c r="G992" s="9">
        <v>80</v>
      </c>
      <c r="H992" t="s">
        <v>162</v>
      </c>
      <c r="I992" s="1" t="s">
        <v>18</v>
      </c>
    </row>
    <row r="993" spans="1:9" x14ac:dyDescent="0.3">
      <c r="A993" s="2">
        <v>44094</v>
      </c>
      <c r="B993" s="6" t="s">
        <v>30</v>
      </c>
      <c r="C993" s="1" t="s">
        <v>121</v>
      </c>
      <c r="D993" s="1" t="s">
        <v>95</v>
      </c>
      <c r="E993" s="1">
        <v>0</v>
      </c>
      <c r="F993" s="9">
        <v>350</v>
      </c>
      <c r="G993" s="9">
        <v>0</v>
      </c>
      <c r="H993" t="s">
        <v>162</v>
      </c>
      <c r="I993" s="1" t="s">
        <v>166</v>
      </c>
    </row>
    <row r="994" spans="1:9" x14ac:dyDescent="0.3">
      <c r="A994" s="2">
        <v>44094</v>
      </c>
      <c r="B994" s="6" t="s">
        <v>86</v>
      </c>
      <c r="C994" s="1" t="s">
        <v>137</v>
      </c>
      <c r="D994" s="1" t="s">
        <v>94</v>
      </c>
      <c r="E994" s="1">
        <v>0</v>
      </c>
      <c r="F994" s="9">
        <v>110</v>
      </c>
      <c r="G994" s="9">
        <v>0</v>
      </c>
      <c r="H994" t="s">
        <v>162</v>
      </c>
      <c r="I994" s="1" t="s">
        <v>18</v>
      </c>
    </row>
    <row r="995" spans="1:9" x14ac:dyDescent="0.3">
      <c r="A995" s="2">
        <v>44094</v>
      </c>
      <c r="B995" s="6" t="s">
        <v>3</v>
      </c>
      <c r="C995" s="1" t="s">
        <v>114</v>
      </c>
      <c r="D995" s="1" t="s">
        <v>95</v>
      </c>
      <c r="E995" s="1">
        <v>0</v>
      </c>
      <c r="F995" s="9">
        <v>150</v>
      </c>
      <c r="G995" s="9">
        <v>0</v>
      </c>
      <c r="H995" t="s">
        <v>162</v>
      </c>
      <c r="I995" s="1" t="s">
        <v>166</v>
      </c>
    </row>
    <row r="996" spans="1:9" x14ac:dyDescent="0.3">
      <c r="A996" s="2">
        <v>44094</v>
      </c>
      <c r="B996" s="6" t="s">
        <v>11</v>
      </c>
      <c r="C996" s="1" t="s">
        <v>117</v>
      </c>
      <c r="D996" s="1" t="s">
        <v>95</v>
      </c>
      <c r="E996" s="1">
        <v>2</v>
      </c>
      <c r="F996" s="9">
        <v>160</v>
      </c>
      <c r="G996" s="9">
        <v>320</v>
      </c>
      <c r="H996" t="s">
        <v>162</v>
      </c>
      <c r="I996" s="1" t="s">
        <v>166</v>
      </c>
    </row>
    <row r="997" spans="1:9" x14ac:dyDescent="0.3">
      <c r="A997" s="2">
        <v>44094</v>
      </c>
      <c r="B997" s="6" t="s">
        <v>44</v>
      </c>
      <c r="C997" s="1" t="s">
        <v>140</v>
      </c>
      <c r="D997" s="1" t="s">
        <v>94</v>
      </c>
      <c r="E997" s="1">
        <v>0</v>
      </c>
      <c r="F997" s="9">
        <v>150</v>
      </c>
      <c r="G997" s="9">
        <v>0</v>
      </c>
      <c r="H997" t="s">
        <v>162</v>
      </c>
      <c r="I997" s="1" t="s">
        <v>170</v>
      </c>
    </row>
    <row r="998" spans="1:9" x14ac:dyDescent="0.3">
      <c r="A998" s="2">
        <v>44094</v>
      </c>
      <c r="B998" s="6" t="s">
        <v>23</v>
      </c>
      <c r="C998" s="1" t="s">
        <v>106</v>
      </c>
      <c r="D998" s="1" t="s">
        <v>95</v>
      </c>
      <c r="E998" s="1">
        <v>0</v>
      </c>
      <c r="F998" s="9">
        <v>70</v>
      </c>
      <c r="G998" s="9">
        <v>0</v>
      </c>
      <c r="H998" t="s">
        <v>162</v>
      </c>
      <c r="I998" s="1" t="s">
        <v>18</v>
      </c>
    </row>
    <row r="999" spans="1:9" x14ac:dyDescent="0.3">
      <c r="A999" s="2">
        <v>44094</v>
      </c>
      <c r="B999" s="6" t="s">
        <v>6</v>
      </c>
      <c r="C999" s="1" t="s">
        <v>127</v>
      </c>
      <c r="D999" s="1" t="s">
        <v>95</v>
      </c>
      <c r="E999" s="1">
        <v>0</v>
      </c>
      <c r="F999" s="9">
        <v>140</v>
      </c>
      <c r="G999" s="9">
        <v>0</v>
      </c>
      <c r="H999" t="s">
        <v>162</v>
      </c>
      <c r="I999" s="1" t="s">
        <v>169</v>
      </c>
    </row>
    <row r="1000" spans="1:9" x14ac:dyDescent="0.3">
      <c r="A1000" s="2">
        <v>44094</v>
      </c>
      <c r="B1000" s="6" t="s">
        <v>52</v>
      </c>
      <c r="C1000" s="1" t="s">
        <v>129</v>
      </c>
      <c r="D1000" s="1" t="s">
        <v>95</v>
      </c>
      <c r="E1000" s="1">
        <v>0</v>
      </c>
      <c r="F1000" s="9">
        <v>220</v>
      </c>
      <c r="G1000" s="9">
        <v>0</v>
      </c>
      <c r="H1000" t="s">
        <v>162</v>
      </c>
      <c r="I1000" s="1" t="s">
        <v>169</v>
      </c>
    </row>
    <row r="1001" spans="1:9" x14ac:dyDescent="0.3">
      <c r="A1001" s="2">
        <v>44094</v>
      </c>
      <c r="B1001" s="6" t="s">
        <v>51</v>
      </c>
      <c r="C1001" s="1" t="s">
        <v>102</v>
      </c>
      <c r="D1001" s="1" t="s">
        <v>95</v>
      </c>
      <c r="E1001" s="1">
        <v>0</v>
      </c>
      <c r="F1001" s="9">
        <v>220</v>
      </c>
      <c r="G1001" s="9">
        <v>0</v>
      </c>
      <c r="H1001" t="s">
        <v>162</v>
      </c>
      <c r="I1001" s="1" t="s">
        <v>67</v>
      </c>
    </row>
    <row r="1002" spans="1:9" x14ac:dyDescent="0.3">
      <c r="A1002" s="2">
        <v>44095</v>
      </c>
      <c r="B1002" s="6" t="s">
        <v>67</v>
      </c>
      <c r="C1002" s="1" t="s">
        <v>97</v>
      </c>
      <c r="D1002" s="1" t="s">
        <v>95</v>
      </c>
      <c r="E1002" s="1">
        <v>88</v>
      </c>
      <c r="F1002" s="9">
        <v>15</v>
      </c>
      <c r="G1002" s="9">
        <v>1320</v>
      </c>
      <c r="H1002" t="s">
        <v>156</v>
      </c>
      <c r="I1002" s="1" t="s">
        <v>67</v>
      </c>
    </row>
    <row r="1003" spans="1:9" x14ac:dyDescent="0.3">
      <c r="A1003" s="2">
        <v>44095</v>
      </c>
      <c r="B1003" s="6" t="s">
        <v>32</v>
      </c>
      <c r="C1003" s="1" t="s">
        <v>136</v>
      </c>
      <c r="D1003" s="1" t="s">
        <v>94</v>
      </c>
      <c r="E1003" s="1">
        <v>15</v>
      </c>
      <c r="F1003" s="9">
        <v>12</v>
      </c>
      <c r="G1003" s="9">
        <v>180</v>
      </c>
      <c r="H1003" t="s">
        <v>156</v>
      </c>
      <c r="I1003" s="1" t="s">
        <v>18</v>
      </c>
    </row>
    <row r="1004" spans="1:9" x14ac:dyDescent="0.3">
      <c r="A1004" s="2">
        <v>44095</v>
      </c>
      <c r="B1004" s="6" t="s">
        <v>8</v>
      </c>
      <c r="C1004" s="1" t="s">
        <v>135</v>
      </c>
      <c r="D1004" s="1" t="s">
        <v>94</v>
      </c>
      <c r="E1004" s="1">
        <v>12</v>
      </c>
      <c r="F1004" s="9">
        <v>25</v>
      </c>
      <c r="G1004" s="9">
        <v>300</v>
      </c>
      <c r="H1004" t="s">
        <v>156</v>
      </c>
      <c r="I1004" s="1" t="s">
        <v>18</v>
      </c>
    </row>
    <row r="1005" spans="1:9" x14ac:dyDescent="0.3">
      <c r="A1005" s="2">
        <v>44095</v>
      </c>
      <c r="B1005" s="6" t="s">
        <v>2</v>
      </c>
      <c r="C1005" s="1" t="s">
        <v>146</v>
      </c>
      <c r="D1005" s="1" t="s">
        <v>96</v>
      </c>
      <c r="E1005" s="1">
        <v>5</v>
      </c>
      <c r="F1005" s="9">
        <v>10</v>
      </c>
      <c r="G1005" s="9">
        <v>50</v>
      </c>
      <c r="H1005" t="s">
        <v>156</v>
      </c>
      <c r="I1005" s="1" t="s">
        <v>165</v>
      </c>
    </row>
    <row r="1006" spans="1:9" x14ac:dyDescent="0.3">
      <c r="A1006" s="2">
        <v>44095</v>
      </c>
      <c r="B1006" s="6" t="s">
        <v>57</v>
      </c>
      <c r="C1006" s="1" t="s">
        <v>133</v>
      </c>
      <c r="D1006" s="1" t="s">
        <v>95</v>
      </c>
      <c r="E1006" s="1">
        <v>13</v>
      </c>
      <c r="F1006" s="9">
        <v>15</v>
      </c>
      <c r="G1006" s="9">
        <v>195</v>
      </c>
      <c r="H1006" t="s">
        <v>156</v>
      </c>
      <c r="I1006" s="1" t="s">
        <v>167</v>
      </c>
    </row>
    <row r="1007" spans="1:9" x14ac:dyDescent="0.3">
      <c r="A1007" s="2">
        <v>44095</v>
      </c>
      <c r="B1007" s="6" t="s">
        <v>72</v>
      </c>
      <c r="C1007" s="1" t="s">
        <v>112</v>
      </c>
      <c r="D1007" s="1" t="s">
        <v>94</v>
      </c>
      <c r="E1007" s="1">
        <v>15</v>
      </c>
      <c r="F1007" s="9">
        <v>50</v>
      </c>
      <c r="G1007" s="9">
        <v>750</v>
      </c>
      <c r="H1007" t="s">
        <v>156</v>
      </c>
      <c r="I1007" s="1" t="s">
        <v>18</v>
      </c>
    </row>
    <row r="1008" spans="1:9" x14ac:dyDescent="0.3">
      <c r="A1008" s="2">
        <v>44095</v>
      </c>
      <c r="B1008" s="6" t="s">
        <v>14</v>
      </c>
      <c r="C1008" s="1" t="s">
        <v>119</v>
      </c>
      <c r="D1008" s="1" t="s">
        <v>95</v>
      </c>
      <c r="E1008" s="1">
        <v>3</v>
      </c>
      <c r="F1008" s="9">
        <v>130</v>
      </c>
      <c r="G1008" s="9">
        <v>390</v>
      </c>
      <c r="H1008" t="s">
        <v>156</v>
      </c>
      <c r="I1008" s="1" t="s">
        <v>166</v>
      </c>
    </row>
    <row r="1009" spans="1:9" x14ac:dyDescent="0.3">
      <c r="A1009" s="2">
        <v>44095</v>
      </c>
      <c r="B1009" s="6" t="s">
        <v>36</v>
      </c>
      <c r="C1009" s="1" t="s">
        <v>101</v>
      </c>
      <c r="D1009" s="1" t="s">
        <v>95</v>
      </c>
      <c r="E1009" s="1">
        <v>6</v>
      </c>
      <c r="F1009" s="9">
        <v>80</v>
      </c>
      <c r="G1009" s="9">
        <v>480</v>
      </c>
      <c r="H1009" t="s">
        <v>156</v>
      </c>
      <c r="I1009" s="1" t="s">
        <v>67</v>
      </c>
    </row>
    <row r="1010" spans="1:9" x14ac:dyDescent="0.3">
      <c r="A1010" s="2">
        <v>44095</v>
      </c>
      <c r="B1010" s="6" t="s">
        <v>16</v>
      </c>
      <c r="C1010" s="1" t="s">
        <v>99</v>
      </c>
      <c r="D1010" s="1" t="s">
        <v>94</v>
      </c>
      <c r="E1010" s="1">
        <v>6</v>
      </c>
      <c r="F1010" s="9">
        <v>90</v>
      </c>
      <c r="G1010" s="9">
        <v>540</v>
      </c>
      <c r="H1010" t="s">
        <v>156</v>
      </c>
      <c r="I1010" s="1" t="s">
        <v>67</v>
      </c>
    </row>
    <row r="1011" spans="1:9" x14ac:dyDescent="0.3">
      <c r="A1011" s="2">
        <v>44095</v>
      </c>
      <c r="B1011" s="6" t="s">
        <v>18</v>
      </c>
      <c r="C1011" s="1" t="s">
        <v>105</v>
      </c>
      <c r="D1011" s="1" t="s">
        <v>94</v>
      </c>
      <c r="E1011" s="1">
        <v>0</v>
      </c>
      <c r="F1011" s="9">
        <v>35</v>
      </c>
      <c r="G1011" s="9">
        <v>0</v>
      </c>
      <c r="H1011" t="s">
        <v>156</v>
      </c>
      <c r="I1011" s="1" t="s">
        <v>18</v>
      </c>
    </row>
    <row r="1012" spans="1:9" x14ac:dyDescent="0.3">
      <c r="A1012" s="2">
        <v>44095</v>
      </c>
      <c r="B1012" s="6" t="s">
        <v>4</v>
      </c>
      <c r="C1012" s="1" t="s">
        <v>115</v>
      </c>
      <c r="D1012" s="1" t="s">
        <v>95</v>
      </c>
      <c r="E1012" s="1">
        <v>1</v>
      </c>
      <c r="F1012" s="9">
        <v>140</v>
      </c>
      <c r="G1012" s="9">
        <v>140</v>
      </c>
      <c r="H1012" t="s">
        <v>156</v>
      </c>
      <c r="I1012" s="1" t="s">
        <v>166</v>
      </c>
    </row>
    <row r="1013" spans="1:9" x14ac:dyDescent="0.3">
      <c r="A1013" s="2">
        <v>44095</v>
      </c>
      <c r="B1013" s="6" t="s">
        <v>56</v>
      </c>
      <c r="C1013" s="1" t="s">
        <v>109</v>
      </c>
      <c r="D1013" s="1" t="s">
        <v>94</v>
      </c>
      <c r="E1013" s="1">
        <v>0</v>
      </c>
      <c r="F1013" s="9">
        <v>40</v>
      </c>
      <c r="G1013" s="9">
        <v>0</v>
      </c>
      <c r="H1013" t="s">
        <v>156</v>
      </c>
      <c r="I1013" s="1" t="s">
        <v>18</v>
      </c>
    </row>
    <row r="1014" spans="1:9" x14ac:dyDescent="0.3">
      <c r="A1014" s="2">
        <v>44095</v>
      </c>
      <c r="B1014" s="6" t="s">
        <v>9</v>
      </c>
      <c r="C1014" s="1" t="s">
        <v>116</v>
      </c>
      <c r="D1014" s="1" t="s">
        <v>95</v>
      </c>
      <c r="E1014" s="1">
        <v>1</v>
      </c>
      <c r="F1014" s="9">
        <v>150</v>
      </c>
      <c r="G1014" s="9">
        <v>150</v>
      </c>
      <c r="H1014" t="s">
        <v>156</v>
      </c>
      <c r="I1014" s="1" t="s">
        <v>166</v>
      </c>
    </row>
    <row r="1015" spans="1:9" x14ac:dyDescent="0.3">
      <c r="A1015" s="2">
        <v>44095</v>
      </c>
      <c r="B1015" s="6" t="s">
        <v>85</v>
      </c>
      <c r="C1015" s="1" t="s">
        <v>104</v>
      </c>
      <c r="D1015" s="1" t="s">
        <v>94</v>
      </c>
      <c r="E1015" s="1">
        <v>0</v>
      </c>
      <c r="F1015" s="9">
        <v>18</v>
      </c>
      <c r="G1015" s="9">
        <v>0</v>
      </c>
      <c r="H1015" t="s">
        <v>156</v>
      </c>
      <c r="I1015" s="1" t="s">
        <v>67</v>
      </c>
    </row>
    <row r="1016" spans="1:9" x14ac:dyDescent="0.3">
      <c r="A1016" s="2">
        <v>44095</v>
      </c>
      <c r="B1016" s="6" t="s">
        <v>38</v>
      </c>
      <c r="C1016" s="1" t="s">
        <v>145</v>
      </c>
      <c r="D1016" s="1" t="s">
        <v>96</v>
      </c>
      <c r="E1016" s="1">
        <v>2</v>
      </c>
      <c r="F1016" s="9">
        <v>35</v>
      </c>
      <c r="G1016" s="9">
        <v>70</v>
      </c>
      <c r="H1016" t="s">
        <v>156</v>
      </c>
      <c r="I1016" s="1" t="s">
        <v>168</v>
      </c>
    </row>
    <row r="1017" spans="1:9" x14ac:dyDescent="0.3">
      <c r="A1017" s="2">
        <v>44095</v>
      </c>
      <c r="B1017" s="6" t="s">
        <v>73</v>
      </c>
      <c r="C1017" s="1" t="s">
        <v>130</v>
      </c>
      <c r="D1017" s="1" t="s">
        <v>95</v>
      </c>
      <c r="E1017" s="1">
        <v>2</v>
      </c>
      <c r="F1017" s="9">
        <v>150</v>
      </c>
      <c r="G1017" s="9">
        <v>300</v>
      </c>
      <c r="H1017" t="s">
        <v>156</v>
      </c>
      <c r="I1017" s="1" t="s">
        <v>169</v>
      </c>
    </row>
    <row r="1018" spans="1:9" x14ac:dyDescent="0.3">
      <c r="A1018" s="2">
        <v>44095</v>
      </c>
      <c r="B1018" s="6" t="s">
        <v>12</v>
      </c>
      <c r="C1018" s="1" t="s">
        <v>118</v>
      </c>
      <c r="D1018" s="1" t="s">
        <v>95</v>
      </c>
      <c r="E1018" s="1">
        <v>0</v>
      </c>
      <c r="F1018" s="9">
        <v>130</v>
      </c>
      <c r="G1018" s="9">
        <v>0</v>
      </c>
      <c r="H1018" t="s">
        <v>156</v>
      </c>
      <c r="I1018" s="1" t="s">
        <v>166</v>
      </c>
    </row>
    <row r="1019" spans="1:9" x14ac:dyDescent="0.3">
      <c r="A1019" s="2">
        <v>44095</v>
      </c>
      <c r="B1019" s="6" t="s">
        <v>37</v>
      </c>
      <c r="C1019" s="1" t="s">
        <v>143</v>
      </c>
      <c r="D1019" s="1" t="s">
        <v>96</v>
      </c>
      <c r="E1019" s="1">
        <v>3</v>
      </c>
      <c r="F1019" s="9">
        <v>60</v>
      </c>
      <c r="G1019" s="9">
        <v>180</v>
      </c>
      <c r="H1019" t="s">
        <v>156</v>
      </c>
      <c r="I1019" s="1" t="s">
        <v>168</v>
      </c>
    </row>
    <row r="1020" spans="1:9" x14ac:dyDescent="0.3">
      <c r="A1020" s="2">
        <v>44095</v>
      </c>
      <c r="B1020" s="6" t="s">
        <v>41</v>
      </c>
      <c r="C1020" s="1" t="s">
        <v>123</v>
      </c>
      <c r="D1020" s="1" t="s">
        <v>95</v>
      </c>
      <c r="E1020" s="1">
        <v>0</v>
      </c>
      <c r="F1020" s="9">
        <v>190</v>
      </c>
      <c r="G1020" s="9">
        <v>0</v>
      </c>
      <c r="H1020" t="s">
        <v>156</v>
      </c>
      <c r="I1020" s="1" t="s">
        <v>166</v>
      </c>
    </row>
    <row r="1021" spans="1:9" x14ac:dyDescent="0.3">
      <c r="A1021" s="2">
        <v>44095</v>
      </c>
      <c r="B1021" s="6" t="s">
        <v>80</v>
      </c>
      <c r="C1021" s="1" t="s">
        <v>131</v>
      </c>
      <c r="D1021" s="1" t="s">
        <v>95</v>
      </c>
      <c r="E1021" s="1">
        <v>0</v>
      </c>
      <c r="F1021" s="9">
        <v>20</v>
      </c>
      <c r="G1021" s="9">
        <v>0</v>
      </c>
      <c r="H1021" t="s">
        <v>156</v>
      </c>
      <c r="I1021" s="1" t="s">
        <v>169</v>
      </c>
    </row>
    <row r="1022" spans="1:9" x14ac:dyDescent="0.3">
      <c r="A1022" s="2">
        <v>44095</v>
      </c>
      <c r="B1022" s="6" t="s">
        <v>58</v>
      </c>
      <c r="C1022" s="1" t="s">
        <v>110</v>
      </c>
      <c r="D1022" s="1" t="s">
        <v>94</v>
      </c>
      <c r="E1022" s="1">
        <v>0</v>
      </c>
      <c r="F1022" s="9">
        <v>70</v>
      </c>
      <c r="G1022" s="9">
        <v>0</v>
      </c>
      <c r="H1022" t="s">
        <v>156</v>
      </c>
      <c r="I1022" s="1" t="s">
        <v>18</v>
      </c>
    </row>
    <row r="1023" spans="1:9" x14ac:dyDescent="0.3">
      <c r="A1023" s="2">
        <v>44095</v>
      </c>
      <c r="B1023" s="6" t="s">
        <v>5</v>
      </c>
      <c r="C1023" s="1" t="s">
        <v>126</v>
      </c>
      <c r="D1023" s="1" t="s">
        <v>95</v>
      </c>
      <c r="E1023" s="1">
        <v>2</v>
      </c>
      <c r="F1023" s="9">
        <v>130</v>
      </c>
      <c r="G1023" s="9">
        <v>260</v>
      </c>
      <c r="H1023" t="s">
        <v>156</v>
      </c>
      <c r="I1023" s="1" t="s">
        <v>169</v>
      </c>
    </row>
    <row r="1024" spans="1:9" x14ac:dyDescent="0.3">
      <c r="A1024" s="2">
        <v>44095</v>
      </c>
      <c r="B1024" s="6" t="s">
        <v>26</v>
      </c>
      <c r="C1024" s="1" t="s">
        <v>107</v>
      </c>
      <c r="D1024" s="1" t="s">
        <v>94</v>
      </c>
      <c r="E1024" s="1">
        <v>3</v>
      </c>
      <c r="F1024" s="9">
        <v>70</v>
      </c>
      <c r="G1024" s="9">
        <v>210</v>
      </c>
      <c r="H1024" t="s">
        <v>156</v>
      </c>
      <c r="I1024" s="1" t="s">
        <v>18</v>
      </c>
    </row>
    <row r="1025" spans="1:9" x14ac:dyDescent="0.3">
      <c r="A1025" s="2">
        <v>44095</v>
      </c>
      <c r="B1025" s="6" t="s">
        <v>68</v>
      </c>
      <c r="C1025" s="1" t="s">
        <v>125</v>
      </c>
      <c r="D1025" s="1" t="s">
        <v>95</v>
      </c>
      <c r="E1025" s="1">
        <v>1</v>
      </c>
      <c r="F1025" s="9">
        <v>150</v>
      </c>
      <c r="G1025" s="9">
        <v>150</v>
      </c>
      <c r="H1025" t="s">
        <v>156</v>
      </c>
      <c r="I1025" s="1" t="s">
        <v>166</v>
      </c>
    </row>
    <row r="1026" spans="1:9" x14ac:dyDescent="0.3">
      <c r="A1026" s="2">
        <v>44095</v>
      </c>
      <c r="B1026" s="6" t="s">
        <v>81</v>
      </c>
      <c r="C1026" s="1" t="s">
        <v>103</v>
      </c>
      <c r="D1026" s="1" t="s">
        <v>95</v>
      </c>
      <c r="E1026" s="1">
        <v>0</v>
      </c>
      <c r="F1026" s="9">
        <v>18</v>
      </c>
      <c r="G1026" s="9">
        <v>0</v>
      </c>
      <c r="H1026" t="s">
        <v>156</v>
      </c>
      <c r="I1026" s="1" t="s">
        <v>67</v>
      </c>
    </row>
    <row r="1027" spans="1:9" x14ac:dyDescent="0.3">
      <c r="A1027" s="2">
        <v>44095</v>
      </c>
      <c r="B1027" s="6" t="s">
        <v>21</v>
      </c>
      <c r="C1027" s="1" t="s">
        <v>100</v>
      </c>
      <c r="D1027" s="1" t="s">
        <v>95</v>
      </c>
      <c r="E1027" s="1">
        <v>1</v>
      </c>
      <c r="F1027" s="9">
        <v>90</v>
      </c>
      <c r="G1027" s="9">
        <v>90</v>
      </c>
      <c r="H1027" t="s">
        <v>156</v>
      </c>
      <c r="I1027" s="1" t="s">
        <v>67</v>
      </c>
    </row>
    <row r="1028" spans="1:9" x14ac:dyDescent="0.3">
      <c r="A1028" s="2">
        <v>44095</v>
      </c>
      <c r="B1028" s="6" t="s">
        <v>70</v>
      </c>
      <c r="C1028" s="1" t="s">
        <v>134</v>
      </c>
      <c r="D1028" s="1" t="s">
        <v>95</v>
      </c>
      <c r="E1028" s="1">
        <v>1</v>
      </c>
      <c r="F1028" s="9">
        <v>20</v>
      </c>
      <c r="G1028" s="9">
        <v>20</v>
      </c>
      <c r="H1028" t="s">
        <v>156</v>
      </c>
      <c r="I1028" s="1" t="s">
        <v>167</v>
      </c>
    </row>
    <row r="1029" spans="1:9" x14ac:dyDescent="0.3">
      <c r="A1029" s="2">
        <v>44095</v>
      </c>
      <c r="B1029" s="6" t="s">
        <v>13</v>
      </c>
      <c r="C1029" s="1" t="s">
        <v>98</v>
      </c>
      <c r="D1029" s="1" t="s">
        <v>95</v>
      </c>
      <c r="E1029" s="1">
        <v>0</v>
      </c>
      <c r="F1029" s="9">
        <v>200</v>
      </c>
      <c r="G1029" s="9">
        <v>0</v>
      </c>
      <c r="H1029" t="s">
        <v>156</v>
      </c>
      <c r="I1029" s="1" t="s">
        <v>67</v>
      </c>
    </row>
    <row r="1030" spans="1:9" x14ac:dyDescent="0.3">
      <c r="A1030" s="2">
        <v>44095</v>
      </c>
      <c r="B1030" s="6" t="s">
        <v>35</v>
      </c>
      <c r="C1030" s="1" t="s">
        <v>144</v>
      </c>
      <c r="D1030" s="1" t="s">
        <v>94</v>
      </c>
      <c r="E1030" s="1">
        <v>0</v>
      </c>
      <c r="F1030" s="9">
        <v>45</v>
      </c>
      <c r="G1030" s="9">
        <v>0</v>
      </c>
      <c r="H1030" t="s">
        <v>156</v>
      </c>
      <c r="I1030" s="1" t="s">
        <v>168</v>
      </c>
    </row>
    <row r="1031" spans="1:9" x14ac:dyDescent="0.3">
      <c r="A1031" s="2">
        <v>44095</v>
      </c>
      <c r="B1031" s="6" t="s">
        <v>53</v>
      </c>
      <c r="C1031" s="1" t="s">
        <v>138</v>
      </c>
      <c r="D1031" s="1" t="s">
        <v>95</v>
      </c>
      <c r="E1031" s="1">
        <v>2</v>
      </c>
      <c r="F1031" s="9">
        <v>120</v>
      </c>
      <c r="G1031" s="9">
        <v>240</v>
      </c>
      <c r="H1031" t="s">
        <v>156</v>
      </c>
      <c r="I1031" s="1" t="s">
        <v>169</v>
      </c>
    </row>
    <row r="1032" spans="1:9" x14ac:dyDescent="0.3">
      <c r="A1032" s="2">
        <v>44095</v>
      </c>
      <c r="B1032" s="6" t="s">
        <v>61</v>
      </c>
      <c r="C1032" s="1" t="s">
        <v>142</v>
      </c>
      <c r="D1032" s="1" t="s">
        <v>94</v>
      </c>
      <c r="E1032" s="1">
        <v>0</v>
      </c>
      <c r="F1032" s="9">
        <v>150</v>
      </c>
      <c r="G1032" s="9">
        <v>0</v>
      </c>
      <c r="H1032" t="s">
        <v>156</v>
      </c>
      <c r="I1032" s="1" t="s">
        <v>170</v>
      </c>
    </row>
    <row r="1033" spans="1:9" x14ac:dyDescent="0.3">
      <c r="A1033" s="2">
        <v>44095</v>
      </c>
      <c r="B1033" s="6" t="s">
        <v>15</v>
      </c>
      <c r="C1033" s="1" t="s">
        <v>120</v>
      </c>
      <c r="D1033" s="1" t="s">
        <v>95</v>
      </c>
      <c r="E1033" s="1">
        <v>0</v>
      </c>
      <c r="F1033" s="9">
        <v>150</v>
      </c>
      <c r="G1033" s="9">
        <v>0</v>
      </c>
      <c r="H1033" t="s">
        <v>156</v>
      </c>
      <c r="I1033" s="1" t="s">
        <v>166</v>
      </c>
    </row>
    <row r="1034" spans="1:9" x14ac:dyDescent="0.3">
      <c r="A1034" s="2">
        <v>44095</v>
      </c>
      <c r="B1034" s="6" t="s">
        <v>31</v>
      </c>
      <c r="C1034" s="1" t="s">
        <v>122</v>
      </c>
      <c r="D1034" s="1" t="s">
        <v>95</v>
      </c>
      <c r="E1034" s="1">
        <v>0</v>
      </c>
      <c r="F1034" s="9">
        <v>200</v>
      </c>
      <c r="G1034" s="9">
        <v>0</v>
      </c>
      <c r="H1034" t="s">
        <v>156</v>
      </c>
      <c r="I1034" s="1" t="s">
        <v>166</v>
      </c>
    </row>
    <row r="1035" spans="1:9" x14ac:dyDescent="0.3">
      <c r="A1035" s="2">
        <v>44095</v>
      </c>
      <c r="B1035" s="6" t="s">
        <v>43</v>
      </c>
      <c r="C1035" s="1" t="s">
        <v>139</v>
      </c>
      <c r="D1035" s="1" t="s">
        <v>94</v>
      </c>
      <c r="E1035" s="1">
        <v>1</v>
      </c>
      <c r="F1035" s="9">
        <v>200</v>
      </c>
      <c r="G1035" s="9">
        <v>200</v>
      </c>
      <c r="H1035" t="s">
        <v>156</v>
      </c>
      <c r="I1035" s="1" t="s">
        <v>170</v>
      </c>
    </row>
    <row r="1036" spans="1:9" x14ac:dyDescent="0.3">
      <c r="A1036" s="2">
        <v>44095</v>
      </c>
      <c r="B1036" s="6" t="s">
        <v>22</v>
      </c>
      <c r="C1036" s="1" t="s">
        <v>132</v>
      </c>
      <c r="D1036" s="1" t="s">
        <v>95</v>
      </c>
      <c r="E1036" s="1">
        <v>1</v>
      </c>
      <c r="F1036" s="9">
        <v>120</v>
      </c>
      <c r="G1036" s="9">
        <v>120</v>
      </c>
      <c r="H1036" t="s">
        <v>156</v>
      </c>
      <c r="I1036" s="1" t="s">
        <v>167</v>
      </c>
    </row>
    <row r="1037" spans="1:9" x14ac:dyDescent="0.3">
      <c r="A1037" s="2">
        <v>44095</v>
      </c>
      <c r="B1037" s="6" t="s">
        <v>46</v>
      </c>
      <c r="C1037" s="1" t="s">
        <v>141</v>
      </c>
      <c r="D1037" s="1" t="s">
        <v>94</v>
      </c>
      <c r="E1037" s="1">
        <v>2</v>
      </c>
      <c r="F1037" s="9">
        <v>150</v>
      </c>
      <c r="G1037" s="9">
        <v>300</v>
      </c>
      <c r="H1037" t="s">
        <v>156</v>
      </c>
      <c r="I1037" s="1" t="s">
        <v>170</v>
      </c>
    </row>
    <row r="1038" spans="1:9" x14ac:dyDescent="0.3">
      <c r="A1038" s="2">
        <v>44095</v>
      </c>
      <c r="B1038" s="6" t="s">
        <v>39</v>
      </c>
      <c r="C1038" s="1" t="s">
        <v>128</v>
      </c>
      <c r="D1038" s="1" t="s">
        <v>95</v>
      </c>
      <c r="E1038" s="1">
        <v>0</v>
      </c>
      <c r="F1038" s="9">
        <v>170</v>
      </c>
      <c r="G1038" s="9">
        <v>0</v>
      </c>
      <c r="H1038" t="s">
        <v>156</v>
      </c>
      <c r="I1038" s="1" t="s">
        <v>169</v>
      </c>
    </row>
    <row r="1039" spans="1:9" x14ac:dyDescent="0.3">
      <c r="A1039" s="2">
        <v>44095</v>
      </c>
      <c r="B1039" s="6" t="s">
        <v>50</v>
      </c>
      <c r="C1039" s="1" t="s">
        <v>108</v>
      </c>
      <c r="D1039" s="1" t="s">
        <v>95</v>
      </c>
      <c r="E1039" s="1">
        <v>0</v>
      </c>
      <c r="F1039" s="9">
        <v>200</v>
      </c>
      <c r="G1039" s="9">
        <v>0</v>
      </c>
      <c r="H1039" t="s">
        <v>156</v>
      </c>
      <c r="I1039" s="1" t="s">
        <v>18</v>
      </c>
    </row>
    <row r="1040" spans="1:9" x14ac:dyDescent="0.3">
      <c r="A1040" s="2">
        <v>44095</v>
      </c>
      <c r="B1040" s="6" t="s">
        <v>55</v>
      </c>
      <c r="C1040" s="1" t="s">
        <v>124</v>
      </c>
      <c r="D1040" s="1" t="s">
        <v>95</v>
      </c>
      <c r="E1040" s="1">
        <v>0</v>
      </c>
      <c r="F1040" s="9">
        <v>160</v>
      </c>
      <c r="G1040" s="9">
        <v>0</v>
      </c>
      <c r="H1040" t="s">
        <v>156</v>
      </c>
      <c r="I1040" s="1" t="s">
        <v>166</v>
      </c>
    </row>
    <row r="1041" spans="1:9" x14ac:dyDescent="0.3">
      <c r="A1041" s="2">
        <v>44095</v>
      </c>
      <c r="B1041" s="6" t="s">
        <v>59</v>
      </c>
      <c r="C1041" s="1" t="s">
        <v>111</v>
      </c>
      <c r="D1041" s="1" t="s">
        <v>94</v>
      </c>
      <c r="E1041" s="1">
        <v>0</v>
      </c>
      <c r="F1041" s="9">
        <v>90</v>
      </c>
      <c r="G1041" s="9">
        <v>0</v>
      </c>
      <c r="H1041" t="s">
        <v>156</v>
      </c>
      <c r="I1041" s="1" t="s">
        <v>18</v>
      </c>
    </row>
    <row r="1042" spans="1:9" x14ac:dyDescent="0.3">
      <c r="A1042" s="2">
        <v>44095</v>
      </c>
      <c r="B1042" s="6" t="s">
        <v>79</v>
      </c>
      <c r="C1042" s="1" t="s">
        <v>113</v>
      </c>
      <c r="D1042" s="1" t="s">
        <v>94</v>
      </c>
      <c r="E1042" s="1">
        <v>0</v>
      </c>
      <c r="F1042" s="9">
        <v>40</v>
      </c>
      <c r="G1042" s="9">
        <v>0</v>
      </c>
      <c r="H1042" t="s">
        <v>156</v>
      </c>
      <c r="I1042" s="1" t="s">
        <v>18</v>
      </c>
    </row>
    <row r="1043" spans="1:9" x14ac:dyDescent="0.3">
      <c r="A1043" s="2">
        <v>44095</v>
      </c>
      <c r="B1043" s="6" t="s">
        <v>30</v>
      </c>
      <c r="C1043" s="1" t="s">
        <v>121</v>
      </c>
      <c r="D1043" s="1" t="s">
        <v>95</v>
      </c>
      <c r="E1043" s="1">
        <v>0</v>
      </c>
      <c r="F1043" s="9">
        <v>350</v>
      </c>
      <c r="G1043" s="9">
        <v>0</v>
      </c>
      <c r="H1043" t="s">
        <v>156</v>
      </c>
      <c r="I1043" s="1" t="s">
        <v>166</v>
      </c>
    </row>
    <row r="1044" spans="1:9" x14ac:dyDescent="0.3">
      <c r="A1044" s="2">
        <v>44095</v>
      </c>
      <c r="B1044" s="6" t="s">
        <v>86</v>
      </c>
      <c r="C1044" s="1" t="s">
        <v>137</v>
      </c>
      <c r="D1044" s="1" t="s">
        <v>94</v>
      </c>
      <c r="E1044" s="1">
        <v>4</v>
      </c>
      <c r="F1044" s="9">
        <v>110</v>
      </c>
      <c r="G1044" s="9">
        <v>440</v>
      </c>
      <c r="H1044" t="s">
        <v>156</v>
      </c>
      <c r="I1044" s="1" t="s">
        <v>18</v>
      </c>
    </row>
    <row r="1045" spans="1:9" x14ac:dyDescent="0.3">
      <c r="A1045" s="2">
        <v>44095</v>
      </c>
      <c r="B1045" s="6" t="s">
        <v>3</v>
      </c>
      <c r="C1045" s="1" t="s">
        <v>114</v>
      </c>
      <c r="D1045" s="1" t="s">
        <v>95</v>
      </c>
      <c r="E1045" s="1">
        <v>1</v>
      </c>
      <c r="F1045" s="9">
        <v>150</v>
      </c>
      <c r="G1045" s="9">
        <v>150</v>
      </c>
      <c r="H1045" t="s">
        <v>156</v>
      </c>
      <c r="I1045" s="1" t="s">
        <v>166</v>
      </c>
    </row>
    <row r="1046" spans="1:9" x14ac:dyDescent="0.3">
      <c r="A1046" s="2">
        <v>44095</v>
      </c>
      <c r="B1046" s="6" t="s">
        <v>11</v>
      </c>
      <c r="C1046" s="1" t="s">
        <v>117</v>
      </c>
      <c r="D1046" s="1" t="s">
        <v>95</v>
      </c>
      <c r="E1046" s="1">
        <v>0</v>
      </c>
      <c r="F1046" s="9">
        <v>160</v>
      </c>
      <c r="G1046" s="9">
        <v>0</v>
      </c>
      <c r="H1046" t="s">
        <v>156</v>
      </c>
      <c r="I1046" s="1" t="s">
        <v>166</v>
      </c>
    </row>
    <row r="1047" spans="1:9" x14ac:dyDescent="0.3">
      <c r="A1047" s="2">
        <v>44095</v>
      </c>
      <c r="B1047" s="6" t="s">
        <v>44</v>
      </c>
      <c r="C1047" s="1" t="s">
        <v>140</v>
      </c>
      <c r="D1047" s="1" t="s">
        <v>94</v>
      </c>
      <c r="E1047" s="1">
        <v>0</v>
      </c>
      <c r="F1047" s="9">
        <v>150</v>
      </c>
      <c r="G1047" s="9">
        <v>0</v>
      </c>
      <c r="H1047" t="s">
        <v>156</v>
      </c>
      <c r="I1047" s="1" t="s">
        <v>170</v>
      </c>
    </row>
    <row r="1048" spans="1:9" x14ac:dyDescent="0.3">
      <c r="A1048" s="2">
        <v>44095</v>
      </c>
      <c r="B1048" s="6" t="s">
        <v>23</v>
      </c>
      <c r="C1048" s="1" t="s">
        <v>106</v>
      </c>
      <c r="D1048" s="1" t="s">
        <v>95</v>
      </c>
      <c r="E1048" s="1">
        <v>0</v>
      </c>
      <c r="F1048" s="9">
        <v>70</v>
      </c>
      <c r="G1048" s="9">
        <v>0</v>
      </c>
      <c r="H1048" t="s">
        <v>156</v>
      </c>
      <c r="I1048" s="1" t="s">
        <v>18</v>
      </c>
    </row>
    <row r="1049" spans="1:9" x14ac:dyDescent="0.3">
      <c r="A1049" s="2">
        <v>44095</v>
      </c>
      <c r="B1049" s="6" t="s">
        <v>6</v>
      </c>
      <c r="C1049" s="1" t="s">
        <v>127</v>
      </c>
      <c r="D1049" s="1" t="s">
        <v>95</v>
      </c>
      <c r="E1049" s="1">
        <v>1</v>
      </c>
      <c r="F1049" s="9">
        <v>140</v>
      </c>
      <c r="G1049" s="9">
        <v>140</v>
      </c>
      <c r="H1049" t="s">
        <v>156</v>
      </c>
      <c r="I1049" s="1" t="s">
        <v>169</v>
      </c>
    </row>
    <row r="1050" spans="1:9" x14ac:dyDescent="0.3">
      <c r="A1050" s="2">
        <v>44095</v>
      </c>
      <c r="B1050" s="6" t="s">
        <v>52</v>
      </c>
      <c r="C1050" s="1" t="s">
        <v>129</v>
      </c>
      <c r="D1050" s="1" t="s">
        <v>95</v>
      </c>
      <c r="E1050" s="1">
        <v>0</v>
      </c>
      <c r="F1050" s="9">
        <v>220</v>
      </c>
      <c r="G1050" s="9">
        <v>0</v>
      </c>
      <c r="H1050" t="s">
        <v>156</v>
      </c>
      <c r="I1050" s="1" t="s">
        <v>169</v>
      </c>
    </row>
    <row r="1051" spans="1:9" x14ac:dyDescent="0.3">
      <c r="A1051" s="2">
        <v>44095</v>
      </c>
      <c r="B1051" s="6" t="s">
        <v>51</v>
      </c>
      <c r="C1051" s="1" t="s">
        <v>102</v>
      </c>
      <c r="D1051" s="1" t="s">
        <v>95</v>
      </c>
      <c r="E1051" s="1">
        <v>0</v>
      </c>
      <c r="F1051" s="9">
        <v>220</v>
      </c>
      <c r="G1051" s="9">
        <v>0</v>
      </c>
      <c r="H1051" t="s">
        <v>156</v>
      </c>
      <c r="I1051" s="1" t="s">
        <v>67</v>
      </c>
    </row>
    <row r="1052" spans="1:9" x14ac:dyDescent="0.3">
      <c r="A1052" s="2">
        <v>44096</v>
      </c>
      <c r="B1052" s="6" t="s">
        <v>67</v>
      </c>
      <c r="C1052" s="1" t="s">
        <v>97</v>
      </c>
      <c r="D1052" s="1" t="s">
        <v>95</v>
      </c>
      <c r="E1052" s="1">
        <v>147</v>
      </c>
      <c r="F1052" s="9">
        <v>15</v>
      </c>
      <c r="G1052" s="9">
        <v>2205</v>
      </c>
      <c r="H1052" t="s">
        <v>157</v>
      </c>
      <c r="I1052" s="1" t="s">
        <v>67</v>
      </c>
    </row>
    <row r="1053" spans="1:9" x14ac:dyDescent="0.3">
      <c r="A1053" s="2">
        <v>44096</v>
      </c>
      <c r="B1053" s="6" t="s">
        <v>32</v>
      </c>
      <c r="C1053" s="1" t="s">
        <v>136</v>
      </c>
      <c r="D1053" s="1" t="s">
        <v>94</v>
      </c>
      <c r="E1053" s="1">
        <v>45</v>
      </c>
      <c r="F1053" s="9">
        <v>12</v>
      </c>
      <c r="G1053" s="9">
        <v>540</v>
      </c>
      <c r="H1053" t="s">
        <v>157</v>
      </c>
      <c r="I1053" s="1" t="s">
        <v>18</v>
      </c>
    </row>
    <row r="1054" spans="1:9" x14ac:dyDescent="0.3">
      <c r="A1054" s="2">
        <v>44096</v>
      </c>
      <c r="B1054" s="6" t="s">
        <v>8</v>
      </c>
      <c r="C1054" s="1" t="s">
        <v>135</v>
      </c>
      <c r="D1054" s="1" t="s">
        <v>94</v>
      </c>
      <c r="E1054" s="1">
        <v>17</v>
      </c>
      <c r="F1054" s="9">
        <v>25</v>
      </c>
      <c r="G1054" s="9">
        <v>425</v>
      </c>
      <c r="H1054" t="s">
        <v>157</v>
      </c>
      <c r="I1054" s="1" t="s">
        <v>18</v>
      </c>
    </row>
    <row r="1055" spans="1:9" x14ac:dyDescent="0.3">
      <c r="A1055" s="2">
        <v>44096</v>
      </c>
      <c r="B1055" s="6" t="s">
        <v>2</v>
      </c>
      <c r="C1055" s="1" t="s">
        <v>146</v>
      </c>
      <c r="D1055" s="1" t="s">
        <v>96</v>
      </c>
      <c r="E1055" s="1">
        <v>22</v>
      </c>
      <c r="F1055" s="9">
        <v>10</v>
      </c>
      <c r="G1055" s="9">
        <v>220</v>
      </c>
      <c r="H1055" t="s">
        <v>157</v>
      </c>
      <c r="I1055" s="1" t="s">
        <v>165</v>
      </c>
    </row>
    <row r="1056" spans="1:9" x14ac:dyDescent="0.3">
      <c r="A1056" s="2">
        <v>44096</v>
      </c>
      <c r="B1056" s="6" t="s">
        <v>57</v>
      </c>
      <c r="C1056" s="1" t="s">
        <v>133</v>
      </c>
      <c r="D1056" s="1" t="s">
        <v>95</v>
      </c>
      <c r="E1056" s="1">
        <v>12</v>
      </c>
      <c r="F1056" s="9">
        <v>15</v>
      </c>
      <c r="G1056" s="9">
        <v>180</v>
      </c>
      <c r="H1056" t="s">
        <v>157</v>
      </c>
      <c r="I1056" s="1" t="s">
        <v>167</v>
      </c>
    </row>
    <row r="1057" spans="1:9" x14ac:dyDescent="0.3">
      <c r="A1057" s="2">
        <v>44096</v>
      </c>
      <c r="B1057" s="6" t="s">
        <v>72</v>
      </c>
      <c r="C1057" s="1" t="s">
        <v>112</v>
      </c>
      <c r="D1057" s="1" t="s">
        <v>94</v>
      </c>
      <c r="E1057" s="1">
        <v>22</v>
      </c>
      <c r="F1057" s="9">
        <v>50</v>
      </c>
      <c r="G1057" s="9">
        <v>1100</v>
      </c>
      <c r="H1057" t="s">
        <v>157</v>
      </c>
      <c r="I1057" s="1" t="s">
        <v>18</v>
      </c>
    </row>
    <row r="1058" spans="1:9" x14ac:dyDescent="0.3">
      <c r="A1058" s="2">
        <v>44096</v>
      </c>
      <c r="B1058" s="6" t="s">
        <v>14</v>
      </c>
      <c r="C1058" s="1" t="s">
        <v>119</v>
      </c>
      <c r="D1058" s="1" t="s">
        <v>95</v>
      </c>
      <c r="E1058" s="1">
        <v>8</v>
      </c>
      <c r="F1058" s="9">
        <v>130</v>
      </c>
      <c r="G1058" s="9">
        <v>1040</v>
      </c>
      <c r="H1058" t="s">
        <v>157</v>
      </c>
      <c r="I1058" s="1" t="s">
        <v>166</v>
      </c>
    </row>
    <row r="1059" spans="1:9" x14ac:dyDescent="0.3">
      <c r="A1059" s="2">
        <v>44096</v>
      </c>
      <c r="B1059" s="6" t="s">
        <v>36</v>
      </c>
      <c r="C1059" s="1" t="s">
        <v>101</v>
      </c>
      <c r="D1059" s="1" t="s">
        <v>95</v>
      </c>
      <c r="E1059" s="1">
        <v>6</v>
      </c>
      <c r="F1059" s="9">
        <v>80</v>
      </c>
      <c r="G1059" s="9">
        <v>480</v>
      </c>
      <c r="H1059" t="s">
        <v>157</v>
      </c>
      <c r="I1059" s="1" t="s">
        <v>67</v>
      </c>
    </row>
    <row r="1060" spans="1:9" x14ac:dyDescent="0.3">
      <c r="A1060" s="2">
        <v>44096</v>
      </c>
      <c r="B1060" s="6" t="s">
        <v>16</v>
      </c>
      <c r="C1060" s="1" t="s">
        <v>99</v>
      </c>
      <c r="D1060" s="1" t="s">
        <v>94</v>
      </c>
      <c r="E1060" s="1">
        <v>4</v>
      </c>
      <c r="F1060" s="9">
        <v>90</v>
      </c>
      <c r="G1060" s="9">
        <v>360</v>
      </c>
      <c r="H1060" t="s">
        <v>157</v>
      </c>
      <c r="I1060" s="1" t="s">
        <v>67</v>
      </c>
    </row>
    <row r="1061" spans="1:9" x14ac:dyDescent="0.3">
      <c r="A1061" s="2">
        <v>44096</v>
      </c>
      <c r="B1061" s="6" t="s">
        <v>18</v>
      </c>
      <c r="C1061" s="1" t="s">
        <v>105</v>
      </c>
      <c r="D1061" s="1" t="s">
        <v>94</v>
      </c>
      <c r="E1061" s="1">
        <v>1</v>
      </c>
      <c r="F1061" s="9">
        <v>35</v>
      </c>
      <c r="G1061" s="9">
        <v>35</v>
      </c>
      <c r="H1061" t="s">
        <v>157</v>
      </c>
      <c r="I1061" s="1" t="s">
        <v>18</v>
      </c>
    </row>
    <row r="1062" spans="1:9" x14ac:dyDescent="0.3">
      <c r="A1062" s="2">
        <v>44096</v>
      </c>
      <c r="B1062" s="6" t="s">
        <v>4</v>
      </c>
      <c r="C1062" s="1" t="s">
        <v>115</v>
      </c>
      <c r="D1062" s="1" t="s">
        <v>95</v>
      </c>
      <c r="E1062" s="1">
        <v>7</v>
      </c>
      <c r="F1062" s="9">
        <v>140</v>
      </c>
      <c r="G1062" s="9">
        <v>980</v>
      </c>
      <c r="H1062" t="s">
        <v>157</v>
      </c>
      <c r="I1062" s="1" t="s">
        <v>166</v>
      </c>
    </row>
    <row r="1063" spans="1:9" x14ac:dyDescent="0.3">
      <c r="A1063" s="2">
        <v>44096</v>
      </c>
      <c r="B1063" s="6" t="s">
        <v>56</v>
      </c>
      <c r="C1063" s="1" t="s">
        <v>109</v>
      </c>
      <c r="D1063" s="1" t="s">
        <v>94</v>
      </c>
      <c r="E1063" s="1">
        <v>1</v>
      </c>
      <c r="F1063" s="9">
        <v>40</v>
      </c>
      <c r="G1063" s="9">
        <v>40</v>
      </c>
      <c r="H1063" t="s">
        <v>157</v>
      </c>
      <c r="I1063" s="1" t="s">
        <v>18</v>
      </c>
    </row>
    <row r="1064" spans="1:9" x14ac:dyDescent="0.3">
      <c r="A1064" s="2">
        <v>44096</v>
      </c>
      <c r="B1064" s="6" t="s">
        <v>9</v>
      </c>
      <c r="C1064" s="1" t="s">
        <v>116</v>
      </c>
      <c r="D1064" s="1" t="s">
        <v>95</v>
      </c>
      <c r="E1064" s="1">
        <v>1</v>
      </c>
      <c r="F1064" s="9">
        <v>150</v>
      </c>
      <c r="G1064" s="9">
        <v>150</v>
      </c>
      <c r="H1064" t="s">
        <v>157</v>
      </c>
      <c r="I1064" s="1" t="s">
        <v>166</v>
      </c>
    </row>
    <row r="1065" spans="1:9" x14ac:dyDescent="0.3">
      <c r="A1065" s="2">
        <v>44096</v>
      </c>
      <c r="B1065" s="6" t="s">
        <v>85</v>
      </c>
      <c r="C1065" s="1" t="s">
        <v>104</v>
      </c>
      <c r="D1065" s="1" t="s">
        <v>94</v>
      </c>
      <c r="E1065" s="1">
        <v>0</v>
      </c>
      <c r="F1065" s="9">
        <v>18</v>
      </c>
      <c r="G1065" s="9">
        <v>0</v>
      </c>
      <c r="H1065" t="s">
        <v>157</v>
      </c>
      <c r="I1065" s="1" t="s">
        <v>67</v>
      </c>
    </row>
    <row r="1066" spans="1:9" x14ac:dyDescent="0.3">
      <c r="A1066" s="2">
        <v>44096</v>
      </c>
      <c r="B1066" s="6" t="s">
        <v>38</v>
      </c>
      <c r="C1066" s="1" t="s">
        <v>145</v>
      </c>
      <c r="D1066" s="1" t="s">
        <v>96</v>
      </c>
      <c r="E1066" s="1">
        <v>6</v>
      </c>
      <c r="F1066" s="9">
        <v>35</v>
      </c>
      <c r="G1066" s="9">
        <v>210</v>
      </c>
      <c r="H1066" t="s">
        <v>157</v>
      </c>
      <c r="I1066" s="1" t="s">
        <v>168</v>
      </c>
    </row>
    <row r="1067" spans="1:9" x14ac:dyDescent="0.3">
      <c r="A1067" s="2">
        <v>44096</v>
      </c>
      <c r="B1067" s="6" t="s">
        <v>73</v>
      </c>
      <c r="C1067" s="1" t="s">
        <v>130</v>
      </c>
      <c r="D1067" s="1" t="s">
        <v>95</v>
      </c>
      <c r="E1067" s="1">
        <v>1</v>
      </c>
      <c r="F1067" s="9">
        <v>150</v>
      </c>
      <c r="G1067" s="9">
        <v>150</v>
      </c>
      <c r="H1067" t="s">
        <v>157</v>
      </c>
      <c r="I1067" s="1" t="s">
        <v>169</v>
      </c>
    </row>
    <row r="1068" spans="1:9" x14ac:dyDescent="0.3">
      <c r="A1068" s="2">
        <v>44096</v>
      </c>
      <c r="B1068" s="6" t="s">
        <v>12</v>
      </c>
      <c r="C1068" s="1" t="s">
        <v>118</v>
      </c>
      <c r="D1068" s="1" t="s">
        <v>95</v>
      </c>
      <c r="E1068" s="1">
        <v>1</v>
      </c>
      <c r="F1068" s="9">
        <v>130</v>
      </c>
      <c r="G1068" s="9">
        <v>130</v>
      </c>
      <c r="H1068" t="s">
        <v>157</v>
      </c>
      <c r="I1068" s="1" t="s">
        <v>166</v>
      </c>
    </row>
    <row r="1069" spans="1:9" x14ac:dyDescent="0.3">
      <c r="A1069" s="2">
        <v>44096</v>
      </c>
      <c r="B1069" s="6" t="s">
        <v>37</v>
      </c>
      <c r="C1069" s="1" t="s">
        <v>143</v>
      </c>
      <c r="D1069" s="1" t="s">
        <v>96</v>
      </c>
      <c r="E1069" s="1">
        <v>2</v>
      </c>
      <c r="F1069" s="9">
        <v>60</v>
      </c>
      <c r="G1069" s="9">
        <v>120</v>
      </c>
      <c r="H1069" t="s">
        <v>157</v>
      </c>
      <c r="I1069" s="1" t="s">
        <v>168</v>
      </c>
    </row>
    <row r="1070" spans="1:9" x14ac:dyDescent="0.3">
      <c r="A1070" s="2">
        <v>44096</v>
      </c>
      <c r="B1070" s="6" t="s">
        <v>41</v>
      </c>
      <c r="C1070" s="1" t="s">
        <v>123</v>
      </c>
      <c r="D1070" s="1" t="s">
        <v>95</v>
      </c>
      <c r="E1070" s="1">
        <v>2</v>
      </c>
      <c r="F1070" s="9">
        <v>190</v>
      </c>
      <c r="G1070" s="9">
        <v>380</v>
      </c>
      <c r="H1070" t="s">
        <v>157</v>
      </c>
      <c r="I1070" s="1" t="s">
        <v>166</v>
      </c>
    </row>
    <row r="1071" spans="1:9" x14ac:dyDescent="0.3">
      <c r="A1071" s="2">
        <v>44096</v>
      </c>
      <c r="B1071" s="6" t="s">
        <v>80</v>
      </c>
      <c r="C1071" s="1" t="s">
        <v>131</v>
      </c>
      <c r="D1071" s="1" t="s">
        <v>95</v>
      </c>
      <c r="E1071" s="1">
        <v>1</v>
      </c>
      <c r="F1071" s="9">
        <v>20</v>
      </c>
      <c r="G1071" s="9">
        <v>20</v>
      </c>
      <c r="H1071" t="s">
        <v>157</v>
      </c>
      <c r="I1071" s="1" t="s">
        <v>169</v>
      </c>
    </row>
    <row r="1072" spans="1:9" x14ac:dyDescent="0.3">
      <c r="A1072" s="2">
        <v>44096</v>
      </c>
      <c r="B1072" s="6" t="s">
        <v>58</v>
      </c>
      <c r="C1072" s="1" t="s">
        <v>110</v>
      </c>
      <c r="D1072" s="1" t="s">
        <v>94</v>
      </c>
      <c r="E1072" s="1">
        <v>3</v>
      </c>
      <c r="F1072" s="9">
        <v>70</v>
      </c>
      <c r="G1072" s="9">
        <v>210</v>
      </c>
      <c r="H1072" t="s">
        <v>157</v>
      </c>
      <c r="I1072" s="1" t="s">
        <v>18</v>
      </c>
    </row>
    <row r="1073" spans="1:9" x14ac:dyDescent="0.3">
      <c r="A1073" s="2">
        <v>44096</v>
      </c>
      <c r="B1073" s="6" t="s">
        <v>5</v>
      </c>
      <c r="C1073" s="1" t="s">
        <v>126</v>
      </c>
      <c r="D1073" s="1" t="s">
        <v>95</v>
      </c>
      <c r="E1073" s="1">
        <v>0</v>
      </c>
      <c r="F1073" s="9">
        <v>130</v>
      </c>
      <c r="G1073" s="9">
        <v>0</v>
      </c>
      <c r="H1073" t="s">
        <v>157</v>
      </c>
      <c r="I1073" s="1" t="s">
        <v>169</v>
      </c>
    </row>
    <row r="1074" spans="1:9" x14ac:dyDescent="0.3">
      <c r="A1074" s="2">
        <v>44096</v>
      </c>
      <c r="B1074" s="6" t="s">
        <v>26</v>
      </c>
      <c r="C1074" s="1" t="s">
        <v>107</v>
      </c>
      <c r="D1074" s="1" t="s">
        <v>94</v>
      </c>
      <c r="E1074" s="1">
        <v>4</v>
      </c>
      <c r="F1074" s="9">
        <v>70</v>
      </c>
      <c r="G1074" s="9">
        <v>280</v>
      </c>
      <c r="H1074" t="s">
        <v>157</v>
      </c>
      <c r="I1074" s="1" t="s">
        <v>18</v>
      </c>
    </row>
    <row r="1075" spans="1:9" x14ac:dyDescent="0.3">
      <c r="A1075" s="2">
        <v>44096</v>
      </c>
      <c r="B1075" s="6" t="s">
        <v>68</v>
      </c>
      <c r="C1075" s="1" t="s">
        <v>125</v>
      </c>
      <c r="D1075" s="1" t="s">
        <v>95</v>
      </c>
      <c r="E1075" s="1">
        <v>1</v>
      </c>
      <c r="F1075" s="9">
        <v>150</v>
      </c>
      <c r="G1075" s="9">
        <v>150</v>
      </c>
      <c r="H1075" t="s">
        <v>157</v>
      </c>
      <c r="I1075" s="1" t="s">
        <v>166</v>
      </c>
    </row>
    <row r="1076" spans="1:9" x14ac:dyDescent="0.3">
      <c r="A1076" s="2">
        <v>44096</v>
      </c>
      <c r="B1076" s="6" t="s">
        <v>81</v>
      </c>
      <c r="C1076" s="1" t="s">
        <v>103</v>
      </c>
      <c r="D1076" s="1" t="s">
        <v>95</v>
      </c>
      <c r="E1076" s="1">
        <v>1</v>
      </c>
      <c r="F1076" s="9">
        <v>18</v>
      </c>
      <c r="G1076" s="9">
        <v>18</v>
      </c>
      <c r="H1076" t="s">
        <v>157</v>
      </c>
      <c r="I1076" s="1" t="s">
        <v>67</v>
      </c>
    </row>
    <row r="1077" spans="1:9" x14ac:dyDescent="0.3">
      <c r="A1077" s="2">
        <v>44096</v>
      </c>
      <c r="B1077" s="6" t="s">
        <v>21</v>
      </c>
      <c r="C1077" s="1" t="s">
        <v>100</v>
      </c>
      <c r="D1077" s="1" t="s">
        <v>95</v>
      </c>
      <c r="E1077" s="1">
        <v>1</v>
      </c>
      <c r="F1077" s="9">
        <v>90</v>
      </c>
      <c r="G1077" s="9">
        <v>90</v>
      </c>
      <c r="H1077" t="s">
        <v>157</v>
      </c>
      <c r="I1077" s="1" t="s">
        <v>67</v>
      </c>
    </row>
    <row r="1078" spans="1:9" x14ac:dyDescent="0.3">
      <c r="A1078" s="2">
        <v>44096</v>
      </c>
      <c r="B1078" s="6" t="s">
        <v>70</v>
      </c>
      <c r="C1078" s="1" t="s">
        <v>134</v>
      </c>
      <c r="D1078" s="1" t="s">
        <v>95</v>
      </c>
      <c r="E1078" s="1">
        <v>1</v>
      </c>
      <c r="F1078" s="9">
        <v>20</v>
      </c>
      <c r="G1078" s="9">
        <v>20</v>
      </c>
      <c r="H1078" t="s">
        <v>157</v>
      </c>
      <c r="I1078" s="1" t="s">
        <v>167</v>
      </c>
    </row>
    <row r="1079" spans="1:9" x14ac:dyDescent="0.3">
      <c r="A1079" s="2">
        <v>44096</v>
      </c>
      <c r="B1079" s="6" t="s">
        <v>13</v>
      </c>
      <c r="C1079" s="1" t="s">
        <v>98</v>
      </c>
      <c r="D1079" s="1" t="s">
        <v>95</v>
      </c>
      <c r="E1079" s="1">
        <v>0</v>
      </c>
      <c r="F1079" s="9">
        <v>200</v>
      </c>
      <c r="G1079" s="9">
        <v>0</v>
      </c>
      <c r="H1079" t="s">
        <v>157</v>
      </c>
      <c r="I1079" s="1" t="s">
        <v>67</v>
      </c>
    </row>
    <row r="1080" spans="1:9" x14ac:dyDescent="0.3">
      <c r="A1080" s="2">
        <v>44096</v>
      </c>
      <c r="B1080" s="6" t="s">
        <v>35</v>
      </c>
      <c r="C1080" s="1" t="s">
        <v>144</v>
      </c>
      <c r="D1080" s="1" t="s">
        <v>94</v>
      </c>
      <c r="E1080" s="1">
        <v>0</v>
      </c>
      <c r="F1080" s="9">
        <v>45</v>
      </c>
      <c r="G1080" s="9">
        <v>0</v>
      </c>
      <c r="H1080" t="s">
        <v>157</v>
      </c>
      <c r="I1080" s="1" t="s">
        <v>168</v>
      </c>
    </row>
    <row r="1081" spans="1:9" x14ac:dyDescent="0.3">
      <c r="A1081" s="2">
        <v>44096</v>
      </c>
      <c r="B1081" s="6" t="s">
        <v>53</v>
      </c>
      <c r="C1081" s="1" t="s">
        <v>138</v>
      </c>
      <c r="D1081" s="1" t="s">
        <v>95</v>
      </c>
      <c r="E1081" s="1">
        <v>0</v>
      </c>
      <c r="F1081" s="9">
        <v>120</v>
      </c>
      <c r="G1081" s="9">
        <v>0</v>
      </c>
      <c r="H1081" t="s">
        <v>157</v>
      </c>
      <c r="I1081" s="1" t="s">
        <v>169</v>
      </c>
    </row>
    <row r="1082" spans="1:9" x14ac:dyDescent="0.3">
      <c r="A1082" s="2">
        <v>44096</v>
      </c>
      <c r="B1082" s="6" t="s">
        <v>61</v>
      </c>
      <c r="C1082" s="1" t="s">
        <v>142</v>
      </c>
      <c r="D1082" s="1" t="s">
        <v>94</v>
      </c>
      <c r="E1082" s="1">
        <v>0</v>
      </c>
      <c r="F1082" s="9">
        <v>150</v>
      </c>
      <c r="G1082" s="9">
        <v>0</v>
      </c>
      <c r="H1082" t="s">
        <v>157</v>
      </c>
      <c r="I1082" s="1" t="s">
        <v>170</v>
      </c>
    </row>
    <row r="1083" spans="1:9" x14ac:dyDescent="0.3">
      <c r="A1083" s="2">
        <v>44096</v>
      </c>
      <c r="B1083" s="6" t="s">
        <v>15</v>
      </c>
      <c r="C1083" s="1" t="s">
        <v>120</v>
      </c>
      <c r="D1083" s="1" t="s">
        <v>95</v>
      </c>
      <c r="E1083" s="1">
        <v>1</v>
      </c>
      <c r="F1083" s="9">
        <v>150</v>
      </c>
      <c r="G1083" s="9">
        <v>150</v>
      </c>
      <c r="H1083" t="s">
        <v>157</v>
      </c>
      <c r="I1083" s="1" t="s">
        <v>166</v>
      </c>
    </row>
    <row r="1084" spans="1:9" x14ac:dyDescent="0.3">
      <c r="A1084" s="2">
        <v>44096</v>
      </c>
      <c r="B1084" s="6" t="s">
        <v>31</v>
      </c>
      <c r="C1084" s="1" t="s">
        <v>122</v>
      </c>
      <c r="D1084" s="1" t="s">
        <v>95</v>
      </c>
      <c r="E1084" s="1">
        <v>0</v>
      </c>
      <c r="F1084" s="9">
        <v>200</v>
      </c>
      <c r="G1084" s="9">
        <v>0</v>
      </c>
      <c r="H1084" t="s">
        <v>157</v>
      </c>
      <c r="I1084" s="1" t="s">
        <v>166</v>
      </c>
    </row>
    <row r="1085" spans="1:9" x14ac:dyDescent="0.3">
      <c r="A1085" s="2">
        <v>44096</v>
      </c>
      <c r="B1085" s="6" t="s">
        <v>43</v>
      </c>
      <c r="C1085" s="1" t="s">
        <v>139</v>
      </c>
      <c r="D1085" s="1" t="s">
        <v>94</v>
      </c>
      <c r="E1085" s="1">
        <v>0</v>
      </c>
      <c r="F1085" s="9">
        <v>200</v>
      </c>
      <c r="G1085" s="9">
        <v>0</v>
      </c>
      <c r="H1085" t="s">
        <v>157</v>
      </c>
      <c r="I1085" s="1" t="s">
        <v>170</v>
      </c>
    </row>
    <row r="1086" spans="1:9" x14ac:dyDescent="0.3">
      <c r="A1086" s="2">
        <v>44096</v>
      </c>
      <c r="B1086" s="6" t="s">
        <v>22</v>
      </c>
      <c r="C1086" s="1" t="s">
        <v>132</v>
      </c>
      <c r="D1086" s="1" t="s">
        <v>95</v>
      </c>
      <c r="E1086" s="1">
        <v>0</v>
      </c>
      <c r="F1086" s="9">
        <v>120</v>
      </c>
      <c r="G1086" s="9">
        <v>0</v>
      </c>
      <c r="H1086" t="s">
        <v>157</v>
      </c>
      <c r="I1086" s="1" t="s">
        <v>167</v>
      </c>
    </row>
    <row r="1087" spans="1:9" x14ac:dyDescent="0.3">
      <c r="A1087" s="2">
        <v>44096</v>
      </c>
      <c r="B1087" s="6" t="s">
        <v>46</v>
      </c>
      <c r="C1087" s="1" t="s">
        <v>141</v>
      </c>
      <c r="D1087" s="1" t="s">
        <v>94</v>
      </c>
      <c r="E1087" s="1">
        <v>2</v>
      </c>
      <c r="F1087" s="9">
        <v>150</v>
      </c>
      <c r="G1087" s="9">
        <v>300</v>
      </c>
      <c r="H1087" t="s">
        <v>157</v>
      </c>
      <c r="I1087" s="1" t="s">
        <v>170</v>
      </c>
    </row>
    <row r="1088" spans="1:9" x14ac:dyDescent="0.3">
      <c r="A1088" s="2">
        <v>44096</v>
      </c>
      <c r="B1088" s="6" t="s">
        <v>39</v>
      </c>
      <c r="C1088" s="1" t="s">
        <v>128</v>
      </c>
      <c r="D1088" s="1" t="s">
        <v>95</v>
      </c>
      <c r="E1088" s="1">
        <v>0</v>
      </c>
      <c r="F1088" s="9">
        <v>170</v>
      </c>
      <c r="G1088" s="9">
        <v>0</v>
      </c>
      <c r="H1088" t="s">
        <v>157</v>
      </c>
      <c r="I1088" s="1" t="s">
        <v>169</v>
      </c>
    </row>
    <row r="1089" spans="1:9" x14ac:dyDescent="0.3">
      <c r="A1089" s="2">
        <v>44096</v>
      </c>
      <c r="B1089" s="6" t="s">
        <v>50</v>
      </c>
      <c r="C1089" s="1" t="s">
        <v>108</v>
      </c>
      <c r="D1089" s="1" t="s">
        <v>95</v>
      </c>
      <c r="E1089" s="1">
        <v>1</v>
      </c>
      <c r="F1089" s="9">
        <v>200</v>
      </c>
      <c r="G1089" s="9">
        <v>200</v>
      </c>
      <c r="H1089" t="s">
        <v>157</v>
      </c>
      <c r="I1089" s="1" t="s">
        <v>18</v>
      </c>
    </row>
    <row r="1090" spans="1:9" x14ac:dyDescent="0.3">
      <c r="A1090" s="2">
        <v>44096</v>
      </c>
      <c r="B1090" s="6" t="s">
        <v>55</v>
      </c>
      <c r="C1090" s="1" t="s">
        <v>124</v>
      </c>
      <c r="D1090" s="1" t="s">
        <v>95</v>
      </c>
      <c r="E1090" s="1">
        <v>0</v>
      </c>
      <c r="F1090" s="9">
        <v>160</v>
      </c>
      <c r="G1090" s="9">
        <v>0</v>
      </c>
      <c r="H1090" t="s">
        <v>157</v>
      </c>
      <c r="I1090" s="1" t="s">
        <v>166</v>
      </c>
    </row>
    <row r="1091" spans="1:9" x14ac:dyDescent="0.3">
      <c r="A1091" s="2">
        <v>44096</v>
      </c>
      <c r="B1091" s="6" t="s">
        <v>59</v>
      </c>
      <c r="C1091" s="1" t="s">
        <v>111</v>
      </c>
      <c r="D1091" s="1" t="s">
        <v>94</v>
      </c>
      <c r="E1091" s="1">
        <v>1</v>
      </c>
      <c r="F1091" s="9">
        <v>90</v>
      </c>
      <c r="G1091" s="9">
        <v>90</v>
      </c>
      <c r="H1091" t="s">
        <v>157</v>
      </c>
      <c r="I1091" s="1" t="s">
        <v>18</v>
      </c>
    </row>
    <row r="1092" spans="1:9" x14ac:dyDescent="0.3">
      <c r="A1092" s="2">
        <v>44096</v>
      </c>
      <c r="B1092" s="6" t="s">
        <v>79</v>
      </c>
      <c r="C1092" s="1" t="s">
        <v>113</v>
      </c>
      <c r="D1092" s="1" t="s">
        <v>94</v>
      </c>
      <c r="E1092" s="1">
        <v>1</v>
      </c>
      <c r="F1092" s="9">
        <v>40</v>
      </c>
      <c r="G1092" s="9">
        <v>40</v>
      </c>
      <c r="H1092" t="s">
        <v>157</v>
      </c>
      <c r="I1092" s="1" t="s">
        <v>18</v>
      </c>
    </row>
    <row r="1093" spans="1:9" x14ac:dyDescent="0.3">
      <c r="A1093" s="2">
        <v>44096</v>
      </c>
      <c r="B1093" s="6" t="s">
        <v>30</v>
      </c>
      <c r="C1093" s="1" t="s">
        <v>121</v>
      </c>
      <c r="D1093" s="1" t="s">
        <v>95</v>
      </c>
      <c r="E1093" s="1">
        <v>0</v>
      </c>
      <c r="F1093" s="9">
        <v>350</v>
      </c>
      <c r="G1093" s="9">
        <v>0</v>
      </c>
      <c r="H1093" t="s">
        <v>157</v>
      </c>
      <c r="I1093" s="1" t="s">
        <v>166</v>
      </c>
    </row>
    <row r="1094" spans="1:9" x14ac:dyDescent="0.3">
      <c r="A1094" s="2">
        <v>44096</v>
      </c>
      <c r="B1094" s="6" t="s">
        <v>86</v>
      </c>
      <c r="C1094" s="1" t="s">
        <v>137</v>
      </c>
      <c r="D1094" s="1" t="s">
        <v>94</v>
      </c>
      <c r="E1094" s="1">
        <v>0</v>
      </c>
      <c r="F1094" s="9">
        <v>110</v>
      </c>
      <c r="G1094" s="9">
        <v>0</v>
      </c>
      <c r="H1094" t="s">
        <v>157</v>
      </c>
      <c r="I1094" s="1" t="s">
        <v>18</v>
      </c>
    </row>
    <row r="1095" spans="1:9" x14ac:dyDescent="0.3">
      <c r="A1095" s="2">
        <v>44096</v>
      </c>
      <c r="B1095" s="6" t="s">
        <v>3</v>
      </c>
      <c r="C1095" s="1" t="s">
        <v>114</v>
      </c>
      <c r="D1095" s="1" t="s">
        <v>95</v>
      </c>
      <c r="E1095" s="1">
        <v>0</v>
      </c>
      <c r="F1095" s="9">
        <v>150</v>
      </c>
      <c r="G1095" s="9">
        <v>0</v>
      </c>
      <c r="H1095" t="s">
        <v>157</v>
      </c>
      <c r="I1095" s="1" t="s">
        <v>166</v>
      </c>
    </row>
    <row r="1096" spans="1:9" x14ac:dyDescent="0.3">
      <c r="A1096" s="2">
        <v>44096</v>
      </c>
      <c r="B1096" s="6" t="s">
        <v>11</v>
      </c>
      <c r="C1096" s="1" t="s">
        <v>117</v>
      </c>
      <c r="D1096" s="1" t="s">
        <v>95</v>
      </c>
      <c r="E1096" s="1">
        <v>0</v>
      </c>
      <c r="F1096" s="9">
        <v>160</v>
      </c>
      <c r="G1096" s="9">
        <v>0</v>
      </c>
      <c r="H1096" t="s">
        <v>157</v>
      </c>
      <c r="I1096" s="1" t="s">
        <v>166</v>
      </c>
    </row>
    <row r="1097" spans="1:9" x14ac:dyDescent="0.3">
      <c r="A1097" s="2">
        <v>44096</v>
      </c>
      <c r="B1097" s="6" t="s">
        <v>44</v>
      </c>
      <c r="C1097" s="1" t="s">
        <v>140</v>
      </c>
      <c r="D1097" s="1" t="s">
        <v>94</v>
      </c>
      <c r="E1097" s="1">
        <v>1</v>
      </c>
      <c r="F1097" s="9">
        <v>150</v>
      </c>
      <c r="G1097" s="9">
        <v>150</v>
      </c>
      <c r="H1097" t="s">
        <v>157</v>
      </c>
      <c r="I1097" s="1" t="s">
        <v>170</v>
      </c>
    </row>
    <row r="1098" spans="1:9" x14ac:dyDescent="0.3">
      <c r="A1098" s="2">
        <v>44096</v>
      </c>
      <c r="B1098" s="6" t="s">
        <v>23</v>
      </c>
      <c r="C1098" s="1" t="s">
        <v>106</v>
      </c>
      <c r="D1098" s="1" t="s">
        <v>95</v>
      </c>
      <c r="E1098" s="1">
        <v>0</v>
      </c>
      <c r="F1098" s="9">
        <v>70</v>
      </c>
      <c r="G1098" s="9">
        <v>0</v>
      </c>
      <c r="H1098" t="s">
        <v>157</v>
      </c>
      <c r="I1098" s="1" t="s">
        <v>18</v>
      </c>
    </row>
    <row r="1099" spans="1:9" x14ac:dyDescent="0.3">
      <c r="A1099" s="2">
        <v>44096</v>
      </c>
      <c r="B1099" s="6" t="s">
        <v>6</v>
      </c>
      <c r="C1099" s="1" t="s">
        <v>127</v>
      </c>
      <c r="D1099" s="1" t="s">
        <v>95</v>
      </c>
      <c r="E1099" s="1">
        <v>0</v>
      </c>
      <c r="F1099" s="9">
        <v>140</v>
      </c>
      <c r="G1099" s="9">
        <v>0</v>
      </c>
      <c r="H1099" t="s">
        <v>157</v>
      </c>
      <c r="I1099" s="1" t="s">
        <v>169</v>
      </c>
    </row>
    <row r="1100" spans="1:9" x14ac:dyDescent="0.3">
      <c r="A1100" s="2">
        <v>44096</v>
      </c>
      <c r="B1100" s="6" t="s">
        <v>52</v>
      </c>
      <c r="C1100" s="1" t="s">
        <v>129</v>
      </c>
      <c r="D1100" s="1" t="s">
        <v>95</v>
      </c>
      <c r="E1100" s="1">
        <v>0</v>
      </c>
      <c r="F1100" s="9">
        <v>220</v>
      </c>
      <c r="G1100" s="9">
        <v>0</v>
      </c>
      <c r="H1100" t="s">
        <v>157</v>
      </c>
      <c r="I1100" s="1" t="s">
        <v>169</v>
      </c>
    </row>
    <row r="1101" spans="1:9" x14ac:dyDescent="0.3">
      <c r="A1101" s="2">
        <v>44096</v>
      </c>
      <c r="B1101" s="6" t="s">
        <v>51</v>
      </c>
      <c r="C1101" s="1" t="s">
        <v>102</v>
      </c>
      <c r="D1101" s="1" t="s">
        <v>95</v>
      </c>
      <c r="E1101" s="1">
        <v>0</v>
      </c>
      <c r="F1101" s="9">
        <v>220</v>
      </c>
      <c r="G1101" s="9">
        <v>0</v>
      </c>
      <c r="H1101" t="s">
        <v>157</v>
      </c>
      <c r="I1101" s="1" t="s">
        <v>67</v>
      </c>
    </row>
    <row r="1102" spans="1:9" x14ac:dyDescent="0.3">
      <c r="A1102" s="2">
        <v>44097</v>
      </c>
      <c r="B1102" s="6" t="s">
        <v>67</v>
      </c>
      <c r="C1102" s="1" t="s">
        <v>97</v>
      </c>
      <c r="D1102" s="1" t="s">
        <v>95</v>
      </c>
      <c r="E1102" s="1">
        <v>128</v>
      </c>
      <c r="F1102" s="9">
        <v>15</v>
      </c>
      <c r="G1102" s="9">
        <v>1920</v>
      </c>
      <c r="H1102" t="s">
        <v>158</v>
      </c>
      <c r="I1102" s="1" t="s">
        <v>67</v>
      </c>
    </row>
    <row r="1103" spans="1:9" x14ac:dyDescent="0.3">
      <c r="A1103" s="2">
        <v>44097</v>
      </c>
      <c r="B1103" s="6" t="s">
        <v>32</v>
      </c>
      <c r="C1103" s="1" t="s">
        <v>136</v>
      </c>
      <c r="D1103" s="1" t="s">
        <v>94</v>
      </c>
      <c r="E1103" s="1">
        <v>39</v>
      </c>
      <c r="F1103" s="9">
        <v>12</v>
      </c>
      <c r="G1103" s="9">
        <v>468</v>
      </c>
      <c r="H1103" t="s">
        <v>158</v>
      </c>
      <c r="I1103" s="1" t="s">
        <v>18</v>
      </c>
    </row>
    <row r="1104" spans="1:9" x14ac:dyDescent="0.3">
      <c r="A1104" s="2">
        <v>44097</v>
      </c>
      <c r="B1104" s="6" t="s">
        <v>8</v>
      </c>
      <c r="C1104" s="1" t="s">
        <v>135</v>
      </c>
      <c r="D1104" s="1" t="s">
        <v>94</v>
      </c>
      <c r="E1104" s="1">
        <v>15</v>
      </c>
      <c r="F1104" s="9">
        <v>25</v>
      </c>
      <c r="G1104" s="9">
        <v>375</v>
      </c>
      <c r="H1104" t="s">
        <v>158</v>
      </c>
      <c r="I1104" s="1" t="s">
        <v>18</v>
      </c>
    </row>
    <row r="1105" spans="1:9" x14ac:dyDescent="0.3">
      <c r="A1105" s="2">
        <v>44097</v>
      </c>
      <c r="B1105" s="6" t="s">
        <v>2</v>
      </c>
      <c r="C1105" s="1" t="s">
        <v>146</v>
      </c>
      <c r="D1105" s="1" t="s">
        <v>96</v>
      </c>
      <c r="E1105" s="1">
        <v>14</v>
      </c>
      <c r="F1105" s="9">
        <v>10</v>
      </c>
      <c r="G1105" s="9">
        <v>140</v>
      </c>
      <c r="H1105" t="s">
        <v>158</v>
      </c>
      <c r="I1105" s="1" t="s">
        <v>165</v>
      </c>
    </row>
    <row r="1106" spans="1:9" x14ac:dyDescent="0.3">
      <c r="A1106" s="2">
        <v>44097</v>
      </c>
      <c r="B1106" s="6" t="s">
        <v>57</v>
      </c>
      <c r="C1106" s="1" t="s">
        <v>133</v>
      </c>
      <c r="D1106" s="1" t="s">
        <v>95</v>
      </c>
      <c r="E1106" s="1">
        <v>7</v>
      </c>
      <c r="F1106" s="9">
        <v>15</v>
      </c>
      <c r="G1106" s="9">
        <v>105</v>
      </c>
      <c r="H1106" t="s">
        <v>158</v>
      </c>
      <c r="I1106" s="1" t="s">
        <v>167</v>
      </c>
    </row>
    <row r="1107" spans="1:9" x14ac:dyDescent="0.3">
      <c r="A1107" s="2">
        <v>44097</v>
      </c>
      <c r="B1107" s="6" t="s">
        <v>72</v>
      </c>
      <c r="C1107" s="1" t="s">
        <v>112</v>
      </c>
      <c r="D1107" s="1" t="s">
        <v>94</v>
      </c>
      <c r="E1107" s="1">
        <v>22</v>
      </c>
      <c r="F1107" s="9">
        <v>50</v>
      </c>
      <c r="G1107" s="9">
        <v>1100</v>
      </c>
      <c r="H1107" t="s">
        <v>158</v>
      </c>
      <c r="I1107" s="1" t="s">
        <v>18</v>
      </c>
    </row>
    <row r="1108" spans="1:9" x14ac:dyDescent="0.3">
      <c r="A1108" s="2">
        <v>44097</v>
      </c>
      <c r="B1108" s="6" t="s">
        <v>14</v>
      </c>
      <c r="C1108" s="1" t="s">
        <v>119</v>
      </c>
      <c r="D1108" s="1" t="s">
        <v>95</v>
      </c>
      <c r="E1108" s="1">
        <v>3</v>
      </c>
      <c r="F1108" s="9">
        <v>130</v>
      </c>
      <c r="G1108" s="9">
        <v>390</v>
      </c>
      <c r="H1108" t="s">
        <v>158</v>
      </c>
      <c r="I1108" s="1" t="s">
        <v>166</v>
      </c>
    </row>
    <row r="1109" spans="1:9" x14ac:dyDescent="0.3">
      <c r="A1109" s="2">
        <v>44097</v>
      </c>
      <c r="B1109" s="6" t="s">
        <v>36</v>
      </c>
      <c r="C1109" s="1" t="s">
        <v>101</v>
      </c>
      <c r="D1109" s="1" t="s">
        <v>95</v>
      </c>
      <c r="E1109" s="1">
        <v>2</v>
      </c>
      <c r="F1109" s="9">
        <v>80</v>
      </c>
      <c r="G1109" s="9">
        <v>160</v>
      </c>
      <c r="H1109" t="s">
        <v>158</v>
      </c>
      <c r="I1109" s="1" t="s">
        <v>67</v>
      </c>
    </row>
    <row r="1110" spans="1:9" x14ac:dyDescent="0.3">
      <c r="A1110" s="2">
        <v>44097</v>
      </c>
      <c r="B1110" s="6" t="s">
        <v>16</v>
      </c>
      <c r="C1110" s="1" t="s">
        <v>99</v>
      </c>
      <c r="D1110" s="1" t="s">
        <v>94</v>
      </c>
      <c r="E1110" s="1">
        <v>6</v>
      </c>
      <c r="F1110" s="9">
        <v>90</v>
      </c>
      <c r="G1110" s="9">
        <v>540</v>
      </c>
      <c r="H1110" t="s">
        <v>158</v>
      </c>
      <c r="I1110" s="1" t="s">
        <v>67</v>
      </c>
    </row>
    <row r="1111" spans="1:9" x14ac:dyDescent="0.3">
      <c r="A1111" s="2">
        <v>44097</v>
      </c>
      <c r="B1111" s="6" t="s">
        <v>18</v>
      </c>
      <c r="C1111" s="1" t="s">
        <v>105</v>
      </c>
      <c r="D1111" s="1" t="s">
        <v>94</v>
      </c>
      <c r="E1111" s="1">
        <v>1</v>
      </c>
      <c r="F1111" s="9">
        <v>35</v>
      </c>
      <c r="G1111" s="9">
        <v>35</v>
      </c>
      <c r="H1111" t="s">
        <v>158</v>
      </c>
      <c r="I1111" s="1" t="s">
        <v>18</v>
      </c>
    </row>
    <row r="1112" spans="1:9" x14ac:dyDescent="0.3">
      <c r="A1112" s="2">
        <v>44097</v>
      </c>
      <c r="B1112" s="6" t="s">
        <v>4</v>
      </c>
      <c r="C1112" s="1" t="s">
        <v>115</v>
      </c>
      <c r="D1112" s="1" t="s">
        <v>95</v>
      </c>
      <c r="E1112" s="1">
        <v>2</v>
      </c>
      <c r="F1112" s="9">
        <v>140</v>
      </c>
      <c r="G1112" s="9">
        <v>280</v>
      </c>
      <c r="H1112" t="s">
        <v>158</v>
      </c>
      <c r="I1112" s="1" t="s">
        <v>166</v>
      </c>
    </row>
    <row r="1113" spans="1:9" x14ac:dyDescent="0.3">
      <c r="A1113" s="2">
        <v>44097</v>
      </c>
      <c r="B1113" s="6" t="s">
        <v>56</v>
      </c>
      <c r="C1113" s="1" t="s">
        <v>109</v>
      </c>
      <c r="D1113" s="1" t="s">
        <v>94</v>
      </c>
      <c r="E1113" s="1">
        <v>1</v>
      </c>
      <c r="F1113" s="9">
        <v>40</v>
      </c>
      <c r="G1113" s="9">
        <v>40</v>
      </c>
      <c r="H1113" t="s">
        <v>158</v>
      </c>
      <c r="I1113" s="1" t="s">
        <v>18</v>
      </c>
    </row>
    <row r="1114" spans="1:9" x14ac:dyDescent="0.3">
      <c r="A1114" s="2">
        <v>44097</v>
      </c>
      <c r="B1114" s="6" t="s">
        <v>9</v>
      </c>
      <c r="C1114" s="1" t="s">
        <v>116</v>
      </c>
      <c r="D1114" s="1" t="s">
        <v>95</v>
      </c>
      <c r="E1114" s="1">
        <v>1</v>
      </c>
      <c r="F1114" s="9">
        <v>150</v>
      </c>
      <c r="G1114" s="9">
        <v>150</v>
      </c>
      <c r="H1114" t="s">
        <v>158</v>
      </c>
      <c r="I1114" s="1" t="s">
        <v>166</v>
      </c>
    </row>
    <row r="1115" spans="1:9" x14ac:dyDescent="0.3">
      <c r="A1115" s="2">
        <v>44097</v>
      </c>
      <c r="B1115" s="6" t="s">
        <v>85</v>
      </c>
      <c r="C1115" s="1" t="s">
        <v>104</v>
      </c>
      <c r="D1115" s="1" t="s">
        <v>94</v>
      </c>
      <c r="E1115" s="1">
        <v>13</v>
      </c>
      <c r="F1115" s="9">
        <v>18</v>
      </c>
      <c r="G1115" s="9">
        <v>234</v>
      </c>
      <c r="H1115" t="s">
        <v>158</v>
      </c>
      <c r="I1115" s="1" t="s">
        <v>67</v>
      </c>
    </row>
    <row r="1116" spans="1:9" x14ac:dyDescent="0.3">
      <c r="A1116" s="2">
        <v>44097</v>
      </c>
      <c r="B1116" s="6" t="s">
        <v>38</v>
      </c>
      <c r="C1116" s="1" t="s">
        <v>145</v>
      </c>
      <c r="D1116" s="1" t="s">
        <v>96</v>
      </c>
      <c r="E1116" s="1">
        <v>0</v>
      </c>
      <c r="F1116" s="9">
        <v>35</v>
      </c>
      <c r="G1116" s="9">
        <v>0</v>
      </c>
      <c r="H1116" t="s">
        <v>158</v>
      </c>
      <c r="I1116" s="1" t="s">
        <v>168</v>
      </c>
    </row>
    <row r="1117" spans="1:9" x14ac:dyDescent="0.3">
      <c r="A1117" s="2">
        <v>44097</v>
      </c>
      <c r="B1117" s="6" t="s">
        <v>73</v>
      </c>
      <c r="C1117" s="1" t="s">
        <v>130</v>
      </c>
      <c r="D1117" s="1" t="s">
        <v>95</v>
      </c>
      <c r="E1117" s="1">
        <v>1</v>
      </c>
      <c r="F1117" s="9">
        <v>150</v>
      </c>
      <c r="G1117" s="9">
        <v>150</v>
      </c>
      <c r="H1117" t="s">
        <v>158</v>
      </c>
      <c r="I1117" s="1" t="s">
        <v>169</v>
      </c>
    </row>
    <row r="1118" spans="1:9" x14ac:dyDescent="0.3">
      <c r="A1118" s="2">
        <v>44097</v>
      </c>
      <c r="B1118" s="6" t="s">
        <v>12</v>
      </c>
      <c r="C1118" s="1" t="s">
        <v>118</v>
      </c>
      <c r="D1118" s="1" t="s">
        <v>95</v>
      </c>
      <c r="E1118" s="1">
        <v>2</v>
      </c>
      <c r="F1118" s="9">
        <v>130</v>
      </c>
      <c r="G1118" s="9">
        <v>260</v>
      </c>
      <c r="H1118" t="s">
        <v>158</v>
      </c>
      <c r="I1118" s="1" t="s">
        <v>166</v>
      </c>
    </row>
    <row r="1119" spans="1:9" x14ac:dyDescent="0.3">
      <c r="A1119" s="2">
        <v>44097</v>
      </c>
      <c r="B1119" s="6" t="s">
        <v>37</v>
      </c>
      <c r="C1119" s="1" t="s">
        <v>143</v>
      </c>
      <c r="D1119" s="1" t="s">
        <v>96</v>
      </c>
      <c r="E1119" s="1">
        <v>0</v>
      </c>
      <c r="F1119" s="9">
        <v>60</v>
      </c>
      <c r="G1119" s="9">
        <v>0</v>
      </c>
      <c r="H1119" t="s">
        <v>158</v>
      </c>
      <c r="I1119" s="1" t="s">
        <v>168</v>
      </c>
    </row>
    <row r="1120" spans="1:9" x14ac:dyDescent="0.3">
      <c r="A1120" s="2">
        <v>44097</v>
      </c>
      <c r="B1120" s="6" t="s">
        <v>41</v>
      </c>
      <c r="C1120" s="1" t="s">
        <v>123</v>
      </c>
      <c r="D1120" s="1" t="s">
        <v>95</v>
      </c>
      <c r="E1120" s="1">
        <v>0</v>
      </c>
      <c r="F1120" s="9">
        <v>190</v>
      </c>
      <c r="G1120" s="9">
        <v>0</v>
      </c>
      <c r="H1120" t="s">
        <v>158</v>
      </c>
      <c r="I1120" s="1" t="s">
        <v>166</v>
      </c>
    </row>
    <row r="1121" spans="1:9" x14ac:dyDescent="0.3">
      <c r="A1121" s="2">
        <v>44097</v>
      </c>
      <c r="B1121" s="6" t="s">
        <v>80</v>
      </c>
      <c r="C1121" s="1" t="s">
        <v>131</v>
      </c>
      <c r="D1121" s="1" t="s">
        <v>95</v>
      </c>
      <c r="E1121" s="1">
        <v>4</v>
      </c>
      <c r="F1121" s="9">
        <v>20</v>
      </c>
      <c r="G1121" s="9">
        <v>80</v>
      </c>
      <c r="H1121" t="s">
        <v>158</v>
      </c>
      <c r="I1121" s="1" t="s">
        <v>169</v>
      </c>
    </row>
    <row r="1122" spans="1:9" x14ac:dyDescent="0.3">
      <c r="A1122" s="2">
        <v>44097</v>
      </c>
      <c r="B1122" s="6" t="s">
        <v>58</v>
      </c>
      <c r="C1122" s="1" t="s">
        <v>110</v>
      </c>
      <c r="D1122" s="1" t="s">
        <v>94</v>
      </c>
      <c r="E1122" s="1">
        <v>0</v>
      </c>
      <c r="F1122" s="9">
        <v>70</v>
      </c>
      <c r="G1122" s="9">
        <v>0</v>
      </c>
      <c r="H1122" t="s">
        <v>158</v>
      </c>
      <c r="I1122" s="1" t="s">
        <v>18</v>
      </c>
    </row>
    <row r="1123" spans="1:9" x14ac:dyDescent="0.3">
      <c r="A1123" s="2">
        <v>44097</v>
      </c>
      <c r="B1123" s="6" t="s">
        <v>5</v>
      </c>
      <c r="C1123" s="1" t="s">
        <v>126</v>
      </c>
      <c r="D1123" s="1" t="s">
        <v>95</v>
      </c>
      <c r="E1123" s="1">
        <v>1</v>
      </c>
      <c r="F1123" s="9">
        <v>130</v>
      </c>
      <c r="G1123" s="9">
        <v>130</v>
      </c>
      <c r="H1123" t="s">
        <v>158</v>
      </c>
      <c r="I1123" s="1" t="s">
        <v>169</v>
      </c>
    </row>
    <row r="1124" spans="1:9" x14ac:dyDescent="0.3">
      <c r="A1124" s="2">
        <v>44097</v>
      </c>
      <c r="B1124" s="6" t="s">
        <v>26</v>
      </c>
      <c r="C1124" s="1" t="s">
        <v>107</v>
      </c>
      <c r="D1124" s="1" t="s">
        <v>94</v>
      </c>
      <c r="E1124" s="1">
        <v>0</v>
      </c>
      <c r="F1124" s="9">
        <v>70</v>
      </c>
      <c r="G1124" s="9">
        <v>0</v>
      </c>
      <c r="H1124" t="s">
        <v>158</v>
      </c>
      <c r="I1124" s="1" t="s">
        <v>18</v>
      </c>
    </row>
    <row r="1125" spans="1:9" x14ac:dyDescent="0.3">
      <c r="A1125" s="2">
        <v>44097</v>
      </c>
      <c r="B1125" s="6" t="s">
        <v>68</v>
      </c>
      <c r="C1125" s="1" t="s">
        <v>125</v>
      </c>
      <c r="D1125" s="1" t="s">
        <v>95</v>
      </c>
      <c r="E1125" s="1">
        <v>2</v>
      </c>
      <c r="F1125" s="9">
        <v>150</v>
      </c>
      <c r="G1125" s="9">
        <v>300</v>
      </c>
      <c r="H1125" t="s">
        <v>158</v>
      </c>
      <c r="I1125" s="1" t="s">
        <v>166</v>
      </c>
    </row>
    <row r="1126" spans="1:9" x14ac:dyDescent="0.3">
      <c r="A1126" s="2">
        <v>44097</v>
      </c>
      <c r="B1126" s="6" t="s">
        <v>81</v>
      </c>
      <c r="C1126" s="1" t="s">
        <v>103</v>
      </c>
      <c r="D1126" s="1" t="s">
        <v>95</v>
      </c>
      <c r="E1126" s="1">
        <v>6</v>
      </c>
      <c r="F1126" s="9">
        <v>18</v>
      </c>
      <c r="G1126" s="9">
        <v>108</v>
      </c>
      <c r="H1126" t="s">
        <v>158</v>
      </c>
      <c r="I1126" s="1" t="s">
        <v>67</v>
      </c>
    </row>
    <row r="1127" spans="1:9" x14ac:dyDescent="0.3">
      <c r="A1127" s="2">
        <v>44097</v>
      </c>
      <c r="B1127" s="6" t="s">
        <v>21</v>
      </c>
      <c r="C1127" s="1" t="s">
        <v>100</v>
      </c>
      <c r="D1127" s="1" t="s">
        <v>95</v>
      </c>
      <c r="E1127" s="1">
        <v>0</v>
      </c>
      <c r="F1127" s="9">
        <v>90</v>
      </c>
      <c r="G1127" s="9">
        <v>0</v>
      </c>
      <c r="H1127" t="s">
        <v>158</v>
      </c>
      <c r="I1127" s="1" t="s">
        <v>67</v>
      </c>
    </row>
    <row r="1128" spans="1:9" x14ac:dyDescent="0.3">
      <c r="A1128" s="2">
        <v>44097</v>
      </c>
      <c r="B1128" s="6" t="s">
        <v>70</v>
      </c>
      <c r="C1128" s="1" t="s">
        <v>134</v>
      </c>
      <c r="D1128" s="1" t="s">
        <v>95</v>
      </c>
      <c r="E1128" s="1">
        <v>0</v>
      </c>
      <c r="F1128" s="9">
        <v>20</v>
      </c>
      <c r="G1128" s="9">
        <v>0</v>
      </c>
      <c r="H1128" t="s">
        <v>158</v>
      </c>
      <c r="I1128" s="1" t="s">
        <v>167</v>
      </c>
    </row>
    <row r="1129" spans="1:9" x14ac:dyDescent="0.3">
      <c r="A1129" s="2">
        <v>44097</v>
      </c>
      <c r="B1129" s="6" t="s">
        <v>13</v>
      </c>
      <c r="C1129" s="1" t="s">
        <v>98</v>
      </c>
      <c r="D1129" s="1" t="s">
        <v>95</v>
      </c>
      <c r="E1129" s="1">
        <v>0</v>
      </c>
      <c r="F1129" s="9">
        <v>200</v>
      </c>
      <c r="G1129" s="9">
        <v>0</v>
      </c>
      <c r="H1129" t="s">
        <v>158</v>
      </c>
      <c r="I1129" s="1" t="s">
        <v>67</v>
      </c>
    </row>
    <row r="1130" spans="1:9" x14ac:dyDescent="0.3">
      <c r="A1130" s="2">
        <v>44097</v>
      </c>
      <c r="B1130" s="6" t="s">
        <v>35</v>
      </c>
      <c r="C1130" s="1" t="s">
        <v>144</v>
      </c>
      <c r="D1130" s="1" t="s">
        <v>94</v>
      </c>
      <c r="E1130" s="1">
        <v>2</v>
      </c>
      <c r="F1130" s="9">
        <v>45</v>
      </c>
      <c r="G1130" s="9">
        <v>90</v>
      </c>
      <c r="H1130" t="s">
        <v>158</v>
      </c>
      <c r="I1130" s="1" t="s">
        <v>168</v>
      </c>
    </row>
    <row r="1131" spans="1:9" x14ac:dyDescent="0.3">
      <c r="A1131" s="2">
        <v>44097</v>
      </c>
      <c r="B1131" s="6" t="s">
        <v>53</v>
      </c>
      <c r="C1131" s="1" t="s">
        <v>138</v>
      </c>
      <c r="D1131" s="1" t="s">
        <v>95</v>
      </c>
      <c r="E1131" s="1">
        <v>3</v>
      </c>
      <c r="F1131" s="9">
        <v>120</v>
      </c>
      <c r="G1131" s="9">
        <v>360</v>
      </c>
      <c r="H1131" t="s">
        <v>158</v>
      </c>
      <c r="I1131" s="1" t="s">
        <v>169</v>
      </c>
    </row>
    <row r="1132" spans="1:9" x14ac:dyDescent="0.3">
      <c r="A1132" s="2">
        <v>44097</v>
      </c>
      <c r="B1132" s="6" t="s">
        <v>61</v>
      </c>
      <c r="C1132" s="1" t="s">
        <v>142</v>
      </c>
      <c r="D1132" s="1" t="s">
        <v>94</v>
      </c>
      <c r="E1132" s="1">
        <v>1</v>
      </c>
      <c r="F1132" s="9">
        <v>150</v>
      </c>
      <c r="G1132" s="9">
        <v>150</v>
      </c>
      <c r="H1132" t="s">
        <v>158</v>
      </c>
      <c r="I1132" s="1" t="s">
        <v>170</v>
      </c>
    </row>
    <row r="1133" spans="1:9" x14ac:dyDescent="0.3">
      <c r="A1133" s="2">
        <v>44097</v>
      </c>
      <c r="B1133" s="6" t="s">
        <v>15</v>
      </c>
      <c r="C1133" s="1" t="s">
        <v>120</v>
      </c>
      <c r="D1133" s="1" t="s">
        <v>95</v>
      </c>
      <c r="E1133" s="1">
        <v>0</v>
      </c>
      <c r="F1133" s="9">
        <v>150</v>
      </c>
      <c r="G1133" s="9">
        <v>0</v>
      </c>
      <c r="H1133" t="s">
        <v>158</v>
      </c>
      <c r="I1133" s="1" t="s">
        <v>166</v>
      </c>
    </row>
    <row r="1134" spans="1:9" x14ac:dyDescent="0.3">
      <c r="A1134" s="2">
        <v>44097</v>
      </c>
      <c r="B1134" s="6" t="s">
        <v>31</v>
      </c>
      <c r="C1134" s="1" t="s">
        <v>122</v>
      </c>
      <c r="D1134" s="1" t="s">
        <v>95</v>
      </c>
      <c r="E1134" s="1">
        <v>0</v>
      </c>
      <c r="F1134" s="9">
        <v>200</v>
      </c>
      <c r="G1134" s="9">
        <v>0</v>
      </c>
      <c r="H1134" t="s">
        <v>158</v>
      </c>
      <c r="I1134" s="1" t="s">
        <v>166</v>
      </c>
    </row>
    <row r="1135" spans="1:9" x14ac:dyDescent="0.3">
      <c r="A1135" s="2">
        <v>44097</v>
      </c>
      <c r="B1135" s="6" t="s">
        <v>43</v>
      </c>
      <c r="C1135" s="1" t="s">
        <v>139</v>
      </c>
      <c r="D1135" s="1" t="s">
        <v>94</v>
      </c>
      <c r="E1135" s="1">
        <v>2</v>
      </c>
      <c r="F1135" s="9">
        <v>200</v>
      </c>
      <c r="G1135" s="9">
        <v>400</v>
      </c>
      <c r="H1135" t="s">
        <v>158</v>
      </c>
      <c r="I1135" s="1" t="s">
        <v>170</v>
      </c>
    </row>
    <row r="1136" spans="1:9" x14ac:dyDescent="0.3">
      <c r="A1136" s="2">
        <v>44097</v>
      </c>
      <c r="B1136" s="6" t="s">
        <v>22</v>
      </c>
      <c r="C1136" s="1" t="s">
        <v>132</v>
      </c>
      <c r="D1136" s="1" t="s">
        <v>95</v>
      </c>
      <c r="E1136" s="1">
        <v>2</v>
      </c>
      <c r="F1136" s="9">
        <v>120</v>
      </c>
      <c r="G1136" s="9">
        <v>240</v>
      </c>
      <c r="H1136" t="s">
        <v>158</v>
      </c>
      <c r="I1136" s="1" t="s">
        <v>167</v>
      </c>
    </row>
    <row r="1137" spans="1:9" x14ac:dyDescent="0.3">
      <c r="A1137" s="2">
        <v>44097</v>
      </c>
      <c r="B1137" s="6" t="s">
        <v>46</v>
      </c>
      <c r="C1137" s="1" t="s">
        <v>141</v>
      </c>
      <c r="D1137" s="1" t="s">
        <v>94</v>
      </c>
      <c r="E1137" s="1">
        <v>0</v>
      </c>
      <c r="F1137" s="9">
        <v>150</v>
      </c>
      <c r="G1137" s="9">
        <v>0</v>
      </c>
      <c r="H1137" t="s">
        <v>158</v>
      </c>
      <c r="I1137" s="1" t="s">
        <v>170</v>
      </c>
    </row>
    <row r="1138" spans="1:9" x14ac:dyDescent="0.3">
      <c r="A1138" s="2">
        <v>44097</v>
      </c>
      <c r="B1138" s="6" t="s">
        <v>39</v>
      </c>
      <c r="C1138" s="1" t="s">
        <v>128</v>
      </c>
      <c r="D1138" s="1" t="s">
        <v>95</v>
      </c>
      <c r="E1138" s="1">
        <v>0</v>
      </c>
      <c r="F1138" s="9">
        <v>170</v>
      </c>
      <c r="G1138" s="9">
        <v>0</v>
      </c>
      <c r="H1138" t="s">
        <v>158</v>
      </c>
      <c r="I1138" s="1" t="s">
        <v>169</v>
      </c>
    </row>
    <row r="1139" spans="1:9" x14ac:dyDescent="0.3">
      <c r="A1139" s="2">
        <v>44097</v>
      </c>
      <c r="B1139" s="6" t="s">
        <v>50</v>
      </c>
      <c r="C1139" s="1" t="s">
        <v>108</v>
      </c>
      <c r="D1139" s="1" t="s">
        <v>95</v>
      </c>
      <c r="E1139" s="1">
        <v>0</v>
      </c>
      <c r="F1139" s="9">
        <v>200</v>
      </c>
      <c r="G1139" s="9">
        <v>0</v>
      </c>
      <c r="H1139" t="s">
        <v>158</v>
      </c>
      <c r="I1139" s="1" t="s">
        <v>18</v>
      </c>
    </row>
    <row r="1140" spans="1:9" x14ac:dyDescent="0.3">
      <c r="A1140" s="2">
        <v>44097</v>
      </c>
      <c r="B1140" s="6" t="s">
        <v>55</v>
      </c>
      <c r="C1140" s="1" t="s">
        <v>124</v>
      </c>
      <c r="D1140" s="1" t="s">
        <v>95</v>
      </c>
      <c r="E1140" s="1">
        <v>0</v>
      </c>
      <c r="F1140" s="9">
        <v>160</v>
      </c>
      <c r="G1140" s="9">
        <v>0</v>
      </c>
      <c r="H1140" t="s">
        <v>158</v>
      </c>
      <c r="I1140" s="1" t="s">
        <v>166</v>
      </c>
    </row>
    <row r="1141" spans="1:9" x14ac:dyDescent="0.3">
      <c r="A1141" s="2">
        <v>44097</v>
      </c>
      <c r="B1141" s="6" t="s">
        <v>59</v>
      </c>
      <c r="C1141" s="1" t="s">
        <v>111</v>
      </c>
      <c r="D1141" s="1" t="s">
        <v>94</v>
      </c>
      <c r="E1141" s="1">
        <v>1</v>
      </c>
      <c r="F1141" s="9">
        <v>90</v>
      </c>
      <c r="G1141" s="9">
        <v>90</v>
      </c>
      <c r="H1141" t="s">
        <v>158</v>
      </c>
      <c r="I1141" s="1" t="s">
        <v>18</v>
      </c>
    </row>
    <row r="1142" spans="1:9" x14ac:dyDescent="0.3">
      <c r="A1142" s="2">
        <v>44097</v>
      </c>
      <c r="B1142" s="6" t="s">
        <v>79</v>
      </c>
      <c r="C1142" s="1" t="s">
        <v>113</v>
      </c>
      <c r="D1142" s="1" t="s">
        <v>94</v>
      </c>
      <c r="E1142" s="1">
        <v>0</v>
      </c>
      <c r="F1142" s="9">
        <v>40</v>
      </c>
      <c r="G1142" s="9">
        <v>0</v>
      </c>
      <c r="H1142" t="s">
        <v>158</v>
      </c>
      <c r="I1142" s="1" t="s">
        <v>18</v>
      </c>
    </row>
    <row r="1143" spans="1:9" x14ac:dyDescent="0.3">
      <c r="A1143" s="2">
        <v>44097</v>
      </c>
      <c r="B1143" s="6" t="s">
        <v>30</v>
      </c>
      <c r="C1143" s="1" t="s">
        <v>121</v>
      </c>
      <c r="D1143" s="1" t="s">
        <v>95</v>
      </c>
      <c r="E1143" s="1">
        <v>0</v>
      </c>
      <c r="F1143" s="9">
        <v>350</v>
      </c>
      <c r="G1143" s="9">
        <v>0</v>
      </c>
      <c r="H1143" t="s">
        <v>158</v>
      </c>
      <c r="I1143" s="1" t="s">
        <v>166</v>
      </c>
    </row>
    <row r="1144" spans="1:9" x14ac:dyDescent="0.3">
      <c r="A1144" s="2">
        <v>44097</v>
      </c>
      <c r="B1144" s="6" t="s">
        <v>86</v>
      </c>
      <c r="C1144" s="1" t="s">
        <v>137</v>
      </c>
      <c r="D1144" s="1" t="s">
        <v>94</v>
      </c>
      <c r="E1144" s="1">
        <v>1</v>
      </c>
      <c r="F1144" s="9">
        <v>110</v>
      </c>
      <c r="G1144" s="9">
        <v>110</v>
      </c>
      <c r="H1144" t="s">
        <v>158</v>
      </c>
      <c r="I1144" s="1" t="s">
        <v>18</v>
      </c>
    </row>
    <row r="1145" spans="1:9" x14ac:dyDescent="0.3">
      <c r="A1145" s="2">
        <v>44097</v>
      </c>
      <c r="B1145" s="6" t="s">
        <v>3</v>
      </c>
      <c r="C1145" s="1" t="s">
        <v>114</v>
      </c>
      <c r="D1145" s="1" t="s">
        <v>95</v>
      </c>
      <c r="E1145" s="1">
        <v>1</v>
      </c>
      <c r="F1145" s="9">
        <v>150</v>
      </c>
      <c r="G1145" s="9">
        <v>150</v>
      </c>
      <c r="H1145" t="s">
        <v>158</v>
      </c>
      <c r="I1145" s="1" t="s">
        <v>166</v>
      </c>
    </row>
    <row r="1146" spans="1:9" x14ac:dyDescent="0.3">
      <c r="A1146" s="2">
        <v>44097</v>
      </c>
      <c r="B1146" s="6" t="s">
        <v>11</v>
      </c>
      <c r="C1146" s="1" t="s">
        <v>117</v>
      </c>
      <c r="D1146" s="1" t="s">
        <v>95</v>
      </c>
      <c r="E1146" s="1">
        <v>2</v>
      </c>
      <c r="F1146" s="9">
        <v>160</v>
      </c>
      <c r="G1146" s="9">
        <v>320</v>
      </c>
      <c r="H1146" t="s">
        <v>158</v>
      </c>
      <c r="I1146" s="1" t="s">
        <v>166</v>
      </c>
    </row>
    <row r="1147" spans="1:9" x14ac:dyDescent="0.3">
      <c r="A1147" s="2">
        <v>44097</v>
      </c>
      <c r="B1147" s="6" t="s">
        <v>44</v>
      </c>
      <c r="C1147" s="1" t="s">
        <v>140</v>
      </c>
      <c r="D1147" s="1" t="s">
        <v>94</v>
      </c>
      <c r="E1147" s="1">
        <v>0</v>
      </c>
      <c r="F1147" s="9">
        <v>150</v>
      </c>
      <c r="G1147" s="9">
        <v>0</v>
      </c>
      <c r="H1147" t="s">
        <v>158</v>
      </c>
      <c r="I1147" s="1" t="s">
        <v>170</v>
      </c>
    </row>
    <row r="1148" spans="1:9" x14ac:dyDescent="0.3">
      <c r="A1148" s="2">
        <v>44097</v>
      </c>
      <c r="B1148" s="6" t="s">
        <v>23</v>
      </c>
      <c r="C1148" s="1" t="s">
        <v>106</v>
      </c>
      <c r="D1148" s="1" t="s">
        <v>95</v>
      </c>
      <c r="E1148" s="1">
        <v>0</v>
      </c>
      <c r="F1148" s="9">
        <v>70</v>
      </c>
      <c r="G1148" s="9">
        <v>0</v>
      </c>
      <c r="H1148" t="s">
        <v>158</v>
      </c>
      <c r="I1148" s="1" t="s">
        <v>18</v>
      </c>
    </row>
    <row r="1149" spans="1:9" x14ac:dyDescent="0.3">
      <c r="A1149" s="2">
        <v>44097</v>
      </c>
      <c r="B1149" s="6" t="s">
        <v>6</v>
      </c>
      <c r="C1149" s="1" t="s">
        <v>127</v>
      </c>
      <c r="D1149" s="1" t="s">
        <v>95</v>
      </c>
      <c r="E1149" s="1">
        <v>0</v>
      </c>
      <c r="F1149" s="9">
        <v>140</v>
      </c>
      <c r="G1149" s="9">
        <v>0</v>
      </c>
      <c r="H1149" t="s">
        <v>158</v>
      </c>
      <c r="I1149" s="1" t="s">
        <v>169</v>
      </c>
    </row>
    <row r="1150" spans="1:9" x14ac:dyDescent="0.3">
      <c r="A1150" s="2">
        <v>44097</v>
      </c>
      <c r="B1150" s="6" t="s">
        <v>52</v>
      </c>
      <c r="C1150" s="1" t="s">
        <v>129</v>
      </c>
      <c r="D1150" s="1" t="s">
        <v>95</v>
      </c>
      <c r="E1150" s="1">
        <v>0</v>
      </c>
      <c r="F1150" s="9">
        <v>220</v>
      </c>
      <c r="G1150" s="9">
        <v>0</v>
      </c>
      <c r="H1150" t="s">
        <v>158</v>
      </c>
      <c r="I1150" s="1" t="s">
        <v>169</v>
      </c>
    </row>
    <row r="1151" spans="1:9" x14ac:dyDescent="0.3">
      <c r="A1151" s="2">
        <v>44097</v>
      </c>
      <c r="B1151" s="6" t="s">
        <v>51</v>
      </c>
      <c r="C1151" s="1" t="s">
        <v>102</v>
      </c>
      <c r="D1151" s="1" t="s">
        <v>95</v>
      </c>
      <c r="E1151" s="1">
        <v>0</v>
      </c>
      <c r="F1151" s="9">
        <v>220</v>
      </c>
      <c r="G1151" s="9">
        <v>0</v>
      </c>
      <c r="H1151" t="s">
        <v>158</v>
      </c>
      <c r="I1151" s="1" t="s">
        <v>67</v>
      </c>
    </row>
    <row r="1152" spans="1:9" x14ac:dyDescent="0.3">
      <c r="A1152" s="2">
        <v>44098</v>
      </c>
      <c r="B1152" s="6" t="s">
        <v>67</v>
      </c>
      <c r="C1152" s="1" t="s">
        <v>97</v>
      </c>
      <c r="D1152" s="1" t="s">
        <v>95</v>
      </c>
      <c r="E1152" s="1">
        <v>94</v>
      </c>
      <c r="F1152" s="9">
        <v>15</v>
      </c>
      <c r="G1152" s="9">
        <v>1410</v>
      </c>
      <c r="H1152" t="s">
        <v>159</v>
      </c>
      <c r="I1152" s="1" t="s">
        <v>67</v>
      </c>
    </row>
    <row r="1153" spans="1:9" x14ac:dyDescent="0.3">
      <c r="A1153" s="2">
        <v>44098</v>
      </c>
      <c r="B1153" s="6" t="s">
        <v>32</v>
      </c>
      <c r="C1153" s="1" t="s">
        <v>136</v>
      </c>
      <c r="D1153" s="1" t="s">
        <v>94</v>
      </c>
      <c r="E1153" s="1">
        <v>22</v>
      </c>
      <c r="F1153" s="9">
        <v>12</v>
      </c>
      <c r="G1153" s="9">
        <v>264</v>
      </c>
      <c r="H1153" t="s">
        <v>159</v>
      </c>
      <c r="I1153" s="1" t="s">
        <v>18</v>
      </c>
    </row>
    <row r="1154" spans="1:9" x14ac:dyDescent="0.3">
      <c r="A1154" s="2">
        <v>44098</v>
      </c>
      <c r="B1154" s="6" t="s">
        <v>8</v>
      </c>
      <c r="C1154" s="1" t="s">
        <v>135</v>
      </c>
      <c r="D1154" s="1" t="s">
        <v>94</v>
      </c>
      <c r="E1154" s="1">
        <v>12</v>
      </c>
      <c r="F1154" s="9">
        <v>25</v>
      </c>
      <c r="G1154" s="9">
        <v>300</v>
      </c>
      <c r="H1154" t="s">
        <v>159</v>
      </c>
      <c r="I1154" s="1" t="s">
        <v>18</v>
      </c>
    </row>
    <row r="1155" spans="1:9" x14ac:dyDescent="0.3">
      <c r="A1155" s="2">
        <v>44098</v>
      </c>
      <c r="B1155" s="6" t="s">
        <v>2</v>
      </c>
      <c r="C1155" s="1" t="s">
        <v>146</v>
      </c>
      <c r="D1155" s="1" t="s">
        <v>96</v>
      </c>
      <c r="E1155" s="1">
        <v>4</v>
      </c>
      <c r="F1155" s="9">
        <v>10</v>
      </c>
      <c r="G1155" s="9">
        <v>40</v>
      </c>
      <c r="H1155" t="s">
        <v>159</v>
      </c>
      <c r="I1155" s="1" t="s">
        <v>165</v>
      </c>
    </row>
    <row r="1156" spans="1:9" x14ac:dyDescent="0.3">
      <c r="A1156" s="2">
        <v>44098</v>
      </c>
      <c r="B1156" s="6" t="s">
        <v>57</v>
      </c>
      <c r="C1156" s="1" t="s">
        <v>133</v>
      </c>
      <c r="D1156" s="1" t="s">
        <v>95</v>
      </c>
      <c r="E1156" s="1">
        <v>19</v>
      </c>
      <c r="F1156" s="9">
        <v>15</v>
      </c>
      <c r="G1156" s="9">
        <v>285</v>
      </c>
      <c r="H1156" t="s">
        <v>159</v>
      </c>
      <c r="I1156" s="1" t="s">
        <v>167</v>
      </c>
    </row>
    <row r="1157" spans="1:9" x14ac:dyDescent="0.3">
      <c r="A1157" s="2">
        <v>44098</v>
      </c>
      <c r="B1157" s="6" t="s">
        <v>72</v>
      </c>
      <c r="C1157" s="1" t="s">
        <v>112</v>
      </c>
      <c r="D1157" s="1" t="s">
        <v>94</v>
      </c>
      <c r="E1157" s="1">
        <v>14</v>
      </c>
      <c r="F1157" s="9">
        <v>50</v>
      </c>
      <c r="G1157" s="9">
        <v>700</v>
      </c>
      <c r="H1157" t="s">
        <v>159</v>
      </c>
      <c r="I1157" s="1" t="s">
        <v>18</v>
      </c>
    </row>
    <row r="1158" spans="1:9" x14ac:dyDescent="0.3">
      <c r="A1158" s="2">
        <v>44098</v>
      </c>
      <c r="B1158" s="6" t="s">
        <v>14</v>
      </c>
      <c r="C1158" s="1" t="s">
        <v>119</v>
      </c>
      <c r="D1158" s="1" t="s">
        <v>95</v>
      </c>
      <c r="E1158" s="1">
        <v>2</v>
      </c>
      <c r="F1158" s="9">
        <v>130</v>
      </c>
      <c r="G1158" s="9">
        <v>260</v>
      </c>
      <c r="H1158" t="s">
        <v>159</v>
      </c>
      <c r="I1158" s="1" t="s">
        <v>166</v>
      </c>
    </row>
    <row r="1159" spans="1:9" x14ac:dyDescent="0.3">
      <c r="A1159" s="2">
        <v>44098</v>
      </c>
      <c r="B1159" s="6" t="s">
        <v>36</v>
      </c>
      <c r="C1159" s="1" t="s">
        <v>101</v>
      </c>
      <c r="D1159" s="1" t="s">
        <v>95</v>
      </c>
      <c r="E1159" s="1">
        <v>3</v>
      </c>
      <c r="F1159" s="9">
        <v>80</v>
      </c>
      <c r="G1159" s="9">
        <v>240</v>
      </c>
      <c r="H1159" t="s">
        <v>159</v>
      </c>
      <c r="I1159" s="1" t="s">
        <v>67</v>
      </c>
    </row>
    <row r="1160" spans="1:9" x14ac:dyDescent="0.3">
      <c r="A1160" s="2">
        <v>44098</v>
      </c>
      <c r="B1160" s="6" t="s">
        <v>16</v>
      </c>
      <c r="C1160" s="1" t="s">
        <v>99</v>
      </c>
      <c r="D1160" s="1" t="s">
        <v>94</v>
      </c>
      <c r="E1160" s="1">
        <v>4</v>
      </c>
      <c r="F1160" s="9">
        <v>90</v>
      </c>
      <c r="G1160" s="9">
        <v>360</v>
      </c>
      <c r="H1160" t="s">
        <v>159</v>
      </c>
      <c r="I1160" s="1" t="s">
        <v>67</v>
      </c>
    </row>
    <row r="1161" spans="1:9" x14ac:dyDescent="0.3">
      <c r="A1161" s="2">
        <v>44098</v>
      </c>
      <c r="B1161" s="6" t="s">
        <v>18</v>
      </c>
      <c r="C1161" s="1" t="s">
        <v>105</v>
      </c>
      <c r="D1161" s="1" t="s">
        <v>94</v>
      </c>
      <c r="E1161" s="1">
        <v>3</v>
      </c>
      <c r="F1161" s="9">
        <v>35</v>
      </c>
      <c r="G1161" s="9">
        <v>105</v>
      </c>
      <c r="H1161" t="s">
        <v>159</v>
      </c>
      <c r="I1161" s="1" t="s">
        <v>18</v>
      </c>
    </row>
    <row r="1162" spans="1:9" x14ac:dyDescent="0.3">
      <c r="A1162" s="2">
        <v>44098</v>
      </c>
      <c r="B1162" s="6" t="s">
        <v>4</v>
      </c>
      <c r="C1162" s="1" t="s">
        <v>115</v>
      </c>
      <c r="D1162" s="1" t="s">
        <v>95</v>
      </c>
      <c r="E1162" s="1">
        <v>1</v>
      </c>
      <c r="F1162" s="9">
        <v>140</v>
      </c>
      <c r="G1162" s="9">
        <v>140</v>
      </c>
      <c r="H1162" t="s">
        <v>159</v>
      </c>
      <c r="I1162" s="1" t="s">
        <v>166</v>
      </c>
    </row>
    <row r="1163" spans="1:9" x14ac:dyDescent="0.3">
      <c r="A1163" s="2">
        <v>44098</v>
      </c>
      <c r="B1163" s="6" t="s">
        <v>56</v>
      </c>
      <c r="C1163" s="1" t="s">
        <v>109</v>
      </c>
      <c r="D1163" s="1" t="s">
        <v>94</v>
      </c>
      <c r="E1163" s="1">
        <v>3</v>
      </c>
      <c r="F1163" s="9">
        <v>40</v>
      </c>
      <c r="G1163" s="9">
        <v>120</v>
      </c>
      <c r="H1163" t="s">
        <v>159</v>
      </c>
      <c r="I1163" s="1" t="s">
        <v>18</v>
      </c>
    </row>
    <row r="1164" spans="1:9" x14ac:dyDescent="0.3">
      <c r="A1164" s="2">
        <v>44098</v>
      </c>
      <c r="B1164" s="6" t="s">
        <v>9</v>
      </c>
      <c r="C1164" s="1" t="s">
        <v>116</v>
      </c>
      <c r="D1164" s="1" t="s">
        <v>95</v>
      </c>
      <c r="E1164" s="1">
        <v>3</v>
      </c>
      <c r="F1164" s="9">
        <v>150</v>
      </c>
      <c r="G1164" s="9">
        <v>450</v>
      </c>
      <c r="H1164" t="s">
        <v>159</v>
      </c>
      <c r="I1164" s="1" t="s">
        <v>166</v>
      </c>
    </row>
    <row r="1165" spans="1:9" x14ac:dyDescent="0.3">
      <c r="A1165" s="2">
        <v>44098</v>
      </c>
      <c r="B1165" s="6" t="s">
        <v>85</v>
      </c>
      <c r="C1165" s="1" t="s">
        <v>104</v>
      </c>
      <c r="D1165" s="1" t="s">
        <v>94</v>
      </c>
      <c r="E1165" s="1">
        <v>5</v>
      </c>
      <c r="F1165" s="9">
        <v>18</v>
      </c>
      <c r="G1165" s="9">
        <v>90</v>
      </c>
      <c r="H1165" t="s">
        <v>159</v>
      </c>
      <c r="I1165" s="1" t="s">
        <v>67</v>
      </c>
    </row>
    <row r="1166" spans="1:9" x14ac:dyDescent="0.3">
      <c r="A1166" s="2">
        <v>44098</v>
      </c>
      <c r="B1166" s="6" t="s">
        <v>38</v>
      </c>
      <c r="C1166" s="1" t="s">
        <v>145</v>
      </c>
      <c r="D1166" s="1" t="s">
        <v>96</v>
      </c>
      <c r="E1166" s="1">
        <v>4</v>
      </c>
      <c r="F1166" s="9">
        <v>35</v>
      </c>
      <c r="G1166" s="9">
        <v>140</v>
      </c>
      <c r="H1166" t="s">
        <v>159</v>
      </c>
      <c r="I1166" s="1" t="s">
        <v>168</v>
      </c>
    </row>
    <row r="1167" spans="1:9" x14ac:dyDescent="0.3">
      <c r="A1167" s="2">
        <v>44098</v>
      </c>
      <c r="B1167" s="6" t="s">
        <v>73</v>
      </c>
      <c r="C1167" s="1" t="s">
        <v>130</v>
      </c>
      <c r="D1167" s="1" t="s">
        <v>95</v>
      </c>
      <c r="E1167" s="1">
        <v>4</v>
      </c>
      <c r="F1167" s="9">
        <v>150</v>
      </c>
      <c r="G1167" s="9">
        <v>600</v>
      </c>
      <c r="H1167" t="s">
        <v>159</v>
      </c>
      <c r="I1167" s="1" t="s">
        <v>169</v>
      </c>
    </row>
    <row r="1168" spans="1:9" x14ac:dyDescent="0.3">
      <c r="A1168" s="2">
        <v>44098</v>
      </c>
      <c r="B1168" s="6" t="s">
        <v>12</v>
      </c>
      <c r="C1168" s="1" t="s">
        <v>118</v>
      </c>
      <c r="D1168" s="1" t="s">
        <v>95</v>
      </c>
      <c r="E1168" s="1">
        <v>0</v>
      </c>
      <c r="F1168" s="9">
        <v>130</v>
      </c>
      <c r="G1168" s="9">
        <v>0</v>
      </c>
      <c r="H1168" t="s">
        <v>159</v>
      </c>
      <c r="I1168" s="1" t="s">
        <v>166</v>
      </c>
    </row>
    <row r="1169" spans="1:9" x14ac:dyDescent="0.3">
      <c r="A1169" s="2">
        <v>44098</v>
      </c>
      <c r="B1169" s="6" t="s">
        <v>37</v>
      </c>
      <c r="C1169" s="1" t="s">
        <v>143</v>
      </c>
      <c r="D1169" s="1" t="s">
        <v>96</v>
      </c>
      <c r="E1169" s="1">
        <v>0</v>
      </c>
      <c r="F1169" s="9">
        <v>60</v>
      </c>
      <c r="G1169" s="9">
        <v>0</v>
      </c>
      <c r="H1169" t="s">
        <v>159</v>
      </c>
      <c r="I1169" s="1" t="s">
        <v>168</v>
      </c>
    </row>
    <row r="1170" spans="1:9" x14ac:dyDescent="0.3">
      <c r="A1170" s="2">
        <v>44098</v>
      </c>
      <c r="B1170" s="6" t="s">
        <v>41</v>
      </c>
      <c r="C1170" s="1" t="s">
        <v>123</v>
      </c>
      <c r="D1170" s="1" t="s">
        <v>95</v>
      </c>
      <c r="E1170" s="1">
        <v>2</v>
      </c>
      <c r="F1170" s="9">
        <v>190</v>
      </c>
      <c r="G1170" s="9">
        <v>380</v>
      </c>
      <c r="H1170" t="s">
        <v>159</v>
      </c>
      <c r="I1170" s="1" t="s">
        <v>166</v>
      </c>
    </row>
    <row r="1171" spans="1:9" x14ac:dyDescent="0.3">
      <c r="A1171" s="2">
        <v>44098</v>
      </c>
      <c r="B1171" s="6" t="s">
        <v>80</v>
      </c>
      <c r="C1171" s="1" t="s">
        <v>131</v>
      </c>
      <c r="D1171" s="1" t="s">
        <v>95</v>
      </c>
      <c r="E1171" s="1">
        <v>0</v>
      </c>
      <c r="F1171" s="9">
        <v>20</v>
      </c>
      <c r="G1171" s="9">
        <v>0</v>
      </c>
      <c r="H1171" t="s">
        <v>159</v>
      </c>
      <c r="I1171" s="1" t="s">
        <v>169</v>
      </c>
    </row>
    <row r="1172" spans="1:9" x14ac:dyDescent="0.3">
      <c r="A1172" s="2">
        <v>44098</v>
      </c>
      <c r="B1172" s="6" t="s">
        <v>58</v>
      </c>
      <c r="C1172" s="1" t="s">
        <v>110</v>
      </c>
      <c r="D1172" s="1" t="s">
        <v>94</v>
      </c>
      <c r="E1172" s="1">
        <v>5</v>
      </c>
      <c r="F1172" s="9">
        <v>70</v>
      </c>
      <c r="G1172" s="9">
        <v>350</v>
      </c>
      <c r="H1172" t="s">
        <v>159</v>
      </c>
      <c r="I1172" s="1" t="s">
        <v>18</v>
      </c>
    </row>
    <row r="1173" spans="1:9" x14ac:dyDescent="0.3">
      <c r="A1173" s="2">
        <v>44098</v>
      </c>
      <c r="B1173" s="6" t="s">
        <v>5</v>
      </c>
      <c r="C1173" s="1" t="s">
        <v>126</v>
      </c>
      <c r="D1173" s="1" t="s">
        <v>95</v>
      </c>
      <c r="E1173" s="1">
        <v>1</v>
      </c>
      <c r="F1173" s="9">
        <v>130</v>
      </c>
      <c r="G1173" s="9">
        <v>130</v>
      </c>
      <c r="H1173" t="s">
        <v>159</v>
      </c>
      <c r="I1173" s="1" t="s">
        <v>169</v>
      </c>
    </row>
    <row r="1174" spans="1:9" x14ac:dyDescent="0.3">
      <c r="A1174" s="2">
        <v>44098</v>
      </c>
      <c r="B1174" s="6" t="s">
        <v>26</v>
      </c>
      <c r="C1174" s="1" t="s">
        <v>107</v>
      </c>
      <c r="D1174" s="1" t="s">
        <v>94</v>
      </c>
      <c r="E1174" s="1">
        <v>0</v>
      </c>
      <c r="F1174" s="9">
        <v>70</v>
      </c>
      <c r="G1174" s="9">
        <v>0</v>
      </c>
      <c r="H1174" t="s">
        <v>159</v>
      </c>
      <c r="I1174" s="1" t="s">
        <v>18</v>
      </c>
    </row>
    <row r="1175" spans="1:9" x14ac:dyDescent="0.3">
      <c r="A1175" s="2">
        <v>44098</v>
      </c>
      <c r="B1175" s="6" t="s">
        <v>68</v>
      </c>
      <c r="C1175" s="1" t="s">
        <v>125</v>
      </c>
      <c r="D1175" s="1" t="s">
        <v>95</v>
      </c>
      <c r="E1175" s="1">
        <v>2</v>
      </c>
      <c r="F1175" s="9">
        <v>150</v>
      </c>
      <c r="G1175" s="9">
        <v>300</v>
      </c>
      <c r="H1175" t="s">
        <v>159</v>
      </c>
      <c r="I1175" s="1" t="s">
        <v>166</v>
      </c>
    </row>
    <row r="1176" spans="1:9" x14ac:dyDescent="0.3">
      <c r="A1176" s="2">
        <v>44098</v>
      </c>
      <c r="B1176" s="6" t="s">
        <v>81</v>
      </c>
      <c r="C1176" s="1" t="s">
        <v>103</v>
      </c>
      <c r="D1176" s="1" t="s">
        <v>95</v>
      </c>
      <c r="E1176" s="1">
        <v>4</v>
      </c>
      <c r="F1176" s="9">
        <v>18</v>
      </c>
      <c r="G1176" s="9">
        <v>72</v>
      </c>
      <c r="H1176" t="s">
        <v>159</v>
      </c>
      <c r="I1176" s="1" t="s">
        <v>67</v>
      </c>
    </row>
    <row r="1177" spans="1:9" x14ac:dyDescent="0.3">
      <c r="A1177" s="2">
        <v>44098</v>
      </c>
      <c r="B1177" s="6" t="s">
        <v>21</v>
      </c>
      <c r="C1177" s="1" t="s">
        <v>100</v>
      </c>
      <c r="D1177" s="1" t="s">
        <v>95</v>
      </c>
      <c r="E1177" s="1">
        <v>1</v>
      </c>
      <c r="F1177" s="9">
        <v>90</v>
      </c>
      <c r="G1177" s="9">
        <v>90</v>
      </c>
      <c r="H1177" t="s">
        <v>159</v>
      </c>
      <c r="I1177" s="1" t="s">
        <v>67</v>
      </c>
    </row>
    <row r="1178" spans="1:9" x14ac:dyDescent="0.3">
      <c r="A1178" s="2">
        <v>44098</v>
      </c>
      <c r="B1178" s="6" t="s">
        <v>70</v>
      </c>
      <c r="C1178" s="1" t="s">
        <v>134</v>
      </c>
      <c r="D1178" s="1" t="s">
        <v>95</v>
      </c>
      <c r="E1178" s="1">
        <v>1</v>
      </c>
      <c r="F1178" s="9">
        <v>20</v>
      </c>
      <c r="G1178" s="9">
        <v>20</v>
      </c>
      <c r="H1178" t="s">
        <v>159</v>
      </c>
      <c r="I1178" s="1" t="s">
        <v>167</v>
      </c>
    </row>
    <row r="1179" spans="1:9" x14ac:dyDescent="0.3">
      <c r="A1179" s="2">
        <v>44098</v>
      </c>
      <c r="B1179" s="6" t="s">
        <v>13</v>
      </c>
      <c r="C1179" s="1" t="s">
        <v>98</v>
      </c>
      <c r="D1179" s="1" t="s">
        <v>95</v>
      </c>
      <c r="E1179" s="1">
        <v>0</v>
      </c>
      <c r="F1179" s="9">
        <v>200</v>
      </c>
      <c r="G1179" s="9">
        <v>0</v>
      </c>
      <c r="H1179" t="s">
        <v>159</v>
      </c>
      <c r="I1179" s="1" t="s">
        <v>67</v>
      </c>
    </row>
    <row r="1180" spans="1:9" x14ac:dyDescent="0.3">
      <c r="A1180" s="2">
        <v>44098</v>
      </c>
      <c r="B1180" s="6" t="s">
        <v>35</v>
      </c>
      <c r="C1180" s="1" t="s">
        <v>144</v>
      </c>
      <c r="D1180" s="1" t="s">
        <v>94</v>
      </c>
      <c r="E1180" s="1">
        <v>0</v>
      </c>
      <c r="F1180" s="9">
        <v>45</v>
      </c>
      <c r="G1180" s="9">
        <v>0</v>
      </c>
      <c r="H1180" t="s">
        <v>159</v>
      </c>
      <c r="I1180" s="1" t="s">
        <v>168</v>
      </c>
    </row>
    <row r="1181" spans="1:9" x14ac:dyDescent="0.3">
      <c r="A1181" s="2">
        <v>44098</v>
      </c>
      <c r="B1181" s="6" t="s">
        <v>53</v>
      </c>
      <c r="C1181" s="1" t="s">
        <v>138</v>
      </c>
      <c r="D1181" s="1" t="s">
        <v>95</v>
      </c>
      <c r="E1181" s="1">
        <v>0</v>
      </c>
      <c r="F1181" s="9">
        <v>120</v>
      </c>
      <c r="G1181" s="9">
        <v>0</v>
      </c>
      <c r="H1181" t="s">
        <v>159</v>
      </c>
      <c r="I1181" s="1" t="s">
        <v>169</v>
      </c>
    </row>
    <row r="1182" spans="1:9" x14ac:dyDescent="0.3">
      <c r="A1182" s="2">
        <v>44098</v>
      </c>
      <c r="B1182" s="6" t="s">
        <v>61</v>
      </c>
      <c r="C1182" s="1" t="s">
        <v>142</v>
      </c>
      <c r="D1182" s="1" t="s">
        <v>94</v>
      </c>
      <c r="E1182" s="1">
        <v>1</v>
      </c>
      <c r="F1182" s="9">
        <v>150</v>
      </c>
      <c r="G1182" s="9">
        <v>150</v>
      </c>
      <c r="H1182" t="s">
        <v>159</v>
      </c>
      <c r="I1182" s="1" t="s">
        <v>170</v>
      </c>
    </row>
    <row r="1183" spans="1:9" x14ac:dyDescent="0.3">
      <c r="A1183" s="2">
        <v>44098</v>
      </c>
      <c r="B1183" s="6" t="s">
        <v>15</v>
      </c>
      <c r="C1183" s="1" t="s">
        <v>120</v>
      </c>
      <c r="D1183" s="1" t="s">
        <v>95</v>
      </c>
      <c r="E1183" s="1">
        <v>0</v>
      </c>
      <c r="F1183" s="9">
        <v>150</v>
      </c>
      <c r="G1183" s="9">
        <v>0</v>
      </c>
      <c r="H1183" t="s">
        <v>159</v>
      </c>
      <c r="I1183" s="1" t="s">
        <v>166</v>
      </c>
    </row>
    <row r="1184" spans="1:9" x14ac:dyDescent="0.3">
      <c r="A1184" s="2">
        <v>44098</v>
      </c>
      <c r="B1184" s="6" t="s">
        <v>31</v>
      </c>
      <c r="C1184" s="1" t="s">
        <v>122</v>
      </c>
      <c r="D1184" s="1" t="s">
        <v>95</v>
      </c>
      <c r="E1184" s="1">
        <v>0</v>
      </c>
      <c r="F1184" s="9">
        <v>200</v>
      </c>
      <c r="G1184" s="9">
        <v>0</v>
      </c>
      <c r="H1184" t="s">
        <v>159</v>
      </c>
      <c r="I1184" s="1" t="s">
        <v>166</v>
      </c>
    </row>
    <row r="1185" spans="1:9" x14ac:dyDescent="0.3">
      <c r="A1185" s="2">
        <v>44098</v>
      </c>
      <c r="B1185" s="6" t="s">
        <v>43</v>
      </c>
      <c r="C1185" s="1" t="s">
        <v>139</v>
      </c>
      <c r="D1185" s="1" t="s">
        <v>94</v>
      </c>
      <c r="E1185" s="1">
        <v>0</v>
      </c>
      <c r="F1185" s="9">
        <v>200</v>
      </c>
      <c r="G1185" s="9">
        <v>0</v>
      </c>
      <c r="H1185" t="s">
        <v>159</v>
      </c>
      <c r="I1185" s="1" t="s">
        <v>170</v>
      </c>
    </row>
    <row r="1186" spans="1:9" x14ac:dyDescent="0.3">
      <c r="A1186" s="2">
        <v>44098</v>
      </c>
      <c r="B1186" s="6" t="s">
        <v>22</v>
      </c>
      <c r="C1186" s="1" t="s">
        <v>132</v>
      </c>
      <c r="D1186" s="1" t="s">
        <v>95</v>
      </c>
      <c r="E1186" s="1">
        <v>0</v>
      </c>
      <c r="F1186" s="9">
        <v>120</v>
      </c>
      <c r="G1186" s="9">
        <v>0</v>
      </c>
      <c r="H1186" t="s">
        <v>159</v>
      </c>
      <c r="I1186" s="1" t="s">
        <v>167</v>
      </c>
    </row>
    <row r="1187" spans="1:9" x14ac:dyDescent="0.3">
      <c r="A1187" s="2">
        <v>44098</v>
      </c>
      <c r="B1187" s="6" t="s">
        <v>46</v>
      </c>
      <c r="C1187" s="1" t="s">
        <v>141</v>
      </c>
      <c r="D1187" s="1" t="s">
        <v>94</v>
      </c>
      <c r="E1187" s="1">
        <v>0</v>
      </c>
      <c r="F1187" s="9">
        <v>150</v>
      </c>
      <c r="G1187" s="9">
        <v>0</v>
      </c>
      <c r="H1187" t="s">
        <v>159</v>
      </c>
      <c r="I1187" s="1" t="s">
        <v>170</v>
      </c>
    </row>
    <row r="1188" spans="1:9" x14ac:dyDescent="0.3">
      <c r="A1188" s="2">
        <v>44098</v>
      </c>
      <c r="B1188" s="6" t="s">
        <v>39</v>
      </c>
      <c r="C1188" s="1" t="s">
        <v>128</v>
      </c>
      <c r="D1188" s="1" t="s">
        <v>95</v>
      </c>
      <c r="E1188" s="1">
        <v>0</v>
      </c>
      <c r="F1188" s="9">
        <v>170</v>
      </c>
      <c r="G1188" s="9">
        <v>0</v>
      </c>
      <c r="H1188" t="s">
        <v>159</v>
      </c>
      <c r="I1188" s="1" t="s">
        <v>169</v>
      </c>
    </row>
    <row r="1189" spans="1:9" x14ac:dyDescent="0.3">
      <c r="A1189" s="2">
        <v>44098</v>
      </c>
      <c r="B1189" s="6" t="s">
        <v>50</v>
      </c>
      <c r="C1189" s="1" t="s">
        <v>108</v>
      </c>
      <c r="D1189" s="1" t="s">
        <v>95</v>
      </c>
      <c r="E1189" s="1">
        <v>0</v>
      </c>
      <c r="F1189" s="9">
        <v>200</v>
      </c>
      <c r="G1189" s="9">
        <v>0</v>
      </c>
      <c r="H1189" t="s">
        <v>159</v>
      </c>
      <c r="I1189" s="1" t="s">
        <v>18</v>
      </c>
    </row>
    <row r="1190" spans="1:9" x14ac:dyDescent="0.3">
      <c r="A1190" s="2">
        <v>44098</v>
      </c>
      <c r="B1190" s="6" t="s">
        <v>55</v>
      </c>
      <c r="C1190" s="1" t="s">
        <v>124</v>
      </c>
      <c r="D1190" s="1" t="s">
        <v>95</v>
      </c>
      <c r="E1190" s="1">
        <v>2</v>
      </c>
      <c r="F1190" s="9">
        <v>160</v>
      </c>
      <c r="G1190" s="9">
        <v>320</v>
      </c>
      <c r="H1190" t="s">
        <v>159</v>
      </c>
      <c r="I1190" s="1" t="s">
        <v>166</v>
      </c>
    </row>
    <row r="1191" spans="1:9" x14ac:dyDescent="0.3">
      <c r="A1191" s="2">
        <v>44098</v>
      </c>
      <c r="B1191" s="6" t="s">
        <v>59</v>
      </c>
      <c r="C1191" s="1" t="s">
        <v>111</v>
      </c>
      <c r="D1191" s="1" t="s">
        <v>94</v>
      </c>
      <c r="E1191" s="1">
        <v>1</v>
      </c>
      <c r="F1191" s="9">
        <v>90</v>
      </c>
      <c r="G1191" s="9">
        <v>90</v>
      </c>
      <c r="H1191" t="s">
        <v>159</v>
      </c>
      <c r="I1191" s="1" t="s">
        <v>18</v>
      </c>
    </row>
    <row r="1192" spans="1:9" x14ac:dyDescent="0.3">
      <c r="A1192" s="2">
        <v>44098</v>
      </c>
      <c r="B1192" s="6" t="s">
        <v>79</v>
      </c>
      <c r="C1192" s="1" t="s">
        <v>113</v>
      </c>
      <c r="D1192" s="1" t="s">
        <v>94</v>
      </c>
      <c r="E1192" s="1">
        <v>1</v>
      </c>
      <c r="F1192" s="9">
        <v>40</v>
      </c>
      <c r="G1192" s="9">
        <v>40</v>
      </c>
      <c r="H1192" t="s">
        <v>159</v>
      </c>
      <c r="I1192" s="1" t="s">
        <v>18</v>
      </c>
    </row>
    <row r="1193" spans="1:9" x14ac:dyDescent="0.3">
      <c r="A1193" s="2">
        <v>44098</v>
      </c>
      <c r="B1193" s="6" t="s">
        <v>30</v>
      </c>
      <c r="C1193" s="1" t="s">
        <v>121</v>
      </c>
      <c r="D1193" s="1" t="s">
        <v>95</v>
      </c>
      <c r="E1193" s="1">
        <v>0</v>
      </c>
      <c r="F1193" s="9">
        <v>350</v>
      </c>
      <c r="G1193" s="9">
        <v>0</v>
      </c>
      <c r="H1193" t="s">
        <v>159</v>
      </c>
      <c r="I1193" s="1" t="s">
        <v>166</v>
      </c>
    </row>
    <row r="1194" spans="1:9" x14ac:dyDescent="0.3">
      <c r="A1194" s="2">
        <v>44098</v>
      </c>
      <c r="B1194" s="6" t="s">
        <v>86</v>
      </c>
      <c r="C1194" s="1" t="s">
        <v>137</v>
      </c>
      <c r="D1194" s="1" t="s">
        <v>94</v>
      </c>
      <c r="E1194" s="1">
        <v>1</v>
      </c>
      <c r="F1194" s="9">
        <v>110</v>
      </c>
      <c r="G1194" s="9">
        <v>110</v>
      </c>
      <c r="H1194" t="s">
        <v>159</v>
      </c>
      <c r="I1194" s="1" t="s">
        <v>18</v>
      </c>
    </row>
    <row r="1195" spans="1:9" x14ac:dyDescent="0.3">
      <c r="A1195" s="2">
        <v>44098</v>
      </c>
      <c r="B1195" s="6" t="s">
        <v>3</v>
      </c>
      <c r="C1195" s="1" t="s">
        <v>114</v>
      </c>
      <c r="D1195" s="1" t="s">
        <v>95</v>
      </c>
      <c r="E1195" s="1">
        <v>1</v>
      </c>
      <c r="F1195" s="9">
        <v>150</v>
      </c>
      <c r="G1195" s="9">
        <v>150</v>
      </c>
      <c r="H1195" t="s">
        <v>159</v>
      </c>
      <c r="I1195" s="1" t="s">
        <v>166</v>
      </c>
    </row>
    <row r="1196" spans="1:9" x14ac:dyDescent="0.3">
      <c r="A1196" s="2">
        <v>44098</v>
      </c>
      <c r="B1196" s="6" t="s">
        <v>11</v>
      </c>
      <c r="C1196" s="1" t="s">
        <v>117</v>
      </c>
      <c r="D1196" s="1" t="s">
        <v>95</v>
      </c>
      <c r="E1196" s="1">
        <v>0</v>
      </c>
      <c r="F1196" s="9">
        <v>160</v>
      </c>
      <c r="G1196" s="9">
        <v>0</v>
      </c>
      <c r="H1196" t="s">
        <v>159</v>
      </c>
      <c r="I1196" s="1" t="s">
        <v>166</v>
      </c>
    </row>
    <row r="1197" spans="1:9" x14ac:dyDescent="0.3">
      <c r="A1197" s="2">
        <v>44098</v>
      </c>
      <c r="B1197" s="6" t="s">
        <v>44</v>
      </c>
      <c r="C1197" s="1" t="s">
        <v>140</v>
      </c>
      <c r="D1197" s="1" t="s">
        <v>94</v>
      </c>
      <c r="E1197" s="1">
        <v>0</v>
      </c>
      <c r="F1197" s="9">
        <v>150</v>
      </c>
      <c r="G1197" s="9">
        <v>0</v>
      </c>
      <c r="H1197" t="s">
        <v>159</v>
      </c>
      <c r="I1197" s="1" t="s">
        <v>170</v>
      </c>
    </row>
    <row r="1198" spans="1:9" x14ac:dyDescent="0.3">
      <c r="A1198" s="2">
        <v>44098</v>
      </c>
      <c r="B1198" s="6" t="s">
        <v>23</v>
      </c>
      <c r="C1198" s="1" t="s">
        <v>106</v>
      </c>
      <c r="D1198" s="1" t="s">
        <v>95</v>
      </c>
      <c r="E1198" s="1">
        <v>0</v>
      </c>
      <c r="F1198" s="9">
        <v>70</v>
      </c>
      <c r="G1198" s="9">
        <v>0</v>
      </c>
      <c r="H1198" t="s">
        <v>159</v>
      </c>
      <c r="I1198" s="1" t="s">
        <v>18</v>
      </c>
    </row>
    <row r="1199" spans="1:9" x14ac:dyDescent="0.3">
      <c r="A1199" s="2">
        <v>44098</v>
      </c>
      <c r="B1199" s="6" t="s">
        <v>6</v>
      </c>
      <c r="C1199" s="1" t="s">
        <v>127</v>
      </c>
      <c r="D1199" s="1" t="s">
        <v>95</v>
      </c>
      <c r="E1199" s="1">
        <v>0</v>
      </c>
      <c r="F1199" s="9">
        <v>140</v>
      </c>
      <c r="G1199" s="9">
        <v>0</v>
      </c>
      <c r="H1199" t="s">
        <v>159</v>
      </c>
      <c r="I1199" s="1" t="s">
        <v>169</v>
      </c>
    </row>
    <row r="1200" spans="1:9" x14ac:dyDescent="0.3">
      <c r="A1200" s="2">
        <v>44098</v>
      </c>
      <c r="B1200" s="6" t="s">
        <v>52</v>
      </c>
      <c r="C1200" s="1" t="s">
        <v>129</v>
      </c>
      <c r="D1200" s="1" t="s">
        <v>95</v>
      </c>
      <c r="E1200" s="1">
        <v>0</v>
      </c>
      <c r="F1200" s="9">
        <v>220</v>
      </c>
      <c r="G1200" s="9">
        <v>0</v>
      </c>
      <c r="H1200" t="s">
        <v>159</v>
      </c>
      <c r="I1200" s="1" t="s">
        <v>169</v>
      </c>
    </row>
    <row r="1201" spans="1:9" x14ac:dyDescent="0.3">
      <c r="A1201" s="2">
        <v>44098</v>
      </c>
      <c r="B1201" s="6" t="s">
        <v>51</v>
      </c>
      <c r="C1201" s="1" t="s">
        <v>102</v>
      </c>
      <c r="D1201" s="1" t="s">
        <v>95</v>
      </c>
      <c r="E1201" s="1">
        <v>0</v>
      </c>
      <c r="F1201" s="9">
        <v>220</v>
      </c>
      <c r="G1201" s="9">
        <v>0</v>
      </c>
      <c r="H1201" t="s">
        <v>159</v>
      </c>
      <c r="I1201" s="1" t="s">
        <v>67</v>
      </c>
    </row>
    <row r="1202" spans="1:9" x14ac:dyDescent="0.3">
      <c r="A1202" s="2">
        <v>44100</v>
      </c>
      <c r="B1202" s="6" t="s">
        <v>67</v>
      </c>
      <c r="C1202" s="1" t="s">
        <v>97</v>
      </c>
      <c r="D1202" s="1" t="s">
        <v>95</v>
      </c>
      <c r="E1202" s="1">
        <v>59</v>
      </c>
      <c r="F1202" s="9">
        <v>15</v>
      </c>
      <c r="G1202" s="9">
        <v>885</v>
      </c>
      <c r="H1202" t="s">
        <v>161</v>
      </c>
      <c r="I1202" s="1" t="s">
        <v>67</v>
      </c>
    </row>
    <row r="1203" spans="1:9" x14ac:dyDescent="0.3">
      <c r="A1203" s="2">
        <v>44100</v>
      </c>
      <c r="B1203" s="6" t="s">
        <v>32</v>
      </c>
      <c r="C1203" s="1" t="s">
        <v>136</v>
      </c>
      <c r="D1203" s="1" t="s">
        <v>94</v>
      </c>
      <c r="E1203" s="1">
        <v>34</v>
      </c>
      <c r="F1203" s="9">
        <v>12</v>
      </c>
      <c r="G1203" s="9">
        <v>408</v>
      </c>
      <c r="H1203" t="s">
        <v>161</v>
      </c>
      <c r="I1203" s="1" t="s">
        <v>18</v>
      </c>
    </row>
    <row r="1204" spans="1:9" x14ac:dyDescent="0.3">
      <c r="A1204" s="2">
        <v>44100</v>
      </c>
      <c r="B1204" s="6" t="s">
        <v>8</v>
      </c>
      <c r="C1204" s="1" t="s">
        <v>135</v>
      </c>
      <c r="D1204" s="1" t="s">
        <v>94</v>
      </c>
      <c r="E1204" s="1">
        <v>22</v>
      </c>
      <c r="F1204" s="9">
        <v>25</v>
      </c>
      <c r="G1204" s="9">
        <v>550</v>
      </c>
      <c r="H1204" t="s">
        <v>161</v>
      </c>
      <c r="I1204" s="1" t="s">
        <v>18</v>
      </c>
    </row>
    <row r="1205" spans="1:9" x14ac:dyDescent="0.3">
      <c r="A1205" s="2">
        <v>44100</v>
      </c>
      <c r="B1205" s="6" t="s">
        <v>2</v>
      </c>
      <c r="C1205" s="1" t="s">
        <v>146</v>
      </c>
      <c r="D1205" s="1" t="s">
        <v>96</v>
      </c>
      <c r="E1205" s="1">
        <v>18</v>
      </c>
      <c r="F1205" s="9">
        <v>10</v>
      </c>
      <c r="G1205" s="9">
        <v>180</v>
      </c>
      <c r="H1205" t="s">
        <v>161</v>
      </c>
      <c r="I1205" s="1" t="s">
        <v>165</v>
      </c>
    </row>
    <row r="1206" spans="1:9" x14ac:dyDescent="0.3">
      <c r="A1206" s="2">
        <v>44100</v>
      </c>
      <c r="B1206" s="6" t="s">
        <v>57</v>
      </c>
      <c r="C1206" s="1" t="s">
        <v>133</v>
      </c>
      <c r="D1206" s="1" t="s">
        <v>95</v>
      </c>
      <c r="E1206" s="1">
        <v>3</v>
      </c>
      <c r="F1206" s="9">
        <v>15</v>
      </c>
      <c r="G1206" s="9">
        <v>45</v>
      </c>
      <c r="H1206" t="s">
        <v>161</v>
      </c>
      <c r="I1206" s="1" t="s">
        <v>167</v>
      </c>
    </row>
    <row r="1207" spans="1:9" x14ac:dyDescent="0.3">
      <c r="A1207" s="2">
        <v>44100</v>
      </c>
      <c r="B1207" s="6" t="s">
        <v>72</v>
      </c>
      <c r="C1207" s="1" t="s">
        <v>112</v>
      </c>
      <c r="D1207" s="1" t="s">
        <v>94</v>
      </c>
      <c r="E1207" s="1">
        <v>29</v>
      </c>
      <c r="F1207" s="9">
        <v>50</v>
      </c>
      <c r="G1207" s="9">
        <v>1450</v>
      </c>
      <c r="H1207" t="s">
        <v>161</v>
      </c>
      <c r="I1207" s="1" t="s">
        <v>18</v>
      </c>
    </row>
    <row r="1208" spans="1:9" x14ac:dyDescent="0.3">
      <c r="A1208" s="2">
        <v>44100</v>
      </c>
      <c r="B1208" s="6" t="s">
        <v>14</v>
      </c>
      <c r="C1208" s="1" t="s">
        <v>119</v>
      </c>
      <c r="D1208" s="1" t="s">
        <v>95</v>
      </c>
      <c r="E1208" s="1">
        <v>9</v>
      </c>
      <c r="F1208" s="9">
        <v>130</v>
      </c>
      <c r="G1208" s="9">
        <v>1170</v>
      </c>
      <c r="H1208" t="s">
        <v>161</v>
      </c>
      <c r="I1208" s="1" t="s">
        <v>166</v>
      </c>
    </row>
    <row r="1209" spans="1:9" x14ac:dyDescent="0.3">
      <c r="A1209" s="2">
        <v>44100</v>
      </c>
      <c r="B1209" s="6" t="s">
        <v>36</v>
      </c>
      <c r="C1209" s="1" t="s">
        <v>101</v>
      </c>
      <c r="D1209" s="1" t="s">
        <v>95</v>
      </c>
      <c r="E1209" s="1">
        <v>3</v>
      </c>
      <c r="F1209" s="9">
        <v>80</v>
      </c>
      <c r="G1209" s="9">
        <v>240</v>
      </c>
      <c r="H1209" t="s">
        <v>161</v>
      </c>
      <c r="I1209" s="1" t="s">
        <v>67</v>
      </c>
    </row>
    <row r="1210" spans="1:9" x14ac:dyDescent="0.3">
      <c r="A1210" s="2">
        <v>44100</v>
      </c>
      <c r="B1210" s="6" t="s">
        <v>16</v>
      </c>
      <c r="C1210" s="1" t="s">
        <v>99</v>
      </c>
      <c r="D1210" s="1" t="s">
        <v>94</v>
      </c>
      <c r="E1210" s="1">
        <v>6</v>
      </c>
      <c r="F1210" s="9">
        <v>90</v>
      </c>
      <c r="G1210" s="9">
        <v>540</v>
      </c>
      <c r="H1210" t="s">
        <v>161</v>
      </c>
      <c r="I1210" s="1" t="s">
        <v>67</v>
      </c>
    </row>
    <row r="1211" spans="1:9" x14ac:dyDescent="0.3">
      <c r="A1211" s="2">
        <v>44100</v>
      </c>
      <c r="B1211" s="6" t="s">
        <v>18</v>
      </c>
      <c r="C1211" s="1" t="s">
        <v>105</v>
      </c>
      <c r="D1211" s="1" t="s">
        <v>94</v>
      </c>
      <c r="E1211" s="1">
        <v>8</v>
      </c>
      <c r="F1211" s="9">
        <v>35</v>
      </c>
      <c r="G1211" s="9">
        <v>280</v>
      </c>
      <c r="H1211" t="s">
        <v>161</v>
      </c>
      <c r="I1211" s="1" t="s">
        <v>18</v>
      </c>
    </row>
    <row r="1212" spans="1:9" x14ac:dyDescent="0.3">
      <c r="A1212" s="2">
        <v>44100</v>
      </c>
      <c r="B1212" s="6" t="s">
        <v>4</v>
      </c>
      <c r="C1212" s="1" t="s">
        <v>115</v>
      </c>
      <c r="D1212" s="1" t="s">
        <v>95</v>
      </c>
      <c r="E1212" s="1">
        <v>3</v>
      </c>
      <c r="F1212" s="9">
        <v>140</v>
      </c>
      <c r="G1212" s="9">
        <v>420</v>
      </c>
      <c r="H1212" t="s">
        <v>161</v>
      </c>
      <c r="I1212" s="1" t="s">
        <v>166</v>
      </c>
    </row>
    <row r="1213" spans="1:9" x14ac:dyDescent="0.3">
      <c r="A1213" s="2">
        <v>44100</v>
      </c>
      <c r="B1213" s="6" t="s">
        <v>56</v>
      </c>
      <c r="C1213" s="1" t="s">
        <v>109</v>
      </c>
      <c r="D1213" s="1" t="s">
        <v>94</v>
      </c>
      <c r="E1213" s="1">
        <v>1</v>
      </c>
      <c r="F1213" s="9">
        <v>40</v>
      </c>
      <c r="G1213" s="9">
        <v>40</v>
      </c>
      <c r="H1213" t="s">
        <v>161</v>
      </c>
      <c r="I1213" s="1" t="s">
        <v>18</v>
      </c>
    </row>
    <row r="1214" spans="1:9" x14ac:dyDescent="0.3">
      <c r="A1214" s="2">
        <v>44100</v>
      </c>
      <c r="B1214" s="6" t="s">
        <v>9</v>
      </c>
      <c r="C1214" s="1" t="s">
        <v>116</v>
      </c>
      <c r="D1214" s="1" t="s">
        <v>95</v>
      </c>
      <c r="E1214" s="1">
        <v>1</v>
      </c>
      <c r="F1214" s="9">
        <v>150</v>
      </c>
      <c r="G1214" s="9">
        <v>150</v>
      </c>
      <c r="H1214" t="s">
        <v>161</v>
      </c>
      <c r="I1214" s="1" t="s">
        <v>166</v>
      </c>
    </row>
    <row r="1215" spans="1:9" x14ac:dyDescent="0.3">
      <c r="A1215" s="2">
        <v>44100</v>
      </c>
      <c r="B1215" s="6" t="s">
        <v>85</v>
      </c>
      <c r="C1215" s="1" t="s">
        <v>104</v>
      </c>
      <c r="D1215" s="1" t="s">
        <v>94</v>
      </c>
      <c r="E1215" s="1">
        <v>22</v>
      </c>
      <c r="F1215" s="9">
        <v>18</v>
      </c>
      <c r="G1215" s="9">
        <v>396</v>
      </c>
      <c r="H1215" t="s">
        <v>161</v>
      </c>
      <c r="I1215" s="1" t="s">
        <v>67</v>
      </c>
    </row>
    <row r="1216" spans="1:9" x14ac:dyDescent="0.3">
      <c r="A1216" s="2">
        <v>44100</v>
      </c>
      <c r="B1216" s="6" t="s">
        <v>38</v>
      </c>
      <c r="C1216" s="1" t="s">
        <v>145</v>
      </c>
      <c r="D1216" s="1" t="s">
        <v>96</v>
      </c>
      <c r="E1216" s="1">
        <v>0</v>
      </c>
      <c r="F1216" s="9">
        <v>35</v>
      </c>
      <c r="G1216" s="9">
        <v>0</v>
      </c>
      <c r="H1216" t="s">
        <v>161</v>
      </c>
      <c r="I1216" s="1" t="s">
        <v>168</v>
      </c>
    </row>
    <row r="1217" spans="1:9" x14ac:dyDescent="0.3">
      <c r="A1217" s="2">
        <v>44100</v>
      </c>
      <c r="B1217" s="6" t="s">
        <v>73</v>
      </c>
      <c r="C1217" s="1" t="s">
        <v>130</v>
      </c>
      <c r="D1217" s="1" t="s">
        <v>95</v>
      </c>
      <c r="E1217" s="1">
        <v>2</v>
      </c>
      <c r="F1217" s="9">
        <v>150</v>
      </c>
      <c r="G1217" s="9">
        <v>300</v>
      </c>
      <c r="H1217" t="s">
        <v>161</v>
      </c>
      <c r="I1217" s="1" t="s">
        <v>169</v>
      </c>
    </row>
    <row r="1218" spans="1:9" x14ac:dyDescent="0.3">
      <c r="A1218" s="2">
        <v>44100</v>
      </c>
      <c r="B1218" s="6" t="s">
        <v>12</v>
      </c>
      <c r="C1218" s="1" t="s">
        <v>118</v>
      </c>
      <c r="D1218" s="1" t="s">
        <v>95</v>
      </c>
      <c r="E1218" s="1">
        <v>0</v>
      </c>
      <c r="F1218" s="9">
        <v>130</v>
      </c>
      <c r="G1218" s="9">
        <v>0</v>
      </c>
      <c r="H1218" t="s">
        <v>161</v>
      </c>
      <c r="I1218" s="1" t="s">
        <v>166</v>
      </c>
    </row>
    <row r="1219" spans="1:9" x14ac:dyDescent="0.3">
      <c r="A1219" s="2">
        <v>44100</v>
      </c>
      <c r="B1219" s="6" t="s">
        <v>37</v>
      </c>
      <c r="C1219" s="1" t="s">
        <v>143</v>
      </c>
      <c r="D1219" s="1" t="s">
        <v>96</v>
      </c>
      <c r="E1219" s="1">
        <v>0</v>
      </c>
      <c r="F1219" s="9">
        <v>60</v>
      </c>
      <c r="G1219" s="9">
        <v>0</v>
      </c>
      <c r="H1219" t="s">
        <v>161</v>
      </c>
      <c r="I1219" s="1" t="s">
        <v>168</v>
      </c>
    </row>
    <row r="1220" spans="1:9" x14ac:dyDescent="0.3">
      <c r="A1220" s="2">
        <v>44100</v>
      </c>
      <c r="B1220" s="6" t="s">
        <v>41</v>
      </c>
      <c r="C1220" s="1" t="s">
        <v>123</v>
      </c>
      <c r="D1220" s="1" t="s">
        <v>95</v>
      </c>
      <c r="E1220" s="1">
        <v>0</v>
      </c>
      <c r="F1220" s="9">
        <v>190</v>
      </c>
      <c r="G1220" s="9">
        <v>0</v>
      </c>
      <c r="H1220" t="s">
        <v>161</v>
      </c>
      <c r="I1220" s="1" t="s">
        <v>166</v>
      </c>
    </row>
    <row r="1221" spans="1:9" x14ac:dyDescent="0.3">
      <c r="A1221" s="2">
        <v>44100</v>
      </c>
      <c r="B1221" s="6" t="s">
        <v>80</v>
      </c>
      <c r="C1221" s="1" t="s">
        <v>131</v>
      </c>
      <c r="D1221" s="1" t="s">
        <v>95</v>
      </c>
      <c r="E1221" s="1">
        <v>1</v>
      </c>
      <c r="F1221" s="9">
        <v>20</v>
      </c>
      <c r="G1221" s="9">
        <v>20</v>
      </c>
      <c r="H1221" t="s">
        <v>161</v>
      </c>
      <c r="I1221" s="1" t="s">
        <v>169</v>
      </c>
    </row>
    <row r="1222" spans="1:9" x14ac:dyDescent="0.3">
      <c r="A1222" s="2">
        <v>44100</v>
      </c>
      <c r="B1222" s="6" t="s">
        <v>58</v>
      </c>
      <c r="C1222" s="1" t="s">
        <v>110</v>
      </c>
      <c r="D1222" s="1" t="s">
        <v>94</v>
      </c>
      <c r="E1222" s="1">
        <v>7</v>
      </c>
      <c r="F1222" s="9">
        <v>70</v>
      </c>
      <c r="G1222" s="9">
        <v>490</v>
      </c>
      <c r="H1222" t="s">
        <v>161</v>
      </c>
      <c r="I1222" s="1" t="s">
        <v>18</v>
      </c>
    </row>
    <row r="1223" spans="1:9" x14ac:dyDescent="0.3">
      <c r="A1223" s="2">
        <v>44100</v>
      </c>
      <c r="B1223" s="6" t="s">
        <v>5</v>
      </c>
      <c r="C1223" s="1" t="s">
        <v>126</v>
      </c>
      <c r="D1223" s="1" t="s">
        <v>95</v>
      </c>
      <c r="E1223" s="1">
        <v>1</v>
      </c>
      <c r="F1223" s="9">
        <v>130</v>
      </c>
      <c r="G1223" s="9">
        <v>130</v>
      </c>
      <c r="H1223" t="s">
        <v>161</v>
      </c>
      <c r="I1223" s="1" t="s">
        <v>169</v>
      </c>
    </row>
    <row r="1224" spans="1:9" x14ac:dyDescent="0.3">
      <c r="A1224" s="2">
        <v>44100</v>
      </c>
      <c r="B1224" s="6" t="s">
        <v>26</v>
      </c>
      <c r="C1224" s="1" t="s">
        <v>107</v>
      </c>
      <c r="D1224" s="1" t="s">
        <v>94</v>
      </c>
      <c r="E1224" s="1">
        <v>0</v>
      </c>
      <c r="F1224" s="9">
        <v>70</v>
      </c>
      <c r="G1224" s="9">
        <v>0</v>
      </c>
      <c r="H1224" t="s">
        <v>161</v>
      </c>
      <c r="I1224" s="1" t="s">
        <v>18</v>
      </c>
    </row>
    <row r="1225" spans="1:9" x14ac:dyDescent="0.3">
      <c r="A1225" s="2">
        <v>44100</v>
      </c>
      <c r="B1225" s="6" t="s">
        <v>68</v>
      </c>
      <c r="C1225" s="1" t="s">
        <v>125</v>
      </c>
      <c r="D1225" s="1" t="s">
        <v>95</v>
      </c>
      <c r="E1225" s="1">
        <v>1</v>
      </c>
      <c r="F1225" s="9">
        <v>150</v>
      </c>
      <c r="G1225" s="9">
        <v>150</v>
      </c>
      <c r="H1225" t="s">
        <v>161</v>
      </c>
      <c r="I1225" s="1" t="s">
        <v>166</v>
      </c>
    </row>
    <row r="1226" spans="1:9" x14ac:dyDescent="0.3">
      <c r="A1226" s="2">
        <v>44100</v>
      </c>
      <c r="B1226" s="6" t="s">
        <v>81</v>
      </c>
      <c r="C1226" s="1" t="s">
        <v>103</v>
      </c>
      <c r="D1226" s="1" t="s">
        <v>95</v>
      </c>
      <c r="E1226" s="1">
        <v>8</v>
      </c>
      <c r="F1226" s="9">
        <v>18</v>
      </c>
      <c r="G1226" s="9">
        <v>144</v>
      </c>
      <c r="H1226" t="s">
        <v>161</v>
      </c>
      <c r="I1226" s="1" t="s">
        <v>67</v>
      </c>
    </row>
    <row r="1227" spans="1:9" x14ac:dyDescent="0.3">
      <c r="A1227" s="2">
        <v>44100</v>
      </c>
      <c r="B1227" s="6" t="s">
        <v>21</v>
      </c>
      <c r="C1227" s="1" t="s">
        <v>100</v>
      </c>
      <c r="D1227" s="1" t="s">
        <v>95</v>
      </c>
      <c r="E1227" s="1">
        <v>3</v>
      </c>
      <c r="F1227" s="9">
        <v>90</v>
      </c>
      <c r="G1227" s="9">
        <v>270</v>
      </c>
      <c r="H1227" t="s">
        <v>161</v>
      </c>
      <c r="I1227" s="1" t="s">
        <v>67</v>
      </c>
    </row>
    <row r="1228" spans="1:9" x14ac:dyDescent="0.3">
      <c r="A1228" s="2">
        <v>44100</v>
      </c>
      <c r="B1228" s="6" t="s">
        <v>70</v>
      </c>
      <c r="C1228" s="1" t="s">
        <v>134</v>
      </c>
      <c r="D1228" s="1" t="s">
        <v>95</v>
      </c>
      <c r="E1228" s="1">
        <v>0</v>
      </c>
      <c r="F1228" s="9">
        <v>20</v>
      </c>
      <c r="G1228" s="9">
        <v>0</v>
      </c>
      <c r="H1228" t="s">
        <v>161</v>
      </c>
      <c r="I1228" s="1" t="s">
        <v>167</v>
      </c>
    </row>
    <row r="1229" spans="1:9" x14ac:dyDescent="0.3">
      <c r="A1229" s="2">
        <v>44100</v>
      </c>
      <c r="B1229" s="6" t="s">
        <v>13</v>
      </c>
      <c r="C1229" s="1" t="s">
        <v>98</v>
      </c>
      <c r="D1229" s="1" t="s">
        <v>95</v>
      </c>
      <c r="E1229" s="1">
        <v>0</v>
      </c>
      <c r="F1229" s="9">
        <v>200</v>
      </c>
      <c r="G1229" s="9">
        <v>0</v>
      </c>
      <c r="H1229" t="s">
        <v>161</v>
      </c>
      <c r="I1229" s="1" t="s">
        <v>67</v>
      </c>
    </row>
    <row r="1230" spans="1:9" x14ac:dyDescent="0.3">
      <c r="A1230" s="2">
        <v>44100</v>
      </c>
      <c r="B1230" s="6" t="s">
        <v>35</v>
      </c>
      <c r="C1230" s="1" t="s">
        <v>144</v>
      </c>
      <c r="D1230" s="1" t="s">
        <v>94</v>
      </c>
      <c r="E1230" s="1">
        <v>1</v>
      </c>
      <c r="F1230" s="9">
        <v>45</v>
      </c>
      <c r="G1230" s="9">
        <v>45</v>
      </c>
      <c r="H1230" t="s">
        <v>161</v>
      </c>
      <c r="I1230" s="1" t="s">
        <v>168</v>
      </c>
    </row>
    <row r="1231" spans="1:9" x14ac:dyDescent="0.3">
      <c r="A1231" s="2">
        <v>44100</v>
      </c>
      <c r="B1231" s="6" t="s">
        <v>53</v>
      </c>
      <c r="C1231" s="1" t="s">
        <v>138</v>
      </c>
      <c r="D1231" s="1" t="s">
        <v>95</v>
      </c>
      <c r="E1231" s="1">
        <v>1</v>
      </c>
      <c r="F1231" s="9">
        <v>120</v>
      </c>
      <c r="G1231" s="9">
        <v>120</v>
      </c>
      <c r="H1231" t="s">
        <v>161</v>
      </c>
      <c r="I1231" s="1" t="s">
        <v>169</v>
      </c>
    </row>
    <row r="1232" spans="1:9" x14ac:dyDescent="0.3">
      <c r="A1232" s="2">
        <v>44100</v>
      </c>
      <c r="B1232" s="6" t="s">
        <v>61</v>
      </c>
      <c r="C1232" s="1" t="s">
        <v>142</v>
      </c>
      <c r="D1232" s="1" t="s">
        <v>94</v>
      </c>
      <c r="E1232" s="1">
        <v>2</v>
      </c>
      <c r="F1232" s="9">
        <v>150</v>
      </c>
      <c r="G1232" s="9">
        <v>300</v>
      </c>
      <c r="H1232" t="s">
        <v>161</v>
      </c>
      <c r="I1232" s="1" t="s">
        <v>170</v>
      </c>
    </row>
    <row r="1233" spans="1:9" x14ac:dyDescent="0.3">
      <c r="A1233" s="2">
        <v>44100</v>
      </c>
      <c r="B1233" s="6" t="s">
        <v>15</v>
      </c>
      <c r="C1233" s="1" t="s">
        <v>120</v>
      </c>
      <c r="D1233" s="1" t="s">
        <v>95</v>
      </c>
      <c r="E1233" s="1">
        <v>1</v>
      </c>
      <c r="F1233" s="9">
        <v>150</v>
      </c>
      <c r="G1233" s="9">
        <v>150</v>
      </c>
      <c r="H1233" t="s">
        <v>161</v>
      </c>
      <c r="I1233" s="1" t="s">
        <v>166</v>
      </c>
    </row>
    <row r="1234" spans="1:9" x14ac:dyDescent="0.3">
      <c r="A1234" s="2">
        <v>44100</v>
      </c>
      <c r="B1234" s="6" t="s">
        <v>31</v>
      </c>
      <c r="C1234" s="1" t="s">
        <v>122</v>
      </c>
      <c r="D1234" s="1" t="s">
        <v>95</v>
      </c>
      <c r="E1234" s="1">
        <v>0</v>
      </c>
      <c r="F1234" s="9">
        <v>200</v>
      </c>
      <c r="G1234" s="9">
        <v>0</v>
      </c>
      <c r="H1234" t="s">
        <v>161</v>
      </c>
      <c r="I1234" s="1" t="s">
        <v>166</v>
      </c>
    </row>
    <row r="1235" spans="1:9" x14ac:dyDescent="0.3">
      <c r="A1235" s="2">
        <v>44100</v>
      </c>
      <c r="B1235" s="6" t="s">
        <v>43</v>
      </c>
      <c r="C1235" s="1" t="s">
        <v>139</v>
      </c>
      <c r="D1235" s="1" t="s">
        <v>94</v>
      </c>
      <c r="E1235" s="1">
        <v>0</v>
      </c>
      <c r="F1235" s="9">
        <v>200</v>
      </c>
      <c r="G1235" s="9">
        <v>0</v>
      </c>
      <c r="H1235" t="s">
        <v>161</v>
      </c>
      <c r="I1235" s="1" t="s">
        <v>170</v>
      </c>
    </row>
    <row r="1236" spans="1:9" x14ac:dyDescent="0.3">
      <c r="A1236" s="2">
        <v>44100</v>
      </c>
      <c r="B1236" s="6" t="s">
        <v>22</v>
      </c>
      <c r="C1236" s="1" t="s">
        <v>132</v>
      </c>
      <c r="D1236" s="1" t="s">
        <v>95</v>
      </c>
      <c r="E1236" s="1">
        <v>1</v>
      </c>
      <c r="F1236" s="9">
        <v>120</v>
      </c>
      <c r="G1236" s="9">
        <v>120</v>
      </c>
      <c r="H1236" t="s">
        <v>161</v>
      </c>
      <c r="I1236" s="1" t="s">
        <v>167</v>
      </c>
    </row>
    <row r="1237" spans="1:9" x14ac:dyDescent="0.3">
      <c r="A1237" s="2">
        <v>44100</v>
      </c>
      <c r="B1237" s="6" t="s">
        <v>46</v>
      </c>
      <c r="C1237" s="1" t="s">
        <v>141</v>
      </c>
      <c r="D1237" s="1" t="s">
        <v>94</v>
      </c>
      <c r="E1237" s="1">
        <v>2</v>
      </c>
      <c r="F1237" s="9">
        <v>150</v>
      </c>
      <c r="G1237" s="9">
        <v>300</v>
      </c>
      <c r="H1237" t="s">
        <v>161</v>
      </c>
      <c r="I1237" s="1" t="s">
        <v>170</v>
      </c>
    </row>
    <row r="1238" spans="1:9" x14ac:dyDescent="0.3">
      <c r="A1238" s="2">
        <v>44100</v>
      </c>
      <c r="B1238" s="6" t="s">
        <v>39</v>
      </c>
      <c r="C1238" s="1" t="s">
        <v>128</v>
      </c>
      <c r="D1238" s="1" t="s">
        <v>95</v>
      </c>
      <c r="E1238" s="1">
        <v>1</v>
      </c>
      <c r="F1238" s="9">
        <v>170</v>
      </c>
      <c r="G1238" s="9">
        <v>170</v>
      </c>
      <c r="H1238" t="s">
        <v>161</v>
      </c>
      <c r="I1238" s="1" t="s">
        <v>169</v>
      </c>
    </row>
    <row r="1239" spans="1:9" x14ac:dyDescent="0.3">
      <c r="A1239" s="2">
        <v>44100</v>
      </c>
      <c r="B1239" s="6" t="s">
        <v>50</v>
      </c>
      <c r="C1239" s="1" t="s">
        <v>108</v>
      </c>
      <c r="D1239" s="1" t="s">
        <v>95</v>
      </c>
      <c r="E1239" s="1">
        <v>0</v>
      </c>
      <c r="F1239" s="9">
        <v>200</v>
      </c>
      <c r="G1239" s="9">
        <v>0</v>
      </c>
      <c r="H1239" t="s">
        <v>161</v>
      </c>
      <c r="I1239" s="1" t="s">
        <v>18</v>
      </c>
    </row>
    <row r="1240" spans="1:9" x14ac:dyDescent="0.3">
      <c r="A1240" s="2">
        <v>44100</v>
      </c>
      <c r="B1240" s="6" t="s">
        <v>55</v>
      </c>
      <c r="C1240" s="1" t="s">
        <v>124</v>
      </c>
      <c r="D1240" s="1" t="s">
        <v>95</v>
      </c>
      <c r="E1240" s="1">
        <v>0</v>
      </c>
      <c r="F1240" s="9">
        <v>160</v>
      </c>
      <c r="G1240" s="9">
        <v>0</v>
      </c>
      <c r="H1240" t="s">
        <v>161</v>
      </c>
      <c r="I1240" s="1" t="s">
        <v>166</v>
      </c>
    </row>
    <row r="1241" spans="1:9" x14ac:dyDescent="0.3">
      <c r="A1241" s="2">
        <v>44100</v>
      </c>
      <c r="B1241" s="6" t="s">
        <v>59</v>
      </c>
      <c r="C1241" s="1" t="s">
        <v>111</v>
      </c>
      <c r="D1241" s="1" t="s">
        <v>94</v>
      </c>
      <c r="E1241" s="1">
        <v>0</v>
      </c>
      <c r="F1241" s="9">
        <v>90</v>
      </c>
      <c r="G1241" s="9">
        <v>0</v>
      </c>
      <c r="H1241" t="s">
        <v>161</v>
      </c>
      <c r="I1241" s="1" t="s">
        <v>18</v>
      </c>
    </row>
    <row r="1242" spans="1:9" x14ac:dyDescent="0.3">
      <c r="A1242" s="2">
        <v>44100</v>
      </c>
      <c r="B1242" s="6" t="s">
        <v>79</v>
      </c>
      <c r="C1242" s="1" t="s">
        <v>113</v>
      </c>
      <c r="D1242" s="1" t="s">
        <v>94</v>
      </c>
      <c r="E1242" s="1">
        <v>0</v>
      </c>
      <c r="F1242" s="9">
        <v>40</v>
      </c>
      <c r="G1242" s="9">
        <v>0</v>
      </c>
      <c r="H1242" t="s">
        <v>161</v>
      </c>
      <c r="I1242" s="1" t="s">
        <v>18</v>
      </c>
    </row>
    <row r="1243" spans="1:9" x14ac:dyDescent="0.3">
      <c r="A1243" s="2">
        <v>44100</v>
      </c>
      <c r="B1243" s="6" t="s">
        <v>30</v>
      </c>
      <c r="C1243" s="1" t="s">
        <v>121</v>
      </c>
      <c r="D1243" s="1" t="s">
        <v>95</v>
      </c>
      <c r="E1243" s="1">
        <v>0</v>
      </c>
      <c r="F1243" s="9">
        <v>350</v>
      </c>
      <c r="G1243" s="9">
        <v>0</v>
      </c>
      <c r="H1243" t="s">
        <v>161</v>
      </c>
      <c r="I1243" s="1" t="s">
        <v>166</v>
      </c>
    </row>
    <row r="1244" spans="1:9" x14ac:dyDescent="0.3">
      <c r="A1244" s="2">
        <v>44100</v>
      </c>
      <c r="B1244" s="6" t="s">
        <v>86</v>
      </c>
      <c r="C1244" s="1" t="s">
        <v>137</v>
      </c>
      <c r="D1244" s="1" t="s">
        <v>94</v>
      </c>
      <c r="E1244" s="1">
        <v>1</v>
      </c>
      <c r="F1244" s="9">
        <v>110</v>
      </c>
      <c r="G1244" s="9">
        <v>110</v>
      </c>
      <c r="H1244" t="s">
        <v>161</v>
      </c>
      <c r="I1244" s="1" t="s">
        <v>18</v>
      </c>
    </row>
    <row r="1245" spans="1:9" x14ac:dyDescent="0.3">
      <c r="A1245" s="2">
        <v>44100</v>
      </c>
      <c r="B1245" s="6" t="s">
        <v>3</v>
      </c>
      <c r="C1245" s="1" t="s">
        <v>114</v>
      </c>
      <c r="D1245" s="1" t="s">
        <v>95</v>
      </c>
      <c r="E1245" s="1">
        <v>1</v>
      </c>
      <c r="F1245" s="9">
        <v>150</v>
      </c>
      <c r="G1245" s="9">
        <v>150</v>
      </c>
      <c r="H1245" t="s">
        <v>161</v>
      </c>
      <c r="I1245" s="1" t="s">
        <v>166</v>
      </c>
    </row>
    <row r="1246" spans="1:9" x14ac:dyDescent="0.3">
      <c r="A1246" s="2">
        <v>44100</v>
      </c>
      <c r="B1246" s="6" t="s">
        <v>11</v>
      </c>
      <c r="C1246" s="1" t="s">
        <v>117</v>
      </c>
      <c r="D1246" s="1" t="s">
        <v>95</v>
      </c>
      <c r="E1246" s="1">
        <v>0</v>
      </c>
      <c r="F1246" s="9">
        <v>160</v>
      </c>
      <c r="G1246" s="9">
        <v>0</v>
      </c>
      <c r="H1246" t="s">
        <v>161</v>
      </c>
      <c r="I1246" s="1" t="s">
        <v>166</v>
      </c>
    </row>
    <row r="1247" spans="1:9" x14ac:dyDescent="0.3">
      <c r="A1247" s="2">
        <v>44100</v>
      </c>
      <c r="B1247" s="6" t="s">
        <v>44</v>
      </c>
      <c r="C1247" s="1" t="s">
        <v>140</v>
      </c>
      <c r="D1247" s="1" t="s">
        <v>94</v>
      </c>
      <c r="E1247" s="1">
        <v>0</v>
      </c>
      <c r="F1247" s="9">
        <v>150</v>
      </c>
      <c r="G1247" s="9">
        <v>0</v>
      </c>
      <c r="H1247" t="s">
        <v>161</v>
      </c>
      <c r="I1247" s="1" t="s">
        <v>170</v>
      </c>
    </row>
    <row r="1248" spans="1:9" x14ac:dyDescent="0.3">
      <c r="A1248" s="2">
        <v>44100</v>
      </c>
      <c r="B1248" s="6" t="s">
        <v>23</v>
      </c>
      <c r="C1248" s="1" t="s">
        <v>106</v>
      </c>
      <c r="D1248" s="1" t="s">
        <v>95</v>
      </c>
      <c r="E1248" s="1">
        <v>0</v>
      </c>
      <c r="F1248" s="9">
        <v>70</v>
      </c>
      <c r="G1248" s="9">
        <v>0</v>
      </c>
      <c r="H1248" t="s">
        <v>161</v>
      </c>
      <c r="I1248" s="1" t="s">
        <v>18</v>
      </c>
    </row>
    <row r="1249" spans="1:9" x14ac:dyDescent="0.3">
      <c r="A1249" s="2">
        <v>44100</v>
      </c>
      <c r="B1249" s="6" t="s">
        <v>6</v>
      </c>
      <c r="C1249" s="1" t="s">
        <v>127</v>
      </c>
      <c r="D1249" s="1" t="s">
        <v>95</v>
      </c>
      <c r="E1249" s="1">
        <v>0</v>
      </c>
      <c r="F1249" s="9">
        <v>140</v>
      </c>
      <c r="G1249" s="9">
        <v>0</v>
      </c>
      <c r="H1249" t="s">
        <v>161</v>
      </c>
      <c r="I1249" s="1" t="s">
        <v>169</v>
      </c>
    </row>
    <row r="1250" spans="1:9" x14ac:dyDescent="0.3">
      <c r="A1250" s="2">
        <v>44100</v>
      </c>
      <c r="B1250" s="6" t="s">
        <v>52</v>
      </c>
      <c r="C1250" s="1" t="s">
        <v>129</v>
      </c>
      <c r="D1250" s="1" t="s">
        <v>95</v>
      </c>
      <c r="E1250" s="1">
        <v>0</v>
      </c>
      <c r="F1250" s="9">
        <v>220</v>
      </c>
      <c r="G1250" s="9">
        <v>0</v>
      </c>
      <c r="H1250" t="s">
        <v>161</v>
      </c>
      <c r="I1250" s="1" t="s">
        <v>169</v>
      </c>
    </row>
    <row r="1251" spans="1:9" x14ac:dyDescent="0.3">
      <c r="A1251" s="2">
        <v>44100</v>
      </c>
      <c r="B1251" s="6" t="s">
        <v>51</v>
      </c>
      <c r="C1251" s="1" t="s">
        <v>102</v>
      </c>
      <c r="D1251" s="1" t="s">
        <v>95</v>
      </c>
      <c r="E1251" s="1">
        <v>0</v>
      </c>
      <c r="F1251" s="9">
        <v>220</v>
      </c>
      <c r="G1251" s="9">
        <v>0</v>
      </c>
      <c r="H1251" t="s">
        <v>161</v>
      </c>
      <c r="I1251" s="1" t="s">
        <v>67</v>
      </c>
    </row>
    <row r="1252" spans="1:9" x14ac:dyDescent="0.3">
      <c r="A1252" s="2">
        <v>44101</v>
      </c>
      <c r="B1252" s="6" t="s">
        <v>67</v>
      </c>
      <c r="C1252" s="1" t="s">
        <v>97</v>
      </c>
      <c r="D1252" s="1" t="s">
        <v>95</v>
      </c>
      <c r="E1252" s="1">
        <v>100</v>
      </c>
      <c r="F1252" s="9">
        <v>15</v>
      </c>
      <c r="G1252" s="9">
        <v>1500</v>
      </c>
      <c r="H1252" t="s">
        <v>162</v>
      </c>
      <c r="I1252" s="1" t="s">
        <v>67</v>
      </c>
    </row>
    <row r="1253" spans="1:9" x14ac:dyDescent="0.3">
      <c r="A1253" s="2">
        <v>44101</v>
      </c>
      <c r="B1253" s="6" t="s">
        <v>32</v>
      </c>
      <c r="C1253" s="1" t="s">
        <v>136</v>
      </c>
      <c r="D1253" s="1" t="s">
        <v>94</v>
      </c>
      <c r="E1253" s="1">
        <v>39</v>
      </c>
      <c r="F1253" s="9">
        <v>12</v>
      </c>
      <c r="G1253" s="9">
        <v>468</v>
      </c>
      <c r="H1253" t="s">
        <v>162</v>
      </c>
      <c r="I1253" s="1" t="s">
        <v>18</v>
      </c>
    </row>
    <row r="1254" spans="1:9" x14ac:dyDescent="0.3">
      <c r="A1254" s="2">
        <v>44101</v>
      </c>
      <c r="B1254" s="6" t="s">
        <v>8</v>
      </c>
      <c r="C1254" s="1" t="s">
        <v>135</v>
      </c>
      <c r="D1254" s="1" t="s">
        <v>94</v>
      </c>
      <c r="E1254" s="1">
        <v>14</v>
      </c>
      <c r="F1254" s="9">
        <v>25</v>
      </c>
      <c r="G1254" s="9">
        <v>350</v>
      </c>
      <c r="H1254" t="s">
        <v>162</v>
      </c>
      <c r="I1254" s="1" t="s">
        <v>18</v>
      </c>
    </row>
    <row r="1255" spans="1:9" x14ac:dyDescent="0.3">
      <c r="A1255" s="2">
        <v>44101</v>
      </c>
      <c r="B1255" s="6" t="s">
        <v>2</v>
      </c>
      <c r="C1255" s="1" t="s">
        <v>146</v>
      </c>
      <c r="D1255" s="1" t="s">
        <v>96</v>
      </c>
      <c r="E1255" s="1">
        <v>12</v>
      </c>
      <c r="F1255" s="9">
        <v>10</v>
      </c>
      <c r="G1255" s="9">
        <v>120</v>
      </c>
      <c r="H1255" t="s">
        <v>162</v>
      </c>
      <c r="I1255" s="1" t="s">
        <v>165</v>
      </c>
    </row>
    <row r="1256" spans="1:9" x14ac:dyDescent="0.3">
      <c r="A1256" s="2">
        <v>44101</v>
      </c>
      <c r="B1256" s="6" t="s">
        <v>57</v>
      </c>
      <c r="C1256" s="1" t="s">
        <v>133</v>
      </c>
      <c r="D1256" s="1" t="s">
        <v>95</v>
      </c>
      <c r="E1256" s="1">
        <v>6</v>
      </c>
      <c r="F1256" s="9">
        <v>15</v>
      </c>
      <c r="G1256" s="9">
        <v>90</v>
      </c>
      <c r="H1256" t="s">
        <v>162</v>
      </c>
      <c r="I1256" s="1" t="s">
        <v>167</v>
      </c>
    </row>
    <row r="1257" spans="1:9" x14ac:dyDescent="0.3">
      <c r="A1257" s="2">
        <v>44101</v>
      </c>
      <c r="B1257" s="6" t="s">
        <v>72</v>
      </c>
      <c r="C1257" s="1" t="s">
        <v>112</v>
      </c>
      <c r="D1257" s="1" t="s">
        <v>94</v>
      </c>
      <c r="E1257" s="1">
        <v>16</v>
      </c>
      <c r="F1257" s="9">
        <v>50</v>
      </c>
      <c r="G1257" s="9">
        <v>800</v>
      </c>
      <c r="H1257" t="s">
        <v>162</v>
      </c>
      <c r="I1257" s="1" t="s">
        <v>18</v>
      </c>
    </row>
    <row r="1258" spans="1:9" x14ac:dyDescent="0.3">
      <c r="A1258" s="2">
        <v>44101</v>
      </c>
      <c r="B1258" s="6" t="s">
        <v>14</v>
      </c>
      <c r="C1258" s="1" t="s">
        <v>119</v>
      </c>
      <c r="D1258" s="1" t="s">
        <v>95</v>
      </c>
      <c r="E1258" s="1">
        <v>2</v>
      </c>
      <c r="F1258" s="9">
        <v>130</v>
      </c>
      <c r="G1258" s="9">
        <v>260</v>
      </c>
      <c r="H1258" t="s">
        <v>162</v>
      </c>
      <c r="I1258" s="1" t="s">
        <v>166</v>
      </c>
    </row>
    <row r="1259" spans="1:9" x14ac:dyDescent="0.3">
      <c r="A1259" s="2">
        <v>44101</v>
      </c>
      <c r="B1259" s="6" t="s">
        <v>36</v>
      </c>
      <c r="C1259" s="1" t="s">
        <v>101</v>
      </c>
      <c r="D1259" s="1" t="s">
        <v>95</v>
      </c>
      <c r="E1259" s="1">
        <v>7</v>
      </c>
      <c r="F1259" s="9">
        <v>80</v>
      </c>
      <c r="G1259" s="9">
        <v>560</v>
      </c>
      <c r="H1259" t="s">
        <v>162</v>
      </c>
      <c r="I1259" s="1" t="s">
        <v>67</v>
      </c>
    </row>
    <row r="1260" spans="1:9" x14ac:dyDescent="0.3">
      <c r="A1260" s="2">
        <v>44101</v>
      </c>
      <c r="B1260" s="6" t="s">
        <v>16</v>
      </c>
      <c r="C1260" s="1" t="s">
        <v>99</v>
      </c>
      <c r="D1260" s="1" t="s">
        <v>94</v>
      </c>
      <c r="E1260" s="1">
        <v>7</v>
      </c>
      <c r="F1260" s="9">
        <v>90</v>
      </c>
      <c r="G1260" s="9">
        <v>630</v>
      </c>
      <c r="H1260" t="s">
        <v>162</v>
      </c>
      <c r="I1260" s="1" t="s">
        <v>67</v>
      </c>
    </row>
    <row r="1261" spans="1:9" x14ac:dyDescent="0.3">
      <c r="A1261" s="2">
        <v>44101</v>
      </c>
      <c r="B1261" s="6" t="s">
        <v>18</v>
      </c>
      <c r="C1261" s="1" t="s">
        <v>105</v>
      </c>
      <c r="D1261" s="1" t="s">
        <v>94</v>
      </c>
      <c r="E1261" s="1">
        <v>3</v>
      </c>
      <c r="F1261" s="9">
        <v>35</v>
      </c>
      <c r="G1261" s="9">
        <v>105</v>
      </c>
      <c r="H1261" t="s">
        <v>162</v>
      </c>
      <c r="I1261" s="1" t="s">
        <v>18</v>
      </c>
    </row>
    <row r="1262" spans="1:9" x14ac:dyDescent="0.3">
      <c r="A1262" s="2">
        <v>44101</v>
      </c>
      <c r="B1262" s="6" t="s">
        <v>4</v>
      </c>
      <c r="C1262" s="1" t="s">
        <v>115</v>
      </c>
      <c r="D1262" s="1" t="s">
        <v>95</v>
      </c>
      <c r="E1262" s="1">
        <v>3</v>
      </c>
      <c r="F1262" s="9">
        <v>140</v>
      </c>
      <c r="G1262" s="9">
        <v>420</v>
      </c>
      <c r="H1262" t="s">
        <v>162</v>
      </c>
      <c r="I1262" s="1" t="s">
        <v>166</v>
      </c>
    </row>
    <row r="1263" spans="1:9" x14ac:dyDescent="0.3">
      <c r="A1263" s="2">
        <v>44101</v>
      </c>
      <c r="B1263" s="6" t="s">
        <v>56</v>
      </c>
      <c r="C1263" s="1" t="s">
        <v>109</v>
      </c>
      <c r="D1263" s="1" t="s">
        <v>94</v>
      </c>
      <c r="E1263" s="1">
        <v>6</v>
      </c>
      <c r="F1263" s="9">
        <v>40</v>
      </c>
      <c r="G1263" s="9">
        <v>240</v>
      </c>
      <c r="H1263" t="s">
        <v>162</v>
      </c>
      <c r="I1263" s="1" t="s">
        <v>18</v>
      </c>
    </row>
    <row r="1264" spans="1:9" x14ac:dyDescent="0.3">
      <c r="A1264" s="2">
        <v>44101</v>
      </c>
      <c r="B1264" s="6" t="s">
        <v>9</v>
      </c>
      <c r="C1264" s="1" t="s">
        <v>116</v>
      </c>
      <c r="D1264" s="1" t="s">
        <v>95</v>
      </c>
      <c r="E1264" s="1">
        <v>2</v>
      </c>
      <c r="F1264" s="9">
        <v>150</v>
      </c>
      <c r="G1264" s="9">
        <v>300</v>
      </c>
      <c r="H1264" t="s">
        <v>162</v>
      </c>
      <c r="I1264" s="1" t="s">
        <v>166</v>
      </c>
    </row>
    <row r="1265" spans="1:9" x14ac:dyDescent="0.3">
      <c r="A1265" s="2">
        <v>44101</v>
      </c>
      <c r="B1265" s="6" t="s">
        <v>85</v>
      </c>
      <c r="C1265" s="1" t="s">
        <v>104</v>
      </c>
      <c r="D1265" s="1" t="s">
        <v>94</v>
      </c>
      <c r="E1265" s="1">
        <v>6</v>
      </c>
      <c r="F1265" s="9">
        <v>18</v>
      </c>
      <c r="G1265" s="9">
        <v>108</v>
      </c>
      <c r="H1265" t="s">
        <v>162</v>
      </c>
      <c r="I1265" s="1" t="s">
        <v>67</v>
      </c>
    </row>
    <row r="1266" spans="1:9" x14ac:dyDescent="0.3">
      <c r="A1266" s="2">
        <v>44101</v>
      </c>
      <c r="B1266" s="6" t="s">
        <v>38</v>
      </c>
      <c r="C1266" s="1" t="s">
        <v>145</v>
      </c>
      <c r="D1266" s="1" t="s">
        <v>96</v>
      </c>
      <c r="E1266" s="1">
        <v>0</v>
      </c>
      <c r="F1266" s="9">
        <v>35</v>
      </c>
      <c r="G1266" s="9">
        <v>0</v>
      </c>
      <c r="H1266" t="s">
        <v>162</v>
      </c>
      <c r="I1266" s="1" t="s">
        <v>168</v>
      </c>
    </row>
    <row r="1267" spans="1:9" x14ac:dyDescent="0.3">
      <c r="A1267" s="2">
        <v>44101</v>
      </c>
      <c r="B1267" s="6" t="s">
        <v>73</v>
      </c>
      <c r="C1267" s="1" t="s">
        <v>130</v>
      </c>
      <c r="D1267" s="1" t="s">
        <v>95</v>
      </c>
      <c r="E1267" s="1">
        <v>3</v>
      </c>
      <c r="F1267" s="9">
        <v>150</v>
      </c>
      <c r="G1267" s="9">
        <v>450</v>
      </c>
      <c r="H1267" t="s">
        <v>162</v>
      </c>
      <c r="I1267" s="1" t="s">
        <v>169</v>
      </c>
    </row>
    <row r="1268" spans="1:9" x14ac:dyDescent="0.3">
      <c r="A1268" s="2">
        <v>44101</v>
      </c>
      <c r="B1268" s="6" t="s">
        <v>12</v>
      </c>
      <c r="C1268" s="1" t="s">
        <v>118</v>
      </c>
      <c r="D1268" s="1" t="s">
        <v>95</v>
      </c>
      <c r="E1268" s="1">
        <v>2</v>
      </c>
      <c r="F1268" s="9">
        <v>130</v>
      </c>
      <c r="G1268" s="9">
        <v>260</v>
      </c>
      <c r="H1268" t="s">
        <v>162</v>
      </c>
      <c r="I1268" s="1" t="s">
        <v>166</v>
      </c>
    </row>
    <row r="1269" spans="1:9" x14ac:dyDescent="0.3">
      <c r="A1269" s="2">
        <v>44101</v>
      </c>
      <c r="B1269" s="6" t="s">
        <v>37</v>
      </c>
      <c r="C1269" s="1" t="s">
        <v>143</v>
      </c>
      <c r="D1269" s="1" t="s">
        <v>96</v>
      </c>
      <c r="E1269" s="1">
        <v>0</v>
      </c>
      <c r="F1269" s="9">
        <v>60</v>
      </c>
      <c r="G1269" s="9">
        <v>0</v>
      </c>
      <c r="H1269" t="s">
        <v>162</v>
      </c>
      <c r="I1269" s="1" t="s">
        <v>168</v>
      </c>
    </row>
    <row r="1270" spans="1:9" x14ac:dyDescent="0.3">
      <c r="A1270" s="2">
        <v>44101</v>
      </c>
      <c r="B1270" s="6" t="s">
        <v>41</v>
      </c>
      <c r="C1270" s="1" t="s">
        <v>123</v>
      </c>
      <c r="D1270" s="1" t="s">
        <v>95</v>
      </c>
      <c r="E1270" s="1">
        <v>1</v>
      </c>
      <c r="F1270" s="9">
        <v>190</v>
      </c>
      <c r="G1270" s="9">
        <v>190</v>
      </c>
      <c r="H1270" t="s">
        <v>162</v>
      </c>
      <c r="I1270" s="1" t="s">
        <v>166</v>
      </c>
    </row>
    <row r="1271" spans="1:9" x14ac:dyDescent="0.3">
      <c r="A1271" s="2">
        <v>44101</v>
      </c>
      <c r="B1271" s="6" t="s">
        <v>80</v>
      </c>
      <c r="C1271" s="1" t="s">
        <v>131</v>
      </c>
      <c r="D1271" s="1" t="s">
        <v>95</v>
      </c>
      <c r="E1271" s="1">
        <v>2</v>
      </c>
      <c r="F1271" s="9">
        <v>20</v>
      </c>
      <c r="G1271" s="9">
        <v>40</v>
      </c>
      <c r="H1271" t="s">
        <v>162</v>
      </c>
      <c r="I1271" s="1" t="s">
        <v>169</v>
      </c>
    </row>
    <row r="1272" spans="1:9" x14ac:dyDescent="0.3">
      <c r="A1272" s="2">
        <v>44101</v>
      </c>
      <c r="B1272" s="6" t="s">
        <v>58</v>
      </c>
      <c r="C1272" s="1" t="s">
        <v>110</v>
      </c>
      <c r="D1272" s="1" t="s">
        <v>94</v>
      </c>
      <c r="E1272" s="1">
        <v>1</v>
      </c>
      <c r="F1272" s="9">
        <v>70</v>
      </c>
      <c r="G1272" s="9">
        <v>70</v>
      </c>
      <c r="H1272" t="s">
        <v>162</v>
      </c>
      <c r="I1272" s="1" t="s">
        <v>18</v>
      </c>
    </row>
    <row r="1273" spans="1:9" x14ac:dyDescent="0.3">
      <c r="A1273" s="2">
        <v>44101</v>
      </c>
      <c r="B1273" s="6" t="s">
        <v>5</v>
      </c>
      <c r="C1273" s="1" t="s">
        <v>126</v>
      </c>
      <c r="D1273" s="1" t="s">
        <v>95</v>
      </c>
      <c r="E1273" s="1">
        <v>1</v>
      </c>
      <c r="F1273" s="9">
        <v>130</v>
      </c>
      <c r="G1273" s="9">
        <v>130</v>
      </c>
      <c r="H1273" t="s">
        <v>162</v>
      </c>
      <c r="I1273" s="1" t="s">
        <v>169</v>
      </c>
    </row>
    <row r="1274" spans="1:9" x14ac:dyDescent="0.3">
      <c r="A1274" s="2">
        <v>44101</v>
      </c>
      <c r="B1274" s="6" t="s">
        <v>26</v>
      </c>
      <c r="C1274" s="1" t="s">
        <v>107</v>
      </c>
      <c r="D1274" s="1" t="s">
        <v>94</v>
      </c>
      <c r="E1274" s="1">
        <v>1</v>
      </c>
      <c r="F1274" s="9">
        <v>70</v>
      </c>
      <c r="G1274" s="9">
        <v>70</v>
      </c>
      <c r="H1274" t="s">
        <v>162</v>
      </c>
      <c r="I1274" s="1" t="s">
        <v>18</v>
      </c>
    </row>
    <row r="1275" spans="1:9" x14ac:dyDescent="0.3">
      <c r="A1275" s="2">
        <v>44101</v>
      </c>
      <c r="B1275" s="6" t="s">
        <v>68</v>
      </c>
      <c r="C1275" s="1" t="s">
        <v>125</v>
      </c>
      <c r="D1275" s="1" t="s">
        <v>95</v>
      </c>
      <c r="E1275" s="1">
        <v>1</v>
      </c>
      <c r="F1275" s="9">
        <v>150</v>
      </c>
      <c r="G1275" s="9">
        <v>150</v>
      </c>
      <c r="H1275" t="s">
        <v>162</v>
      </c>
      <c r="I1275" s="1" t="s">
        <v>166</v>
      </c>
    </row>
    <row r="1276" spans="1:9" x14ac:dyDescent="0.3">
      <c r="A1276" s="2">
        <v>44101</v>
      </c>
      <c r="B1276" s="6" t="s">
        <v>81</v>
      </c>
      <c r="C1276" s="1" t="s">
        <v>103</v>
      </c>
      <c r="D1276" s="1" t="s">
        <v>95</v>
      </c>
      <c r="E1276" s="1">
        <v>0</v>
      </c>
      <c r="F1276" s="9">
        <v>18</v>
      </c>
      <c r="G1276" s="9">
        <v>0</v>
      </c>
      <c r="H1276" t="s">
        <v>162</v>
      </c>
      <c r="I1276" s="1" t="s">
        <v>67</v>
      </c>
    </row>
    <row r="1277" spans="1:9" x14ac:dyDescent="0.3">
      <c r="A1277" s="2">
        <v>44101</v>
      </c>
      <c r="B1277" s="6" t="s">
        <v>21</v>
      </c>
      <c r="C1277" s="1" t="s">
        <v>100</v>
      </c>
      <c r="D1277" s="1" t="s">
        <v>95</v>
      </c>
      <c r="E1277" s="1">
        <v>0</v>
      </c>
      <c r="F1277" s="9">
        <v>90</v>
      </c>
      <c r="G1277" s="9">
        <v>0</v>
      </c>
      <c r="H1277" t="s">
        <v>162</v>
      </c>
      <c r="I1277" s="1" t="s">
        <v>67</v>
      </c>
    </row>
    <row r="1278" spans="1:9" x14ac:dyDescent="0.3">
      <c r="A1278" s="2">
        <v>44101</v>
      </c>
      <c r="B1278" s="6" t="s">
        <v>70</v>
      </c>
      <c r="C1278" s="1" t="s">
        <v>134</v>
      </c>
      <c r="D1278" s="1" t="s">
        <v>95</v>
      </c>
      <c r="E1278" s="1">
        <v>3</v>
      </c>
      <c r="F1278" s="9">
        <v>20</v>
      </c>
      <c r="G1278" s="9">
        <v>60</v>
      </c>
      <c r="H1278" t="s">
        <v>162</v>
      </c>
      <c r="I1278" s="1" t="s">
        <v>167</v>
      </c>
    </row>
    <row r="1279" spans="1:9" x14ac:dyDescent="0.3">
      <c r="A1279" s="2">
        <v>44101</v>
      </c>
      <c r="B1279" s="6" t="s">
        <v>13</v>
      </c>
      <c r="C1279" s="1" t="s">
        <v>98</v>
      </c>
      <c r="D1279" s="1" t="s">
        <v>95</v>
      </c>
      <c r="E1279" s="1">
        <v>0</v>
      </c>
      <c r="F1279" s="9">
        <v>200</v>
      </c>
      <c r="G1279" s="9">
        <v>0</v>
      </c>
      <c r="H1279" t="s">
        <v>162</v>
      </c>
      <c r="I1279" s="1" t="s">
        <v>67</v>
      </c>
    </row>
    <row r="1280" spans="1:9" x14ac:dyDescent="0.3">
      <c r="A1280" s="2">
        <v>44101</v>
      </c>
      <c r="B1280" s="6" t="s">
        <v>35</v>
      </c>
      <c r="C1280" s="1" t="s">
        <v>144</v>
      </c>
      <c r="D1280" s="1" t="s">
        <v>94</v>
      </c>
      <c r="E1280" s="1">
        <v>0</v>
      </c>
      <c r="F1280" s="9">
        <v>45</v>
      </c>
      <c r="G1280" s="9">
        <v>0</v>
      </c>
      <c r="H1280" t="s">
        <v>162</v>
      </c>
      <c r="I1280" s="1" t="s">
        <v>168</v>
      </c>
    </row>
    <row r="1281" spans="1:9" x14ac:dyDescent="0.3">
      <c r="A1281" s="2">
        <v>44101</v>
      </c>
      <c r="B1281" s="6" t="s">
        <v>53</v>
      </c>
      <c r="C1281" s="1" t="s">
        <v>138</v>
      </c>
      <c r="D1281" s="1" t="s">
        <v>95</v>
      </c>
      <c r="E1281" s="1">
        <v>2</v>
      </c>
      <c r="F1281" s="9">
        <v>120</v>
      </c>
      <c r="G1281" s="9">
        <v>240</v>
      </c>
      <c r="H1281" t="s">
        <v>162</v>
      </c>
      <c r="I1281" s="1" t="s">
        <v>169</v>
      </c>
    </row>
    <row r="1282" spans="1:9" x14ac:dyDescent="0.3">
      <c r="A1282" s="2">
        <v>44101</v>
      </c>
      <c r="B1282" s="6" t="s">
        <v>61</v>
      </c>
      <c r="C1282" s="1" t="s">
        <v>142</v>
      </c>
      <c r="D1282" s="1" t="s">
        <v>94</v>
      </c>
      <c r="E1282" s="1">
        <v>1</v>
      </c>
      <c r="F1282" s="9">
        <v>150</v>
      </c>
      <c r="G1282" s="9">
        <v>150</v>
      </c>
      <c r="H1282" t="s">
        <v>162</v>
      </c>
      <c r="I1282" s="1" t="s">
        <v>170</v>
      </c>
    </row>
    <row r="1283" spans="1:9" x14ac:dyDescent="0.3">
      <c r="A1283" s="2">
        <v>44101</v>
      </c>
      <c r="B1283" s="6" t="s">
        <v>15</v>
      </c>
      <c r="C1283" s="1" t="s">
        <v>120</v>
      </c>
      <c r="D1283" s="1" t="s">
        <v>95</v>
      </c>
      <c r="E1283" s="1">
        <v>1</v>
      </c>
      <c r="F1283" s="9">
        <v>150</v>
      </c>
      <c r="G1283" s="9">
        <v>150</v>
      </c>
      <c r="H1283" t="s">
        <v>162</v>
      </c>
      <c r="I1283" s="1" t="s">
        <v>166</v>
      </c>
    </row>
    <row r="1284" spans="1:9" x14ac:dyDescent="0.3">
      <c r="A1284" s="2">
        <v>44101</v>
      </c>
      <c r="B1284" s="6" t="s">
        <v>31</v>
      </c>
      <c r="C1284" s="1" t="s">
        <v>122</v>
      </c>
      <c r="D1284" s="1" t="s">
        <v>95</v>
      </c>
      <c r="E1284" s="1">
        <v>0</v>
      </c>
      <c r="F1284" s="9">
        <v>200</v>
      </c>
      <c r="G1284" s="9">
        <v>0</v>
      </c>
      <c r="H1284" t="s">
        <v>162</v>
      </c>
      <c r="I1284" s="1" t="s">
        <v>166</v>
      </c>
    </row>
    <row r="1285" spans="1:9" x14ac:dyDescent="0.3">
      <c r="A1285" s="2">
        <v>44101</v>
      </c>
      <c r="B1285" s="6" t="s">
        <v>43</v>
      </c>
      <c r="C1285" s="1" t="s">
        <v>139</v>
      </c>
      <c r="D1285" s="1" t="s">
        <v>94</v>
      </c>
      <c r="E1285" s="1">
        <v>0</v>
      </c>
      <c r="F1285" s="9">
        <v>200</v>
      </c>
      <c r="G1285" s="9">
        <v>0</v>
      </c>
      <c r="H1285" t="s">
        <v>162</v>
      </c>
      <c r="I1285" s="1" t="s">
        <v>170</v>
      </c>
    </row>
    <row r="1286" spans="1:9" x14ac:dyDescent="0.3">
      <c r="A1286" s="2">
        <v>44101</v>
      </c>
      <c r="B1286" s="6" t="s">
        <v>22</v>
      </c>
      <c r="C1286" s="1" t="s">
        <v>132</v>
      </c>
      <c r="D1286" s="1" t="s">
        <v>95</v>
      </c>
      <c r="E1286" s="1">
        <v>0</v>
      </c>
      <c r="F1286" s="9">
        <v>120</v>
      </c>
      <c r="G1286" s="9">
        <v>0</v>
      </c>
      <c r="H1286" t="s">
        <v>162</v>
      </c>
      <c r="I1286" s="1" t="s">
        <v>167</v>
      </c>
    </row>
    <row r="1287" spans="1:9" x14ac:dyDescent="0.3">
      <c r="A1287" s="2">
        <v>44101</v>
      </c>
      <c r="B1287" s="6" t="s">
        <v>46</v>
      </c>
      <c r="C1287" s="1" t="s">
        <v>141</v>
      </c>
      <c r="D1287" s="1" t="s">
        <v>94</v>
      </c>
      <c r="E1287" s="1">
        <v>0</v>
      </c>
      <c r="F1287" s="9">
        <v>150</v>
      </c>
      <c r="G1287" s="9">
        <v>0</v>
      </c>
      <c r="H1287" t="s">
        <v>162</v>
      </c>
      <c r="I1287" s="1" t="s">
        <v>170</v>
      </c>
    </row>
    <row r="1288" spans="1:9" x14ac:dyDescent="0.3">
      <c r="A1288" s="2">
        <v>44101</v>
      </c>
      <c r="B1288" s="6" t="s">
        <v>39</v>
      </c>
      <c r="C1288" s="1" t="s">
        <v>128</v>
      </c>
      <c r="D1288" s="1" t="s">
        <v>95</v>
      </c>
      <c r="E1288" s="1">
        <v>1</v>
      </c>
      <c r="F1288" s="9">
        <v>170</v>
      </c>
      <c r="G1288" s="9">
        <v>170</v>
      </c>
      <c r="H1288" t="s">
        <v>162</v>
      </c>
      <c r="I1288" s="1" t="s">
        <v>169</v>
      </c>
    </row>
    <row r="1289" spans="1:9" x14ac:dyDescent="0.3">
      <c r="A1289" s="2">
        <v>44101</v>
      </c>
      <c r="B1289" s="6" t="s">
        <v>50</v>
      </c>
      <c r="C1289" s="1" t="s">
        <v>108</v>
      </c>
      <c r="D1289" s="1" t="s">
        <v>95</v>
      </c>
      <c r="E1289" s="1">
        <v>0</v>
      </c>
      <c r="F1289" s="9">
        <v>200</v>
      </c>
      <c r="G1289" s="9">
        <v>0</v>
      </c>
      <c r="H1289" t="s">
        <v>162</v>
      </c>
      <c r="I1289" s="1" t="s">
        <v>18</v>
      </c>
    </row>
    <row r="1290" spans="1:9" x14ac:dyDescent="0.3">
      <c r="A1290" s="2">
        <v>44101</v>
      </c>
      <c r="B1290" s="6" t="s">
        <v>55</v>
      </c>
      <c r="C1290" s="1" t="s">
        <v>124</v>
      </c>
      <c r="D1290" s="1" t="s">
        <v>95</v>
      </c>
      <c r="E1290" s="1">
        <v>0</v>
      </c>
      <c r="F1290" s="9">
        <v>160</v>
      </c>
      <c r="G1290" s="9">
        <v>0</v>
      </c>
      <c r="H1290" t="s">
        <v>162</v>
      </c>
      <c r="I1290" s="1" t="s">
        <v>166</v>
      </c>
    </row>
    <row r="1291" spans="1:9" x14ac:dyDescent="0.3">
      <c r="A1291" s="2">
        <v>44101</v>
      </c>
      <c r="B1291" s="6" t="s">
        <v>59</v>
      </c>
      <c r="C1291" s="1" t="s">
        <v>111</v>
      </c>
      <c r="D1291" s="1" t="s">
        <v>94</v>
      </c>
      <c r="E1291" s="1">
        <v>0</v>
      </c>
      <c r="F1291" s="9">
        <v>90</v>
      </c>
      <c r="G1291" s="9">
        <v>0</v>
      </c>
      <c r="H1291" t="s">
        <v>162</v>
      </c>
      <c r="I1291" s="1" t="s">
        <v>18</v>
      </c>
    </row>
    <row r="1292" spans="1:9" x14ac:dyDescent="0.3">
      <c r="A1292" s="2">
        <v>44101</v>
      </c>
      <c r="B1292" s="6" t="s">
        <v>79</v>
      </c>
      <c r="C1292" s="1" t="s">
        <v>113</v>
      </c>
      <c r="D1292" s="1" t="s">
        <v>94</v>
      </c>
      <c r="E1292" s="1">
        <v>0</v>
      </c>
      <c r="F1292" s="9">
        <v>40</v>
      </c>
      <c r="G1292" s="9">
        <v>0</v>
      </c>
      <c r="H1292" t="s">
        <v>162</v>
      </c>
      <c r="I1292" s="1" t="s">
        <v>18</v>
      </c>
    </row>
    <row r="1293" spans="1:9" x14ac:dyDescent="0.3">
      <c r="A1293" s="2">
        <v>44101</v>
      </c>
      <c r="B1293" s="6" t="s">
        <v>30</v>
      </c>
      <c r="C1293" s="1" t="s">
        <v>121</v>
      </c>
      <c r="D1293" s="1" t="s">
        <v>95</v>
      </c>
      <c r="E1293" s="1">
        <v>0</v>
      </c>
      <c r="F1293" s="9">
        <v>350</v>
      </c>
      <c r="G1293" s="9">
        <v>0</v>
      </c>
      <c r="H1293" t="s">
        <v>162</v>
      </c>
      <c r="I1293" s="1" t="s">
        <v>166</v>
      </c>
    </row>
    <row r="1294" spans="1:9" x14ac:dyDescent="0.3">
      <c r="A1294" s="2">
        <v>44101</v>
      </c>
      <c r="B1294" s="6" t="s">
        <v>86</v>
      </c>
      <c r="C1294" s="1" t="s">
        <v>137</v>
      </c>
      <c r="D1294" s="1" t="s">
        <v>94</v>
      </c>
      <c r="E1294" s="1">
        <v>0</v>
      </c>
      <c r="F1294" s="9">
        <v>110</v>
      </c>
      <c r="G1294" s="9">
        <v>0</v>
      </c>
      <c r="H1294" t="s">
        <v>162</v>
      </c>
      <c r="I1294" s="1" t="s">
        <v>18</v>
      </c>
    </row>
    <row r="1295" spans="1:9" x14ac:dyDescent="0.3">
      <c r="A1295" s="2">
        <v>44101</v>
      </c>
      <c r="B1295" s="6" t="s">
        <v>3</v>
      </c>
      <c r="C1295" s="1" t="s">
        <v>114</v>
      </c>
      <c r="D1295" s="1" t="s">
        <v>95</v>
      </c>
      <c r="E1295" s="1">
        <v>0</v>
      </c>
      <c r="F1295" s="9">
        <v>150</v>
      </c>
      <c r="G1295" s="9">
        <v>0</v>
      </c>
      <c r="H1295" t="s">
        <v>162</v>
      </c>
      <c r="I1295" s="1" t="s">
        <v>166</v>
      </c>
    </row>
    <row r="1296" spans="1:9" x14ac:dyDescent="0.3">
      <c r="A1296" s="2">
        <v>44101</v>
      </c>
      <c r="B1296" s="6" t="s">
        <v>11</v>
      </c>
      <c r="C1296" s="1" t="s">
        <v>117</v>
      </c>
      <c r="D1296" s="1" t="s">
        <v>95</v>
      </c>
      <c r="E1296" s="1">
        <v>0</v>
      </c>
      <c r="F1296" s="9">
        <v>160</v>
      </c>
      <c r="G1296" s="9">
        <v>0</v>
      </c>
      <c r="H1296" t="s">
        <v>162</v>
      </c>
      <c r="I1296" s="1" t="s">
        <v>166</v>
      </c>
    </row>
    <row r="1297" spans="1:9" x14ac:dyDescent="0.3">
      <c r="A1297" s="2">
        <v>44101</v>
      </c>
      <c r="B1297" s="6" t="s">
        <v>44</v>
      </c>
      <c r="C1297" s="1" t="s">
        <v>140</v>
      </c>
      <c r="D1297" s="1" t="s">
        <v>94</v>
      </c>
      <c r="E1297" s="1">
        <v>0</v>
      </c>
      <c r="F1297" s="9">
        <v>150</v>
      </c>
      <c r="G1297" s="9">
        <v>0</v>
      </c>
      <c r="H1297" t="s">
        <v>162</v>
      </c>
      <c r="I1297" s="1" t="s">
        <v>170</v>
      </c>
    </row>
    <row r="1298" spans="1:9" x14ac:dyDescent="0.3">
      <c r="A1298" s="2">
        <v>44101</v>
      </c>
      <c r="B1298" s="6" t="s">
        <v>23</v>
      </c>
      <c r="C1298" s="1" t="s">
        <v>106</v>
      </c>
      <c r="D1298" s="1" t="s">
        <v>95</v>
      </c>
      <c r="E1298" s="1">
        <v>0</v>
      </c>
      <c r="F1298" s="9">
        <v>70</v>
      </c>
      <c r="G1298" s="9">
        <v>0</v>
      </c>
      <c r="H1298" t="s">
        <v>162</v>
      </c>
      <c r="I1298" s="1" t="s">
        <v>18</v>
      </c>
    </row>
    <row r="1299" spans="1:9" x14ac:dyDescent="0.3">
      <c r="A1299" s="2">
        <v>44101</v>
      </c>
      <c r="B1299" s="6" t="s">
        <v>6</v>
      </c>
      <c r="C1299" s="1" t="s">
        <v>127</v>
      </c>
      <c r="D1299" s="1" t="s">
        <v>95</v>
      </c>
      <c r="E1299" s="1">
        <v>1</v>
      </c>
      <c r="F1299" s="9">
        <v>140</v>
      </c>
      <c r="G1299" s="9">
        <v>140</v>
      </c>
      <c r="H1299" t="s">
        <v>162</v>
      </c>
      <c r="I1299" s="1" t="s">
        <v>169</v>
      </c>
    </row>
    <row r="1300" spans="1:9" x14ac:dyDescent="0.3">
      <c r="A1300" s="2">
        <v>44101</v>
      </c>
      <c r="B1300" s="6" t="s">
        <v>52</v>
      </c>
      <c r="C1300" s="1" t="s">
        <v>129</v>
      </c>
      <c r="D1300" s="1" t="s">
        <v>95</v>
      </c>
      <c r="E1300" s="1">
        <v>0</v>
      </c>
      <c r="F1300" s="9">
        <v>220</v>
      </c>
      <c r="G1300" s="9">
        <v>0</v>
      </c>
      <c r="H1300" t="s">
        <v>162</v>
      </c>
      <c r="I1300" s="1" t="s">
        <v>169</v>
      </c>
    </row>
    <row r="1301" spans="1:9" x14ac:dyDescent="0.3">
      <c r="A1301" s="2">
        <v>44101</v>
      </c>
      <c r="B1301" s="6" t="s">
        <v>51</v>
      </c>
      <c r="C1301" s="1" t="s">
        <v>102</v>
      </c>
      <c r="D1301" s="1" t="s">
        <v>95</v>
      </c>
      <c r="E1301" s="1">
        <v>1</v>
      </c>
      <c r="F1301" s="9">
        <v>220</v>
      </c>
      <c r="G1301" s="9">
        <v>220</v>
      </c>
      <c r="H1301" t="s">
        <v>162</v>
      </c>
      <c r="I1301" s="1" t="s">
        <v>67</v>
      </c>
    </row>
    <row r="1302" spans="1:9" x14ac:dyDescent="0.3">
      <c r="A1302" s="2">
        <v>44102</v>
      </c>
      <c r="B1302" s="6" t="s">
        <v>67</v>
      </c>
      <c r="C1302" s="1" t="s">
        <v>97</v>
      </c>
      <c r="D1302" s="1" t="s">
        <v>95</v>
      </c>
      <c r="E1302" s="1">
        <v>58</v>
      </c>
      <c r="F1302" s="9">
        <v>15</v>
      </c>
      <c r="G1302" s="9">
        <v>870</v>
      </c>
      <c r="H1302" t="s">
        <v>156</v>
      </c>
      <c r="I1302" s="1" t="s">
        <v>67</v>
      </c>
    </row>
    <row r="1303" spans="1:9" x14ac:dyDescent="0.3">
      <c r="A1303" s="2">
        <v>44102</v>
      </c>
      <c r="B1303" s="6" t="s">
        <v>32</v>
      </c>
      <c r="C1303" s="1" t="s">
        <v>136</v>
      </c>
      <c r="D1303" s="1" t="s">
        <v>94</v>
      </c>
      <c r="E1303" s="1">
        <v>34</v>
      </c>
      <c r="F1303" s="9">
        <v>12</v>
      </c>
      <c r="G1303" s="9">
        <v>408</v>
      </c>
      <c r="H1303" t="s">
        <v>156</v>
      </c>
      <c r="I1303" s="1" t="s">
        <v>18</v>
      </c>
    </row>
    <row r="1304" spans="1:9" x14ac:dyDescent="0.3">
      <c r="A1304" s="2">
        <v>44102</v>
      </c>
      <c r="B1304" s="6" t="s">
        <v>8</v>
      </c>
      <c r="C1304" s="1" t="s">
        <v>135</v>
      </c>
      <c r="D1304" s="1" t="s">
        <v>94</v>
      </c>
      <c r="E1304" s="1">
        <v>13</v>
      </c>
      <c r="F1304" s="9">
        <v>25</v>
      </c>
      <c r="G1304" s="9">
        <v>325</v>
      </c>
      <c r="H1304" t="s">
        <v>156</v>
      </c>
      <c r="I1304" s="1" t="s">
        <v>18</v>
      </c>
    </row>
    <row r="1305" spans="1:9" x14ac:dyDescent="0.3">
      <c r="A1305" s="2">
        <v>44102</v>
      </c>
      <c r="B1305" s="6" t="s">
        <v>2</v>
      </c>
      <c r="C1305" s="1" t="s">
        <v>146</v>
      </c>
      <c r="D1305" s="1" t="s">
        <v>96</v>
      </c>
      <c r="E1305" s="1">
        <v>6</v>
      </c>
      <c r="F1305" s="9">
        <v>10</v>
      </c>
      <c r="G1305" s="9">
        <v>60</v>
      </c>
      <c r="H1305" t="s">
        <v>156</v>
      </c>
      <c r="I1305" s="1" t="s">
        <v>165</v>
      </c>
    </row>
    <row r="1306" spans="1:9" x14ac:dyDescent="0.3">
      <c r="A1306" s="2">
        <v>44102</v>
      </c>
      <c r="B1306" s="6" t="s">
        <v>57</v>
      </c>
      <c r="C1306" s="1" t="s">
        <v>133</v>
      </c>
      <c r="D1306" s="1" t="s">
        <v>95</v>
      </c>
      <c r="E1306" s="1">
        <v>13</v>
      </c>
      <c r="F1306" s="9">
        <v>15</v>
      </c>
      <c r="G1306" s="9">
        <v>195</v>
      </c>
      <c r="H1306" t="s">
        <v>156</v>
      </c>
      <c r="I1306" s="1" t="s">
        <v>167</v>
      </c>
    </row>
    <row r="1307" spans="1:9" x14ac:dyDescent="0.3">
      <c r="A1307" s="2">
        <v>44102</v>
      </c>
      <c r="B1307" s="6" t="s">
        <v>72</v>
      </c>
      <c r="C1307" s="1" t="s">
        <v>112</v>
      </c>
      <c r="D1307" s="1" t="s">
        <v>94</v>
      </c>
      <c r="E1307" s="1">
        <v>11</v>
      </c>
      <c r="F1307" s="9">
        <v>50</v>
      </c>
      <c r="G1307" s="9">
        <v>550</v>
      </c>
      <c r="H1307" t="s">
        <v>156</v>
      </c>
      <c r="I1307" s="1" t="s">
        <v>18</v>
      </c>
    </row>
    <row r="1308" spans="1:9" x14ac:dyDescent="0.3">
      <c r="A1308" s="2">
        <v>44102</v>
      </c>
      <c r="B1308" s="6" t="s">
        <v>14</v>
      </c>
      <c r="C1308" s="1" t="s">
        <v>119</v>
      </c>
      <c r="D1308" s="1" t="s">
        <v>95</v>
      </c>
      <c r="E1308" s="1">
        <v>5</v>
      </c>
      <c r="F1308" s="9">
        <v>130</v>
      </c>
      <c r="G1308" s="9">
        <v>650</v>
      </c>
      <c r="H1308" t="s">
        <v>156</v>
      </c>
      <c r="I1308" s="1" t="s">
        <v>166</v>
      </c>
    </row>
    <row r="1309" spans="1:9" x14ac:dyDescent="0.3">
      <c r="A1309" s="2">
        <v>44102</v>
      </c>
      <c r="B1309" s="6" t="s">
        <v>36</v>
      </c>
      <c r="C1309" s="1" t="s">
        <v>101</v>
      </c>
      <c r="D1309" s="1" t="s">
        <v>95</v>
      </c>
      <c r="E1309" s="1">
        <v>3</v>
      </c>
      <c r="F1309" s="9">
        <v>80</v>
      </c>
      <c r="G1309" s="9">
        <v>240</v>
      </c>
      <c r="H1309" t="s">
        <v>156</v>
      </c>
      <c r="I1309" s="1" t="s">
        <v>67</v>
      </c>
    </row>
    <row r="1310" spans="1:9" x14ac:dyDescent="0.3">
      <c r="A1310" s="2">
        <v>44102</v>
      </c>
      <c r="B1310" s="6" t="s">
        <v>16</v>
      </c>
      <c r="C1310" s="1" t="s">
        <v>99</v>
      </c>
      <c r="D1310" s="1" t="s">
        <v>94</v>
      </c>
      <c r="E1310" s="1">
        <v>1</v>
      </c>
      <c r="F1310" s="9">
        <v>90</v>
      </c>
      <c r="G1310" s="9">
        <v>90</v>
      </c>
      <c r="H1310" t="s">
        <v>156</v>
      </c>
      <c r="I1310" s="1" t="s">
        <v>67</v>
      </c>
    </row>
    <row r="1311" spans="1:9" x14ac:dyDescent="0.3">
      <c r="A1311" s="2">
        <v>44102</v>
      </c>
      <c r="B1311" s="6" t="s">
        <v>18</v>
      </c>
      <c r="C1311" s="1" t="s">
        <v>105</v>
      </c>
      <c r="D1311" s="1" t="s">
        <v>94</v>
      </c>
      <c r="E1311" s="1">
        <v>2</v>
      </c>
      <c r="F1311" s="9">
        <v>35</v>
      </c>
      <c r="G1311" s="9">
        <v>70</v>
      </c>
      <c r="H1311" t="s">
        <v>156</v>
      </c>
      <c r="I1311" s="1" t="s">
        <v>18</v>
      </c>
    </row>
    <row r="1312" spans="1:9" x14ac:dyDescent="0.3">
      <c r="A1312" s="2">
        <v>44102</v>
      </c>
      <c r="B1312" s="6" t="s">
        <v>4</v>
      </c>
      <c r="C1312" s="1" t="s">
        <v>115</v>
      </c>
      <c r="D1312" s="1" t="s">
        <v>95</v>
      </c>
      <c r="E1312" s="1">
        <v>7</v>
      </c>
      <c r="F1312" s="9">
        <v>140</v>
      </c>
      <c r="G1312" s="9">
        <v>980</v>
      </c>
      <c r="H1312" t="s">
        <v>156</v>
      </c>
      <c r="I1312" s="1" t="s">
        <v>166</v>
      </c>
    </row>
    <row r="1313" spans="1:9" x14ac:dyDescent="0.3">
      <c r="A1313" s="2">
        <v>44102</v>
      </c>
      <c r="B1313" s="6" t="s">
        <v>56</v>
      </c>
      <c r="C1313" s="1" t="s">
        <v>109</v>
      </c>
      <c r="D1313" s="1" t="s">
        <v>94</v>
      </c>
      <c r="E1313" s="1">
        <v>2</v>
      </c>
      <c r="F1313" s="9">
        <v>40</v>
      </c>
      <c r="G1313" s="9">
        <v>80</v>
      </c>
      <c r="H1313" t="s">
        <v>156</v>
      </c>
      <c r="I1313" s="1" t="s">
        <v>18</v>
      </c>
    </row>
    <row r="1314" spans="1:9" x14ac:dyDescent="0.3">
      <c r="A1314" s="2">
        <v>44102</v>
      </c>
      <c r="B1314" s="6" t="s">
        <v>9</v>
      </c>
      <c r="C1314" s="1" t="s">
        <v>116</v>
      </c>
      <c r="D1314" s="1" t="s">
        <v>95</v>
      </c>
      <c r="E1314" s="1">
        <v>0</v>
      </c>
      <c r="F1314" s="9">
        <v>150</v>
      </c>
      <c r="G1314" s="9">
        <v>0</v>
      </c>
      <c r="H1314" t="s">
        <v>156</v>
      </c>
      <c r="I1314" s="1" t="s">
        <v>166</v>
      </c>
    </row>
    <row r="1315" spans="1:9" x14ac:dyDescent="0.3">
      <c r="A1315" s="2">
        <v>44102</v>
      </c>
      <c r="B1315" s="6" t="s">
        <v>85</v>
      </c>
      <c r="C1315" s="1" t="s">
        <v>104</v>
      </c>
      <c r="D1315" s="1" t="s">
        <v>94</v>
      </c>
      <c r="E1315" s="1">
        <v>12</v>
      </c>
      <c r="F1315" s="9">
        <v>18</v>
      </c>
      <c r="G1315" s="9">
        <v>216</v>
      </c>
      <c r="H1315" t="s">
        <v>156</v>
      </c>
      <c r="I1315" s="1" t="s">
        <v>67</v>
      </c>
    </row>
    <row r="1316" spans="1:9" x14ac:dyDescent="0.3">
      <c r="A1316" s="2">
        <v>44102</v>
      </c>
      <c r="B1316" s="6" t="s">
        <v>38</v>
      </c>
      <c r="C1316" s="1" t="s">
        <v>145</v>
      </c>
      <c r="D1316" s="1" t="s">
        <v>96</v>
      </c>
      <c r="E1316" s="1">
        <v>0</v>
      </c>
      <c r="F1316" s="9">
        <v>35</v>
      </c>
      <c r="G1316" s="9">
        <v>0</v>
      </c>
      <c r="H1316" t="s">
        <v>156</v>
      </c>
      <c r="I1316" s="1" t="s">
        <v>168</v>
      </c>
    </row>
    <row r="1317" spans="1:9" x14ac:dyDescent="0.3">
      <c r="A1317" s="2">
        <v>44102</v>
      </c>
      <c r="B1317" s="6" t="s">
        <v>73</v>
      </c>
      <c r="C1317" s="1" t="s">
        <v>130</v>
      </c>
      <c r="D1317" s="1" t="s">
        <v>95</v>
      </c>
      <c r="E1317" s="1">
        <v>4</v>
      </c>
      <c r="F1317" s="9">
        <v>150</v>
      </c>
      <c r="G1317" s="9">
        <v>600</v>
      </c>
      <c r="H1317" t="s">
        <v>156</v>
      </c>
      <c r="I1317" s="1" t="s">
        <v>169</v>
      </c>
    </row>
    <row r="1318" spans="1:9" x14ac:dyDescent="0.3">
      <c r="A1318" s="2">
        <v>44102</v>
      </c>
      <c r="B1318" s="6" t="s">
        <v>12</v>
      </c>
      <c r="C1318" s="1" t="s">
        <v>118</v>
      </c>
      <c r="D1318" s="1" t="s">
        <v>95</v>
      </c>
      <c r="E1318" s="1">
        <v>0</v>
      </c>
      <c r="F1318" s="9">
        <v>130</v>
      </c>
      <c r="G1318" s="9">
        <v>0</v>
      </c>
      <c r="H1318" t="s">
        <v>156</v>
      </c>
      <c r="I1318" s="1" t="s">
        <v>166</v>
      </c>
    </row>
    <row r="1319" spans="1:9" x14ac:dyDescent="0.3">
      <c r="A1319" s="2">
        <v>44102</v>
      </c>
      <c r="B1319" s="6" t="s">
        <v>37</v>
      </c>
      <c r="C1319" s="1" t="s">
        <v>143</v>
      </c>
      <c r="D1319" s="1" t="s">
        <v>96</v>
      </c>
      <c r="E1319" s="1">
        <v>1</v>
      </c>
      <c r="F1319" s="9">
        <v>60</v>
      </c>
      <c r="G1319" s="9">
        <v>60</v>
      </c>
      <c r="H1319" t="s">
        <v>156</v>
      </c>
      <c r="I1319" s="1" t="s">
        <v>168</v>
      </c>
    </row>
    <row r="1320" spans="1:9" x14ac:dyDescent="0.3">
      <c r="A1320" s="2">
        <v>44102</v>
      </c>
      <c r="B1320" s="6" t="s">
        <v>41</v>
      </c>
      <c r="C1320" s="1" t="s">
        <v>123</v>
      </c>
      <c r="D1320" s="1" t="s">
        <v>95</v>
      </c>
      <c r="E1320" s="1">
        <v>1</v>
      </c>
      <c r="F1320" s="9">
        <v>190</v>
      </c>
      <c r="G1320" s="9">
        <v>190</v>
      </c>
      <c r="H1320" t="s">
        <v>156</v>
      </c>
      <c r="I1320" s="1" t="s">
        <v>166</v>
      </c>
    </row>
    <row r="1321" spans="1:9" x14ac:dyDescent="0.3">
      <c r="A1321" s="2">
        <v>44102</v>
      </c>
      <c r="B1321" s="6" t="s">
        <v>80</v>
      </c>
      <c r="C1321" s="1" t="s">
        <v>131</v>
      </c>
      <c r="D1321" s="1" t="s">
        <v>95</v>
      </c>
      <c r="E1321" s="1">
        <v>1</v>
      </c>
      <c r="F1321" s="9">
        <v>20</v>
      </c>
      <c r="G1321" s="9">
        <v>20</v>
      </c>
      <c r="H1321" t="s">
        <v>156</v>
      </c>
      <c r="I1321" s="1" t="s">
        <v>169</v>
      </c>
    </row>
    <row r="1322" spans="1:9" x14ac:dyDescent="0.3">
      <c r="A1322" s="2">
        <v>44102</v>
      </c>
      <c r="B1322" s="6" t="s">
        <v>58</v>
      </c>
      <c r="C1322" s="1" t="s">
        <v>110</v>
      </c>
      <c r="D1322" s="1" t="s">
        <v>94</v>
      </c>
      <c r="E1322" s="1">
        <v>0</v>
      </c>
      <c r="F1322" s="9">
        <v>70</v>
      </c>
      <c r="G1322" s="9">
        <v>0</v>
      </c>
      <c r="H1322" t="s">
        <v>156</v>
      </c>
      <c r="I1322" s="1" t="s">
        <v>18</v>
      </c>
    </row>
    <row r="1323" spans="1:9" x14ac:dyDescent="0.3">
      <c r="A1323" s="2">
        <v>44102</v>
      </c>
      <c r="B1323" s="6" t="s">
        <v>5</v>
      </c>
      <c r="C1323" s="1" t="s">
        <v>126</v>
      </c>
      <c r="D1323" s="1" t="s">
        <v>95</v>
      </c>
      <c r="E1323" s="1">
        <v>0</v>
      </c>
      <c r="F1323" s="9">
        <v>130</v>
      </c>
      <c r="G1323" s="9">
        <v>0</v>
      </c>
      <c r="H1323" t="s">
        <v>156</v>
      </c>
      <c r="I1323" s="1" t="s">
        <v>169</v>
      </c>
    </row>
    <row r="1324" spans="1:9" x14ac:dyDescent="0.3">
      <c r="A1324" s="2">
        <v>44102</v>
      </c>
      <c r="B1324" s="6" t="s">
        <v>26</v>
      </c>
      <c r="C1324" s="1" t="s">
        <v>107</v>
      </c>
      <c r="D1324" s="1" t="s">
        <v>94</v>
      </c>
      <c r="E1324" s="1">
        <v>1</v>
      </c>
      <c r="F1324" s="9">
        <v>70</v>
      </c>
      <c r="G1324" s="9">
        <v>70</v>
      </c>
      <c r="H1324" t="s">
        <v>156</v>
      </c>
      <c r="I1324" s="1" t="s">
        <v>18</v>
      </c>
    </row>
    <row r="1325" spans="1:9" x14ac:dyDescent="0.3">
      <c r="A1325" s="2">
        <v>44102</v>
      </c>
      <c r="B1325" s="6" t="s">
        <v>68</v>
      </c>
      <c r="C1325" s="1" t="s">
        <v>125</v>
      </c>
      <c r="D1325" s="1" t="s">
        <v>95</v>
      </c>
      <c r="E1325" s="1">
        <v>1</v>
      </c>
      <c r="F1325" s="9">
        <v>150</v>
      </c>
      <c r="G1325" s="9">
        <v>150</v>
      </c>
      <c r="H1325" t="s">
        <v>156</v>
      </c>
      <c r="I1325" s="1" t="s">
        <v>166</v>
      </c>
    </row>
    <row r="1326" spans="1:9" x14ac:dyDescent="0.3">
      <c r="A1326" s="2">
        <v>44102</v>
      </c>
      <c r="B1326" s="6" t="s">
        <v>81</v>
      </c>
      <c r="C1326" s="1" t="s">
        <v>103</v>
      </c>
      <c r="D1326" s="1" t="s">
        <v>95</v>
      </c>
      <c r="E1326" s="1">
        <v>0</v>
      </c>
      <c r="F1326" s="9">
        <v>18</v>
      </c>
      <c r="G1326" s="9">
        <v>0</v>
      </c>
      <c r="H1326" t="s">
        <v>156</v>
      </c>
      <c r="I1326" s="1" t="s">
        <v>67</v>
      </c>
    </row>
    <row r="1327" spans="1:9" x14ac:dyDescent="0.3">
      <c r="A1327" s="2">
        <v>44102</v>
      </c>
      <c r="B1327" s="6" t="s">
        <v>21</v>
      </c>
      <c r="C1327" s="1" t="s">
        <v>100</v>
      </c>
      <c r="D1327" s="1" t="s">
        <v>95</v>
      </c>
      <c r="E1327" s="1">
        <v>1</v>
      </c>
      <c r="F1327" s="9">
        <v>90</v>
      </c>
      <c r="G1327" s="9">
        <v>90</v>
      </c>
      <c r="H1327" t="s">
        <v>156</v>
      </c>
      <c r="I1327" s="1" t="s">
        <v>67</v>
      </c>
    </row>
    <row r="1328" spans="1:9" x14ac:dyDescent="0.3">
      <c r="A1328" s="2">
        <v>44102</v>
      </c>
      <c r="B1328" s="6" t="s">
        <v>70</v>
      </c>
      <c r="C1328" s="1" t="s">
        <v>134</v>
      </c>
      <c r="D1328" s="1" t="s">
        <v>95</v>
      </c>
      <c r="E1328" s="1">
        <v>1</v>
      </c>
      <c r="F1328" s="9">
        <v>20</v>
      </c>
      <c r="G1328" s="9">
        <v>20</v>
      </c>
      <c r="H1328" t="s">
        <v>156</v>
      </c>
      <c r="I1328" s="1" t="s">
        <v>167</v>
      </c>
    </row>
    <row r="1329" spans="1:9" x14ac:dyDescent="0.3">
      <c r="A1329" s="2">
        <v>44102</v>
      </c>
      <c r="B1329" s="6" t="s">
        <v>13</v>
      </c>
      <c r="C1329" s="1" t="s">
        <v>98</v>
      </c>
      <c r="D1329" s="1" t="s">
        <v>95</v>
      </c>
      <c r="E1329" s="1">
        <v>0</v>
      </c>
      <c r="F1329" s="9">
        <v>200</v>
      </c>
      <c r="G1329" s="9">
        <v>0</v>
      </c>
      <c r="H1329" t="s">
        <v>156</v>
      </c>
      <c r="I1329" s="1" t="s">
        <v>67</v>
      </c>
    </row>
    <row r="1330" spans="1:9" x14ac:dyDescent="0.3">
      <c r="A1330" s="2">
        <v>44102</v>
      </c>
      <c r="B1330" s="6" t="s">
        <v>35</v>
      </c>
      <c r="C1330" s="1" t="s">
        <v>144</v>
      </c>
      <c r="D1330" s="1" t="s">
        <v>94</v>
      </c>
      <c r="E1330" s="1">
        <v>0</v>
      </c>
      <c r="F1330" s="9">
        <v>45</v>
      </c>
      <c r="G1330" s="9">
        <v>0</v>
      </c>
      <c r="H1330" t="s">
        <v>156</v>
      </c>
      <c r="I1330" s="1" t="s">
        <v>168</v>
      </c>
    </row>
    <row r="1331" spans="1:9" x14ac:dyDescent="0.3">
      <c r="A1331" s="2">
        <v>44102</v>
      </c>
      <c r="B1331" s="6" t="s">
        <v>53</v>
      </c>
      <c r="C1331" s="1" t="s">
        <v>138</v>
      </c>
      <c r="D1331" s="1" t="s">
        <v>95</v>
      </c>
      <c r="E1331" s="1">
        <v>0</v>
      </c>
      <c r="F1331" s="9">
        <v>120</v>
      </c>
      <c r="G1331" s="9">
        <v>0</v>
      </c>
      <c r="H1331" t="s">
        <v>156</v>
      </c>
      <c r="I1331" s="1" t="s">
        <v>169</v>
      </c>
    </row>
    <row r="1332" spans="1:9" x14ac:dyDescent="0.3">
      <c r="A1332" s="2">
        <v>44102</v>
      </c>
      <c r="B1332" s="6" t="s">
        <v>61</v>
      </c>
      <c r="C1332" s="1" t="s">
        <v>142</v>
      </c>
      <c r="D1332" s="1" t="s">
        <v>94</v>
      </c>
      <c r="E1332" s="1">
        <v>1</v>
      </c>
      <c r="F1332" s="9">
        <v>150</v>
      </c>
      <c r="G1332" s="9">
        <v>150</v>
      </c>
      <c r="H1332" t="s">
        <v>156</v>
      </c>
      <c r="I1332" s="1" t="s">
        <v>170</v>
      </c>
    </row>
    <row r="1333" spans="1:9" x14ac:dyDescent="0.3">
      <c r="A1333" s="2">
        <v>44102</v>
      </c>
      <c r="B1333" s="6" t="s">
        <v>15</v>
      </c>
      <c r="C1333" s="1" t="s">
        <v>120</v>
      </c>
      <c r="D1333" s="1" t="s">
        <v>95</v>
      </c>
      <c r="E1333" s="1">
        <v>1</v>
      </c>
      <c r="F1333" s="9">
        <v>150</v>
      </c>
      <c r="G1333" s="9">
        <v>150</v>
      </c>
      <c r="H1333" t="s">
        <v>156</v>
      </c>
      <c r="I1333" s="1" t="s">
        <v>166</v>
      </c>
    </row>
    <row r="1334" spans="1:9" x14ac:dyDescent="0.3">
      <c r="A1334" s="2">
        <v>44102</v>
      </c>
      <c r="B1334" s="6" t="s">
        <v>31</v>
      </c>
      <c r="C1334" s="1" t="s">
        <v>122</v>
      </c>
      <c r="D1334" s="1" t="s">
        <v>95</v>
      </c>
      <c r="E1334" s="1">
        <v>0</v>
      </c>
      <c r="F1334" s="9">
        <v>200</v>
      </c>
      <c r="G1334" s="9">
        <v>0</v>
      </c>
      <c r="H1334" t="s">
        <v>156</v>
      </c>
      <c r="I1334" s="1" t="s">
        <v>166</v>
      </c>
    </row>
    <row r="1335" spans="1:9" x14ac:dyDescent="0.3">
      <c r="A1335" s="2">
        <v>44102</v>
      </c>
      <c r="B1335" s="6" t="s">
        <v>43</v>
      </c>
      <c r="C1335" s="1" t="s">
        <v>139</v>
      </c>
      <c r="D1335" s="1" t="s">
        <v>94</v>
      </c>
      <c r="E1335" s="1">
        <v>0</v>
      </c>
      <c r="F1335" s="9">
        <v>200</v>
      </c>
      <c r="G1335" s="9">
        <v>0</v>
      </c>
      <c r="H1335" t="s">
        <v>156</v>
      </c>
      <c r="I1335" s="1" t="s">
        <v>170</v>
      </c>
    </row>
    <row r="1336" spans="1:9" x14ac:dyDescent="0.3">
      <c r="A1336" s="2">
        <v>44102</v>
      </c>
      <c r="B1336" s="6" t="s">
        <v>22</v>
      </c>
      <c r="C1336" s="1" t="s">
        <v>132</v>
      </c>
      <c r="D1336" s="1" t="s">
        <v>95</v>
      </c>
      <c r="E1336" s="1">
        <v>0</v>
      </c>
      <c r="F1336" s="9">
        <v>120</v>
      </c>
      <c r="G1336" s="9">
        <v>0</v>
      </c>
      <c r="H1336" t="s">
        <v>156</v>
      </c>
      <c r="I1336" s="1" t="s">
        <v>167</v>
      </c>
    </row>
    <row r="1337" spans="1:9" x14ac:dyDescent="0.3">
      <c r="A1337" s="2">
        <v>44102</v>
      </c>
      <c r="B1337" s="6" t="s">
        <v>46</v>
      </c>
      <c r="C1337" s="1" t="s">
        <v>141</v>
      </c>
      <c r="D1337" s="1" t="s">
        <v>94</v>
      </c>
      <c r="E1337" s="1">
        <v>1</v>
      </c>
      <c r="F1337" s="9">
        <v>150</v>
      </c>
      <c r="G1337" s="9">
        <v>150</v>
      </c>
      <c r="H1337" t="s">
        <v>156</v>
      </c>
      <c r="I1337" s="1" t="s">
        <v>170</v>
      </c>
    </row>
    <row r="1338" spans="1:9" x14ac:dyDescent="0.3">
      <c r="A1338" s="2">
        <v>44102</v>
      </c>
      <c r="B1338" s="6" t="s">
        <v>39</v>
      </c>
      <c r="C1338" s="1" t="s">
        <v>128</v>
      </c>
      <c r="D1338" s="1" t="s">
        <v>95</v>
      </c>
      <c r="E1338" s="1">
        <v>0</v>
      </c>
      <c r="F1338" s="9">
        <v>170</v>
      </c>
      <c r="G1338" s="9">
        <v>0</v>
      </c>
      <c r="H1338" t="s">
        <v>156</v>
      </c>
      <c r="I1338" s="1" t="s">
        <v>169</v>
      </c>
    </row>
    <row r="1339" spans="1:9" x14ac:dyDescent="0.3">
      <c r="A1339" s="2">
        <v>44102</v>
      </c>
      <c r="B1339" s="6" t="s">
        <v>50</v>
      </c>
      <c r="C1339" s="1" t="s">
        <v>108</v>
      </c>
      <c r="D1339" s="1" t="s">
        <v>95</v>
      </c>
      <c r="E1339" s="1">
        <v>0</v>
      </c>
      <c r="F1339" s="9">
        <v>200</v>
      </c>
      <c r="G1339" s="9">
        <v>0</v>
      </c>
      <c r="H1339" t="s">
        <v>156</v>
      </c>
      <c r="I1339" s="1" t="s">
        <v>18</v>
      </c>
    </row>
    <row r="1340" spans="1:9" x14ac:dyDescent="0.3">
      <c r="A1340" s="2">
        <v>44102</v>
      </c>
      <c r="B1340" s="6" t="s">
        <v>55</v>
      </c>
      <c r="C1340" s="1" t="s">
        <v>124</v>
      </c>
      <c r="D1340" s="1" t="s">
        <v>95</v>
      </c>
      <c r="E1340" s="1">
        <v>1</v>
      </c>
      <c r="F1340" s="9">
        <v>160</v>
      </c>
      <c r="G1340" s="9">
        <v>160</v>
      </c>
      <c r="H1340" t="s">
        <v>156</v>
      </c>
      <c r="I1340" s="1" t="s">
        <v>166</v>
      </c>
    </row>
    <row r="1341" spans="1:9" x14ac:dyDescent="0.3">
      <c r="A1341" s="2">
        <v>44102</v>
      </c>
      <c r="B1341" s="6" t="s">
        <v>59</v>
      </c>
      <c r="C1341" s="1" t="s">
        <v>111</v>
      </c>
      <c r="D1341" s="1" t="s">
        <v>94</v>
      </c>
      <c r="E1341" s="1">
        <v>0</v>
      </c>
      <c r="F1341" s="9">
        <v>90</v>
      </c>
      <c r="G1341" s="9">
        <v>0</v>
      </c>
      <c r="H1341" t="s">
        <v>156</v>
      </c>
      <c r="I1341" s="1" t="s">
        <v>18</v>
      </c>
    </row>
    <row r="1342" spans="1:9" x14ac:dyDescent="0.3">
      <c r="A1342" s="2">
        <v>44102</v>
      </c>
      <c r="B1342" s="6" t="s">
        <v>79</v>
      </c>
      <c r="C1342" s="1" t="s">
        <v>113</v>
      </c>
      <c r="D1342" s="1" t="s">
        <v>94</v>
      </c>
      <c r="E1342" s="1">
        <v>2</v>
      </c>
      <c r="F1342" s="9">
        <v>40</v>
      </c>
      <c r="G1342" s="9">
        <v>80</v>
      </c>
      <c r="H1342" t="s">
        <v>156</v>
      </c>
      <c r="I1342" s="1" t="s">
        <v>18</v>
      </c>
    </row>
    <row r="1343" spans="1:9" x14ac:dyDescent="0.3">
      <c r="A1343" s="2">
        <v>44102</v>
      </c>
      <c r="B1343" s="6" t="s">
        <v>30</v>
      </c>
      <c r="C1343" s="1" t="s">
        <v>121</v>
      </c>
      <c r="D1343" s="1" t="s">
        <v>95</v>
      </c>
      <c r="E1343" s="1">
        <v>0</v>
      </c>
      <c r="F1343" s="9">
        <v>350</v>
      </c>
      <c r="G1343" s="9">
        <v>0</v>
      </c>
      <c r="H1343" t="s">
        <v>156</v>
      </c>
      <c r="I1343" s="1" t="s">
        <v>166</v>
      </c>
    </row>
    <row r="1344" spans="1:9" x14ac:dyDescent="0.3">
      <c r="A1344" s="2">
        <v>44102</v>
      </c>
      <c r="B1344" s="6" t="s">
        <v>86</v>
      </c>
      <c r="C1344" s="1" t="s">
        <v>137</v>
      </c>
      <c r="D1344" s="1" t="s">
        <v>94</v>
      </c>
      <c r="E1344" s="1">
        <v>0</v>
      </c>
      <c r="F1344" s="9">
        <v>110</v>
      </c>
      <c r="G1344" s="9">
        <v>0</v>
      </c>
      <c r="H1344" t="s">
        <v>156</v>
      </c>
      <c r="I1344" s="1" t="s">
        <v>18</v>
      </c>
    </row>
    <row r="1345" spans="1:9" x14ac:dyDescent="0.3">
      <c r="A1345" s="2">
        <v>44102</v>
      </c>
      <c r="B1345" s="6" t="s">
        <v>3</v>
      </c>
      <c r="C1345" s="1" t="s">
        <v>114</v>
      </c>
      <c r="D1345" s="1" t="s">
        <v>95</v>
      </c>
      <c r="E1345" s="1">
        <v>0</v>
      </c>
      <c r="F1345" s="9">
        <v>150</v>
      </c>
      <c r="G1345" s="9">
        <v>0</v>
      </c>
      <c r="H1345" t="s">
        <v>156</v>
      </c>
      <c r="I1345" s="1" t="s">
        <v>166</v>
      </c>
    </row>
    <row r="1346" spans="1:9" x14ac:dyDescent="0.3">
      <c r="A1346" s="2">
        <v>44102</v>
      </c>
      <c r="B1346" s="6" t="s">
        <v>11</v>
      </c>
      <c r="C1346" s="1" t="s">
        <v>117</v>
      </c>
      <c r="D1346" s="1" t="s">
        <v>95</v>
      </c>
      <c r="E1346" s="1">
        <v>0</v>
      </c>
      <c r="F1346" s="9">
        <v>160</v>
      </c>
      <c r="G1346" s="9">
        <v>0</v>
      </c>
      <c r="H1346" t="s">
        <v>156</v>
      </c>
      <c r="I1346" s="1" t="s">
        <v>166</v>
      </c>
    </row>
    <row r="1347" spans="1:9" x14ac:dyDescent="0.3">
      <c r="A1347" s="2">
        <v>44102</v>
      </c>
      <c r="B1347" s="6" t="s">
        <v>44</v>
      </c>
      <c r="C1347" s="1" t="s">
        <v>140</v>
      </c>
      <c r="D1347" s="1" t="s">
        <v>94</v>
      </c>
      <c r="E1347" s="1">
        <v>0</v>
      </c>
      <c r="F1347" s="9">
        <v>150</v>
      </c>
      <c r="G1347" s="9">
        <v>0</v>
      </c>
      <c r="H1347" t="s">
        <v>156</v>
      </c>
      <c r="I1347" s="1" t="s">
        <v>170</v>
      </c>
    </row>
    <row r="1348" spans="1:9" x14ac:dyDescent="0.3">
      <c r="A1348" s="2">
        <v>44102</v>
      </c>
      <c r="B1348" s="6" t="s">
        <v>23</v>
      </c>
      <c r="C1348" s="1" t="s">
        <v>106</v>
      </c>
      <c r="D1348" s="1" t="s">
        <v>95</v>
      </c>
      <c r="E1348" s="1">
        <v>2</v>
      </c>
      <c r="F1348" s="9">
        <v>70</v>
      </c>
      <c r="G1348" s="9">
        <v>140</v>
      </c>
      <c r="H1348" t="s">
        <v>156</v>
      </c>
      <c r="I1348" s="1" t="s">
        <v>18</v>
      </c>
    </row>
    <row r="1349" spans="1:9" x14ac:dyDescent="0.3">
      <c r="A1349" s="2">
        <v>44102</v>
      </c>
      <c r="B1349" s="6" t="s">
        <v>6</v>
      </c>
      <c r="C1349" s="1" t="s">
        <v>127</v>
      </c>
      <c r="D1349" s="1" t="s">
        <v>95</v>
      </c>
      <c r="E1349" s="1">
        <v>2</v>
      </c>
      <c r="F1349" s="9">
        <v>140</v>
      </c>
      <c r="G1349" s="9">
        <v>280</v>
      </c>
      <c r="H1349" t="s">
        <v>156</v>
      </c>
      <c r="I1349" s="1" t="s">
        <v>169</v>
      </c>
    </row>
    <row r="1350" spans="1:9" x14ac:dyDescent="0.3">
      <c r="A1350" s="2">
        <v>44102</v>
      </c>
      <c r="B1350" s="6" t="s">
        <v>52</v>
      </c>
      <c r="C1350" s="1" t="s">
        <v>129</v>
      </c>
      <c r="D1350" s="1" t="s">
        <v>95</v>
      </c>
      <c r="E1350" s="1">
        <v>0</v>
      </c>
      <c r="F1350" s="9">
        <v>220</v>
      </c>
      <c r="G1350" s="9">
        <v>0</v>
      </c>
      <c r="H1350" t="s">
        <v>156</v>
      </c>
      <c r="I1350" s="1" t="s">
        <v>169</v>
      </c>
    </row>
    <row r="1351" spans="1:9" x14ac:dyDescent="0.3">
      <c r="A1351" s="2">
        <v>44102</v>
      </c>
      <c r="B1351" s="6" t="s">
        <v>51</v>
      </c>
      <c r="C1351" s="1" t="s">
        <v>102</v>
      </c>
      <c r="D1351" s="1" t="s">
        <v>95</v>
      </c>
      <c r="E1351" s="1">
        <v>0</v>
      </c>
      <c r="F1351" s="9">
        <v>220</v>
      </c>
      <c r="G1351" s="9">
        <v>0</v>
      </c>
      <c r="H1351" t="s">
        <v>156</v>
      </c>
      <c r="I1351" s="1" t="s">
        <v>67</v>
      </c>
    </row>
    <row r="1352" spans="1:9" x14ac:dyDescent="0.3">
      <c r="A1352" s="2">
        <v>44103</v>
      </c>
      <c r="B1352" s="6" t="s">
        <v>67</v>
      </c>
      <c r="C1352" s="1" t="s">
        <v>97</v>
      </c>
      <c r="D1352" s="1" t="s">
        <v>95</v>
      </c>
      <c r="E1352" s="1">
        <v>108</v>
      </c>
      <c r="F1352" s="9">
        <v>15</v>
      </c>
      <c r="G1352" s="9">
        <v>1620</v>
      </c>
      <c r="H1352" t="s">
        <v>157</v>
      </c>
      <c r="I1352" s="1" t="s">
        <v>67</v>
      </c>
    </row>
    <row r="1353" spans="1:9" x14ac:dyDescent="0.3">
      <c r="A1353" s="2">
        <v>44103</v>
      </c>
      <c r="B1353" s="6" t="s">
        <v>32</v>
      </c>
      <c r="C1353" s="1" t="s">
        <v>136</v>
      </c>
      <c r="D1353" s="1" t="s">
        <v>94</v>
      </c>
      <c r="E1353" s="1">
        <v>16</v>
      </c>
      <c r="F1353" s="9">
        <v>12</v>
      </c>
      <c r="G1353" s="9">
        <v>192</v>
      </c>
      <c r="H1353" t="s">
        <v>157</v>
      </c>
      <c r="I1353" s="1" t="s">
        <v>18</v>
      </c>
    </row>
    <row r="1354" spans="1:9" x14ac:dyDescent="0.3">
      <c r="A1354" s="2">
        <v>44103</v>
      </c>
      <c r="B1354" s="6" t="s">
        <v>8</v>
      </c>
      <c r="C1354" s="1" t="s">
        <v>135</v>
      </c>
      <c r="D1354" s="1" t="s">
        <v>94</v>
      </c>
      <c r="E1354" s="1">
        <v>4</v>
      </c>
      <c r="F1354" s="9">
        <v>25</v>
      </c>
      <c r="G1354" s="9">
        <v>100</v>
      </c>
      <c r="H1354" t="s">
        <v>157</v>
      </c>
      <c r="I1354" s="1" t="s">
        <v>18</v>
      </c>
    </row>
    <row r="1355" spans="1:9" x14ac:dyDescent="0.3">
      <c r="A1355" s="2">
        <v>44103</v>
      </c>
      <c r="B1355" s="6" t="s">
        <v>2</v>
      </c>
      <c r="C1355" s="1" t="s">
        <v>146</v>
      </c>
      <c r="D1355" s="1" t="s">
        <v>96</v>
      </c>
      <c r="E1355" s="1">
        <v>3</v>
      </c>
      <c r="F1355" s="9">
        <v>10</v>
      </c>
      <c r="G1355" s="9">
        <v>30</v>
      </c>
      <c r="H1355" t="s">
        <v>157</v>
      </c>
      <c r="I1355" s="1" t="s">
        <v>165</v>
      </c>
    </row>
    <row r="1356" spans="1:9" x14ac:dyDescent="0.3">
      <c r="A1356" s="2">
        <v>44103</v>
      </c>
      <c r="B1356" s="6" t="s">
        <v>57</v>
      </c>
      <c r="C1356" s="1" t="s">
        <v>133</v>
      </c>
      <c r="D1356" s="1" t="s">
        <v>95</v>
      </c>
      <c r="E1356" s="1">
        <v>7</v>
      </c>
      <c r="F1356" s="9">
        <v>15</v>
      </c>
      <c r="G1356" s="9">
        <v>105</v>
      </c>
      <c r="H1356" t="s">
        <v>157</v>
      </c>
      <c r="I1356" s="1" t="s">
        <v>167</v>
      </c>
    </row>
    <row r="1357" spans="1:9" x14ac:dyDescent="0.3">
      <c r="A1357" s="2">
        <v>44103</v>
      </c>
      <c r="B1357" s="6" t="s">
        <v>72</v>
      </c>
      <c r="C1357" s="1" t="s">
        <v>112</v>
      </c>
      <c r="D1357" s="1" t="s">
        <v>94</v>
      </c>
      <c r="E1357" s="1">
        <v>8</v>
      </c>
      <c r="F1357" s="9">
        <v>50</v>
      </c>
      <c r="G1357" s="9">
        <v>400</v>
      </c>
      <c r="H1357" t="s">
        <v>157</v>
      </c>
      <c r="I1357" s="1" t="s">
        <v>18</v>
      </c>
    </row>
    <row r="1358" spans="1:9" x14ac:dyDescent="0.3">
      <c r="A1358" s="2">
        <v>44103</v>
      </c>
      <c r="B1358" s="6" t="s">
        <v>14</v>
      </c>
      <c r="C1358" s="1" t="s">
        <v>119</v>
      </c>
      <c r="D1358" s="1" t="s">
        <v>95</v>
      </c>
      <c r="E1358" s="1">
        <v>5</v>
      </c>
      <c r="F1358" s="9">
        <v>130</v>
      </c>
      <c r="G1358" s="9">
        <v>650</v>
      </c>
      <c r="H1358" t="s">
        <v>157</v>
      </c>
      <c r="I1358" s="1" t="s">
        <v>166</v>
      </c>
    </row>
    <row r="1359" spans="1:9" x14ac:dyDescent="0.3">
      <c r="A1359" s="2">
        <v>44103</v>
      </c>
      <c r="B1359" s="6" t="s">
        <v>36</v>
      </c>
      <c r="C1359" s="1" t="s">
        <v>101</v>
      </c>
      <c r="D1359" s="1" t="s">
        <v>95</v>
      </c>
      <c r="E1359" s="1">
        <v>1</v>
      </c>
      <c r="F1359" s="9">
        <v>80</v>
      </c>
      <c r="G1359" s="9">
        <v>80</v>
      </c>
      <c r="H1359" t="s">
        <v>157</v>
      </c>
      <c r="I1359" s="1" t="s">
        <v>67</v>
      </c>
    </row>
    <row r="1360" spans="1:9" x14ac:dyDescent="0.3">
      <c r="A1360" s="2">
        <v>44103</v>
      </c>
      <c r="B1360" s="6" t="s">
        <v>16</v>
      </c>
      <c r="C1360" s="1" t="s">
        <v>99</v>
      </c>
      <c r="D1360" s="1" t="s">
        <v>94</v>
      </c>
      <c r="E1360" s="1">
        <v>1</v>
      </c>
      <c r="F1360" s="9">
        <v>90</v>
      </c>
      <c r="G1360" s="9">
        <v>90</v>
      </c>
      <c r="H1360" t="s">
        <v>157</v>
      </c>
      <c r="I1360" s="1" t="s">
        <v>67</v>
      </c>
    </row>
    <row r="1361" spans="1:9" x14ac:dyDescent="0.3">
      <c r="A1361" s="2">
        <v>44103</v>
      </c>
      <c r="B1361" s="6" t="s">
        <v>18</v>
      </c>
      <c r="C1361" s="1" t="s">
        <v>105</v>
      </c>
      <c r="D1361" s="1" t="s">
        <v>94</v>
      </c>
      <c r="E1361" s="1">
        <v>0</v>
      </c>
      <c r="F1361" s="9">
        <v>35</v>
      </c>
      <c r="G1361" s="9">
        <v>0</v>
      </c>
      <c r="H1361" t="s">
        <v>157</v>
      </c>
      <c r="I1361" s="1" t="s">
        <v>18</v>
      </c>
    </row>
    <row r="1362" spans="1:9" x14ac:dyDescent="0.3">
      <c r="A1362" s="2">
        <v>44103</v>
      </c>
      <c r="B1362" s="6" t="s">
        <v>4</v>
      </c>
      <c r="C1362" s="1" t="s">
        <v>115</v>
      </c>
      <c r="D1362" s="1" t="s">
        <v>95</v>
      </c>
      <c r="E1362" s="1">
        <v>1</v>
      </c>
      <c r="F1362" s="9">
        <v>140</v>
      </c>
      <c r="G1362" s="9">
        <v>140</v>
      </c>
      <c r="H1362" t="s">
        <v>157</v>
      </c>
      <c r="I1362" s="1" t="s">
        <v>166</v>
      </c>
    </row>
    <row r="1363" spans="1:9" x14ac:dyDescent="0.3">
      <c r="A1363" s="2">
        <v>44103</v>
      </c>
      <c r="B1363" s="6" t="s">
        <v>56</v>
      </c>
      <c r="C1363" s="1" t="s">
        <v>109</v>
      </c>
      <c r="D1363" s="1" t="s">
        <v>94</v>
      </c>
      <c r="E1363" s="1">
        <v>0</v>
      </c>
      <c r="F1363" s="9">
        <v>40</v>
      </c>
      <c r="G1363" s="9">
        <v>0</v>
      </c>
      <c r="H1363" t="s">
        <v>157</v>
      </c>
      <c r="I1363" s="1" t="s">
        <v>18</v>
      </c>
    </row>
    <row r="1364" spans="1:9" x14ac:dyDescent="0.3">
      <c r="A1364" s="2">
        <v>44103</v>
      </c>
      <c r="B1364" s="6" t="s">
        <v>9</v>
      </c>
      <c r="C1364" s="1" t="s">
        <v>116</v>
      </c>
      <c r="D1364" s="1" t="s">
        <v>95</v>
      </c>
      <c r="E1364" s="1">
        <v>1</v>
      </c>
      <c r="F1364" s="9">
        <v>150</v>
      </c>
      <c r="G1364" s="9">
        <v>150</v>
      </c>
      <c r="H1364" t="s">
        <v>157</v>
      </c>
      <c r="I1364" s="1" t="s">
        <v>166</v>
      </c>
    </row>
    <row r="1365" spans="1:9" x14ac:dyDescent="0.3">
      <c r="A1365" s="2">
        <v>44103</v>
      </c>
      <c r="B1365" s="6" t="s">
        <v>85</v>
      </c>
      <c r="C1365" s="1" t="s">
        <v>104</v>
      </c>
      <c r="D1365" s="1" t="s">
        <v>94</v>
      </c>
      <c r="E1365" s="1">
        <v>0</v>
      </c>
      <c r="F1365" s="9">
        <v>18</v>
      </c>
      <c r="G1365" s="9">
        <v>0</v>
      </c>
      <c r="H1365" t="s">
        <v>157</v>
      </c>
      <c r="I1365" s="1" t="s">
        <v>67</v>
      </c>
    </row>
    <row r="1366" spans="1:9" x14ac:dyDescent="0.3">
      <c r="A1366" s="2">
        <v>44103</v>
      </c>
      <c r="B1366" s="6" t="s">
        <v>38</v>
      </c>
      <c r="C1366" s="1" t="s">
        <v>145</v>
      </c>
      <c r="D1366" s="1" t="s">
        <v>96</v>
      </c>
      <c r="E1366" s="1">
        <v>0</v>
      </c>
      <c r="F1366" s="9">
        <v>35</v>
      </c>
      <c r="G1366" s="9">
        <v>0</v>
      </c>
      <c r="H1366" t="s">
        <v>157</v>
      </c>
      <c r="I1366" s="1" t="s">
        <v>168</v>
      </c>
    </row>
    <row r="1367" spans="1:9" x14ac:dyDescent="0.3">
      <c r="A1367" s="2">
        <v>44103</v>
      </c>
      <c r="B1367" s="6" t="s">
        <v>73</v>
      </c>
      <c r="C1367" s="1" t="s">
        <v>130</v>
      </c>
      <c r="D1367" s="1" t="s">
        <v>95</v>
      </c>
      <c r="E1367" s="1">
        <v>4</v>
      </c>
      <c r="F1367" s="9">
        <v>150</v>
      </c>
      <c r="G1367" s="9">
        <v>600</v>
      </c>
      <c r="H1367" t="s">
        <v>157</v>
      </c>
      <c r="I1367" s="1" t="s">
        <v>169</v>
      </c>
    </row>
    <row r="1368" spans="1:9" x14ac:dyDescent="0.3">
      <c r="A1368" s="2">
        <v>44103</v>
      </c>
      <c r="B1368" s="6" t="s">
        <v>12</v>
      </c>
      <c r="C1368" s="1" t="s">
        <v>118</v>
      </c>
      <c r="D1368" s="1" t="s">
        <v>95</v>
      </c>
      <c r="E1368" s="1">
        <v>0</v>
      </c>
      <c r="F1368" s="9">
        <v>130</v>
      </c>
      <c r="G1368" s="9">
        <v>0</v>
      </c>
      <c r="H1368" t="s">
        <v>157</v>
      </c>
      <c r="I1368" s="1" t="s">
        <v>166</v>
      </c>
    </row>
    <row r="1369" spans="1:9" x14ac:dyDescent="0.3">
      <c r="A1369" s="2">
        <v>44103</v>
      </c>
      <c r="B1369" s="6" t="s">
        <v>37</v>
      </c>
      <c r="C1369" s="1" t="s">
        <v>143</v>
      </c>
      <c r="D1369" s="1" t="s">
        <v>96</v>
      </c>
      <c r="E1369" s="1">
        <v>0</v>
      </c>
      <c r="F1369" s="9">
        <v>60</v>
      </c>
      <c r="G1369" s="9">
        <v>0</v>
      </c>
      <c r="H1369" t="s">
        <v>157</v>
      </c>
      <c r="I1369" s="1" t="s">
        <v>168</v>
      </c>
    </row>
    <row r="1370" spans="1:9" x14ac:dyDescent="0.3">
      <c r="A1370" s="2">
        <v>44103</v>
      </c>
      <c r="B1370" s="6" t="s">
        <v>41</v>
      </c>
      <c r="C1370" s="1" t="s">
        <v>123</v>
      </c>
      <c r="D1370" s="1" t="s">
        <v>95</v>
      </c>
      <c r="E1370" s="1">
        <v>0</v>
      </c>
      <c r="F1370" s="9">
        <v>190</v>
      </c>
      <c r="G1370" s="9">
        <v>0</v>
      </c>
      <c r="H1370" t="s">
        <v>157</v>
      </c>
      <c r="I1370" s="1" t="s">
        <v>166</v>
      </c>
    </row>
    <row r="1371" spans="1:9" x14ac:dyDescent="0.3">
      <c r="A1371" s="2">
        <v>44103</v>
      </c>
      <c r="B1371" s="6" t="s">
        <v>80</v>
      </c>
      <c r="C1371" s="1" t="s">
        <v>131</v>
      </c>
      <c r="D1371" s="1" t="s">
        <v>95</v>
      </c>
      <c r="E1371" s="1">
        <v>4</v>
      </c>
      <c r="F1371" s="9">
        <v>20</v>
      </c>
      <c r="G1371" s="9">
        <v>80</v>
      </c>
      <c r="H1371" t="s">
        <v>157</v>
      </c>
      <c r="I1371" s="1" t="s">
        <v>169</v>
      </c>
    </row>
    <row r="1372" spans="1:9" x14ac:dyDescent="0.3">
      <c r="A1372" s="2">
        <v>44103</v>
      </c>
      <c r="B1372" s="6" t="s">
        <v>58</v>
      </c>
      <c r="C1372" s="1" t="s">
        <v>110</v>
      </c>
      <c r="D1372" s="1" t="s">
        <v>94</v>
      </c>
      <c r="E1372" s="1">
        <v>2</v>
      </c>
      <c r="F1372" s="9">
        <v>70</v>
      </c>
      <c r="G1372" s="9">
        <v>140</v>
      </c>
      <c r="H1372" t="s">
        <v>157</v>
      </c>
      <c r="I1372" s="1" t="s">
        <v>18</v>
      </c>
    </row>
    <row r="1373" spans="1:9" x14ac:dyDescent="0.3">
      <c r="A1373" s="2">
        <v>44103</v>
      </c>
      <c r="B1373" s="6" t="s">
        <v>5</v>
      </c>
      <c r="C1373" s="1" t="s">
        <v>126</v>
      </c>
      <c r="D1373" s="1" t="s">
        <v>95</v>
      </c>
      <c r="E1373" s="1">
        <v>2</v>
      </c>
      <c r="F1373" s="9">
        <v>130</v>
      </c>
      <c r="G1373" s="9">
        <v>260</v>
      </c>
      <c r="H1373" t="s">
        <v>157</v>
      </c>
      <c r="I1373" s="1" t="s">
        <v>169</v>
      </c>
    </row>
    <row r="1374" spans="1:9" x14ac:dyDescent="0.3">
      <c r="A1374" s="2">
        <v>44103</v>
      </c>
      <c r="B1374" s="6" t="s">
        <v>26</v>
      </c>
      <c r="C1374" s="1" t="s">
        <v>107</v>
      </c>
      <c r="D1374" s="1" t="s">
        <v>94</v>
      </c>
      <c r="E1374" s="1">
        <v>3</v>
      </c>
      <c r="F1374" s="9">
        <v>70</v>
      </c>
      <c r="G1374" s="9">
        <v>210</v>
      </c>
      <c r="H1374" t="s">
        <v>157</v>
      </c>
      <c r="I1374" s="1" t="s">
        <v>18</v>
      </c>
    </row>
    <row r="1375" spans="1:9" x14ac:dyDescent="0.3">
      <c r="A1375" s="2">
        <v>44103</v>
      </c>
      <c r="B1375" s="6" t="s">
        <v>68</v>
      </c>
      <c r="C1375" s="1" t="s">
        <v>125</v>
      </c>
      <c r="D1375" s="1" t="s">
        <v>95</v>
      </c>
      <c r="E1375" s="1">
        <v>1</v>
      </c>
      <c r="F1375" s="9">
        <v>150</v>
      </c>
      <c r="G1375" s="9">
        <v>150</v>
      </c>
      <c r="H1375" t="s">
        <v>157</v>
      </c>
      <c r="I1375" s="1" t="s">
        <v>166</v>
      </c>
    </row>
    <row r="1376" spans="1:9" x14ac:dyDescent="0.3">
      <c r="A1376" s="2">
        <v>44103</v>
      </c>
      <c r="B1376" s="6" t="s">
        <v>81</v>
      </c>
      <c r="C1376" s="1" t="s">
        <v>103</v>
      </c>
      <c r="D1376" s="1" t="s">
        <v>95</v>
      </c>
      <c r="E1376" s="1">
        <v>1</v>
      </c>
      <c r="F1376" s="9">
        <v>18</v>
      </c>
      <c r="G1376" s="9">
        <v>18</v>
      </c>
      <c r="H1376" t="s">
        <v>157</v>
      </c>
      <c r="I1376" s="1" t="s">
        <v>67</v>
      </c>
    </row>
    <row r="1377" spans="1:9" x14ac:dyDescent="0.3">
      <c r="A1377" s="2">
        <v>44103</v>
      </c>
      <c r="B1377" s="6" t="s">
        <v>21</v>
      </c>
      <c r="C1377" s="1" t="s">
        <v>100</v>
      </c>
      <c r="D1377" s="1" t="s">
        <v>95</v>
      </c>
      <c r="E1377" s="1">
        <v>0</v>
      </c>
      <c r="F1377" s="9">
        <v>90</v>
      </c>
      <c r="G1377" s="9">
        <v>0</v>
      </c>
      <c r="H1377" t="s">
        <v>157</v>
      </c>
      <c r="I1377" s="1" t="s">
        <v>67</v>
      </c>
    </row>
    <row r="1378" spans="1:9" x14ac:dyDescent="0.3">
      <c r="A1378" s="2">
        <v>44103</v>
      </c>
      <c r="B1378" s="6" t="s">
        <v>70</v>
      </c>
      <c r="C1378" s="1" t="s">
        <v>134</v>
      </c>
      <c r="D1378" s="1" t="s">
        <v>95</v>
      </c>
      <c r="E1378" s="1">
        <v>1</v>
      </c>
      <c r="F1378" s="9">
        <v>20</v>
      </c>
      <c r="G1378" s="9">
        <v>20</v>
      </c>
      <c r="H1378" t="s">
        <v>157</v>
      </c>
      <c r="I1378" s="1" t="s">
        <v>167</v>
      </c>
    </row>
    <row r="1379" spans="1:9" x14ac:dyDescent="0.3">
      <c r="A1379" s="2">
        <v>44103</v>
      </c>
      <c r="B1379" s="6" t="s">
        <v>13</v>
      </c>
      <c r="C1379" s="1" t="s">
        <v>98</v>
      </c>
      <c r="D1379" s="1" t="s">
        <v>95</v>
      </c>
      <c r="E1379" s="1">
        <v>0</v>
      </c>
      <c r="F1379" s="9">
        <v>200</v>
      </c>
      <c r="G1379" s="9">
        <v>0</v>
      </c>
      <c r="H1379" t="s">
        <v>157</v>
      </c>
      <c r="I1379" s="1" t="s">
        <v>67</v>
      </c>
    </row>
    <row r="1380" spans="1:9" x14ac:dyDescent="0.3">
      <c r="A1380" s="2">
        <v>44103</v>
      </c>
      <c r="B1380" s="6" t="s">
        <v>35</v>
      </c>
      <c r="C1380" s="1" t="s">
        <v>144</v>
      </c>
      <c r="D1380" s="1" t="s">
        <v>94</v>
      </c>
      <c r="E1380" s="1">
        <v>2</v>
      </c>
      <c r="F1380" s="9">
        <v>45</v>
      </c>
      <c r="G1380" s="9">
        <v>90</v>
      </c>
      <c r="H1380" t="s">
        <v>157</v>
      </c>
      <c r="I1380" s="1" t="s">
        <v>168</v>
      </c>
    </row>
    <row r="1381" spans="1:9" x14ac:dyDescent="0.3">
      <c r="A1381" s="2">
        <v>44103</v>
      </c>
      <c r="B1381" s="6" t="s">
        <v>53</v>
      </c>
      <c r="C1381" s="1" t="s">
        <v>138</v>
      </c>
      <c r="D1381" s="1" t="s">
        <v>95</v>
      </c>
      <c r="E1381" s="1">
        <v>0</v>
      </c>
      <c r="F1381" s="9">
        <v>120</v>
      </c>
      <c r="G1381" s="9">
        <v>0</v>
      </c>
      <c r="H1381" t="s">
        <v>157</v>
      </c>
      <c r="I1381" s="1" t="s">
        <v>169</v>
      </c>
    </row>
    <row r="1382" spans="1:9" x14ac:dyDescent="0.3">
      <c r="A1382" s="2">
        <v>44103</v>
      </c>
      <c r="B1382" s="6" t="s">
        <v>61</v>
      </c>
      <c r="C1382" s="1" t="s">
        <v>142</v>
      </c>
      <c r="D1382" s="1" t="s">
        <v>94</v>
      </c>
      <c r="E1382" s="1">
        <v>1</v>
      </c>
      <c r="F1382" s="9">
        <v>150</v>
      </c>
      <c r="G1382" s="9">
        <v>150</v>
      </c>
      <c r="H1382" t="s">
        <v>157</v>
      </c>
      <c r="I1382" s="1" t="s">
        <v>170</v>
      </c>
    </row>
    <row r="1383" spans="1:9" x14ac:dyDescent="0.3">
      <c r="A1383" s="2">
        <v>44103</v>
      </c>
      <c r="B1383" s="6" t="s">
        <v>15</v>
      </c>
      <c r="C1383" s="1" t="s">
        <v>120</v>
      </c>
      <c r="D1383" s="1" t="s">
        <v>95</v>
      </c>
      <c r="E1383" s="1">
        <v>0</v>
      </c>
      <c r="F1383" s="9">
        <v>150</v>
      </c>
      <c r="G1383" s="9">
        <v>0</v>
      </c>
      <c r="H1383" t="s">
        <v>157</v>
      </c>
      <c r="I1383" s="1" t="s">
        <v>166</v>
      </c>
    </row>
    <row r="1384" spans="1:9" x14ac:dyDescent="0.3">
      <c r="A1384" s="2">
        <v>44103</v>
      </c>
      <c r="B1384" s="6" t="s">
        <v>31</v>
      </c>
      <c r="C1384" s="1" t="s">
        <v>122</v>
      </c>
      <c r="D1384" s="1" t="s">
        <v>95</v>
      </c>
      <c r="E1384" s="1">
        <v>0</v>
      </c>
      <c r="F1384" s="9">
        <v>200</v>
      </c>
      <c r="G1384" s="9">
        <v>0</v>
      </c>
      <c r="H1384" t="s">
        <v>157</v>
      </c>
      <c r="I1384" s="1" t="s">
        <v>166</v>
      </c>
    </row>
    <row r="1385" spans="1:9" x14ac:dyDescent="0.3">
      <c r="A1385" s="2">
        <v>44103</v>
      </c>
      <c r="B1385" s="6" t="s">
        <v>43</v>
      </c>
      <c r="C1385" s="1" t="s">
        <v>139</v>
      </c>
      <c r="D1385" s="1" t="s">
        <v>94</v>
      </c>
      <c r="E1385" s="1">
        <v>0</v>
      </c>
      <c r="F1385" s="9">
        <v>200</v>
      </c>
      <c r="G1385" s="9">
        <v>0</v>
      </c>
      <c r="H1385" t="s">
        <v>157</v>
      </c>
      <c r="I1385" s="1" t="s">
        <v>170</v>
      </c>
    </row>
    <row r="1386" spans="1:9" x14ac:dyDescent="0.3">
      <c r="A1386" s="2">
        <v>44103</v>
      </c>
      <c r="B1386" s="6" t="s">
        <v>22</v>
      </c>
      <c r="C1386" s="1" t="s">
        <v>132</v>
      </c>
      <c r="D1386" s="1" t="s">
        <v>95</v>
      </c>
      <c r="E1386" s="1">
        <v>0</v>
      </c>
      <c r="F1386" s="9">
        <v>120</v>
      </c>
      <c r="G1386" s="9">
        <v>0</v>
      </c>
      <c r="H1386" t="s">
        <v>157</v>
      </c>
      <c r="I1386" s="1" t="s">
        <v>167</v>
      </c>
    </row>
    <row r="1387" spans="1:9" x14ac:dyDescent="0.3">
      <c r="A1387" s="2">
        <v>44103</v>
      </c>
      <c r="B1387" s="6" t="s">
        <v>46</v>
      </c>
      <c r="C1387" s="1" t="s">
        <v>141</v>
      </c>
      <c r="D1387" s="1" t="s">
        <v>94</v>
      </c>
      <c r="E1387" s="1">
        <v>0</v>
      </c>
      <c r="F1387" s="9">
        <v>150</v>
      </c>
      <c r="G1387" s="9">
        <v>0</v>
      </c>
      <c r="H1387" t="s">
        <v>157</v>
      </c>
      <c r="I1387" s="1" t="s">
        <v>170</v>
      </c>
    </row>
    <row r="1388" spans="1:9" x14ac:dyDescent="0.3">
      <c r="A1388" s="2">
        <v>44103</v>
      </c>
      <c r="B1388" s="6" t="s">
        <v>39</v>
      </c>
      <c r="C1388" s="1" t="s">
        <v>128</v>
      </c>
      <c r="D1388" s="1" t="s">
        <v>95</v>
      </c>
      <c r="E1388" s="1">
        <v>0</v>
      </c>
      <c r="F1388" s="9">
        <v>170</v>
      </c>
      <c r="G1388" s="9">
        <v>0</v>
      </c>
      <c r="H1388" t="s">
        <v>157</v>
      </c>
      <c r="I1388" s="1" t="s">
        <v>169</v>
      </c>
    </row>
    <row r="1389" spans="1:9" x14ac:dyDescent="0.3">
      <c r="A1389" s="2">
        <v>44103</v>
      </c>
      <c r="B1389" s="6" t="s">
        <v>50</v>
      </c>
      <c r="C1389" s="1" t="s">
        <v>108</v>
      </c>
      <c r="D1389" s="1" t="s">
        <v>95</v>
      </c>
      <c r="E1389" s="1">
        <v>0</v>
      </c>
      <c r="F1389" s="9">
        <v>200</v>
      </c>
      <c r="G1389" s="9">
        <v>0</v>
      </c>
      <c r="H1389" t="s">
        <v>157</v>
      </c>
      <c r="I1389" s="1" t="s">
        <v>18</v>
      </c>
    </row>
    <row r="1390" spans="1:9" x14ac:dyDescent="0.3">
      <c r="A1390" s="2">
        <v>44103</v>
      </c>
      <c r="B1390" s="6" t="s">
        <v>55</v>
      </c>
      <c r="C1390" s="1" t="s">
        <v>124</v>
      </c>
      <c r="D1390" s="1" t="s">
        <v>95</v>
      </c>
      <c r="E1390" s="1">
        <v>0</v>
      </c>
      <c r="F1390" s="9">
        <v>160</v>
      </c>
      <c r="G1390" s="9">
        <v>0</v>
      </c>
      <c r="H1390" t="s">
        <v>157</v>
      </c>
      <c r="I1390" s="1" t="s">
        <v>166</v>
      </c>
    </row>
    <row r="1391" spans="1:9" x14ac:dyDescent="0.3">
      <c r="A1391" s="2">
        <v>44103</v>
      </c>
      <c r="B1391" s="6" t="s">
        <v>59</v>
      </c>
      <c r="C1391" s="1" t="s">
        <v>111</v>
      </c>
      <c r="D1391" s="1" t="s">
        <v>94</v>
      </c>
      <c r="E1391" s="1">
        <v>1</v>
      </c>
      <c r="F1391" s="9">
        <v>90</v>
      </c>
      <c r="G1391" s="9">
        <v>90</v>
      </c>
      <c r="H1391" t="s">
        <v>157</v>
      </c>
      <c r="I1391" s="1" t="s">
        <v>18</v>
      </c>
    </row>
    <row r="1392" spans="1:9" x14ac:dyDescent="0.3">
      <c r="A1392" s="2">
        <v>44103</v>
      </c>
      <c r="B1392" s="6" t="s">
        <v>79</v>
      </c>
      <c r="C1392" s="1" t="s">
        <v>113</v>
      </c>
      <c r="D1392" s="1" t="s">
        <v>94</v>
      </c>
      <c r="E1392" s="1">
        <v>0</v>
      </c>
      <c r="F1392" s="9">
        <v>40</v>
      </c>
      <c r="G1392" s="9">
        <v>0</v>
      </c>
      <c r="H1392" t="s">
        <v>157</v>
      </c>
      <c r="I1392" s="1" t="s">
        <v>18</v>
      </c>
    </row>
    <row r="1393" spans="1:9" x14ac:dyDescent="0.3">
      <c r="A1393" s="2">
        <v>44103</v>
      </c>
      <c r="B1393" s="6" t="s">
        <v>30</v>
      </c>
      <c r="C1393" s="1" t="s">
        <v>121</v>
      </c>
      <c r="D1393" s="1" t="s">
        <v>95</v>
      </c>
      <c r="E1393" s="1">
        <v>0</v>
      </c>
      <c r="F1393" s="9">
        <v>350</v>
      </c>
      <c r="G1393" s="9">
        <v>0</v>
      </c>
      <c r="H1393" t="s">
        <v>157</v>
      </c>
      <c r="I1393" s="1" t="s">
        <v>166</v>
      </c>
    </row>
    <row r="1394" spans="1:9" x14ac:dyDescent="0.3">
      <c r="A1394" s="2">
        <v>44103</v>
      </c>
      <c r="B1394" s="6" t="s">
        <v>86</v>
      </c>
      <c r="C1394" s="1" t="s">
        <v>137</v>
      </c>
      <c r="D1394" s="1" t="s">
        <v>94</v>
      </c>
      <c r="E1394" s="1">
        <v>1</v>
      </c>
      <c r="F1394" s="9">
        <v>110</v>
      </c>
      <c r="G1394" s="9">
        <v>110</v>
      </c>
      <c r="H1394" t="s">
        <v>157</v>
      </c>
      <c r="I1394" s="1" t="s">
        <v>18</v>
      </c>
    </row>
    <row r="1395" spans="1:9" x14ac:dyDescent="0.3">
      <c r="A1395" s="2">
        <v>44103</v>
      </c>
      <c r="B1395" s="6" t="s">
        <v>3</v>
      </c>
      <c r="C1395" s="1" t="s">
        <v>114</v>
      </c>
      <c r="D1395" s="1" t="s">
        <v>95</v>
      </c>
      <c r="E1395" s="1">
        <v>0</v>
      </c>
      <c r="F1395" s="9">
        <v>150</v>
      </c>
      <c r="G1395" s="9">
        <v>0</v>
      </c>
      <c r="H1395" t="s">
        <v>157</v>
      </c>
      <c r="I1395" s="1" t="s">
        <v>166</v>
      </c>
    </row>
    <row r="1396" spans="1:9" x14ac:dyDescent="0.3">
      <c r="A1396" s="2">
        <v>44103</v>
      </c>
      <c r="B1396" s="6" t="s">
        <v>11</v>
      </c>
      <c r="C1396" s="1" t="s">
        <v>117</v>
      </c>
      <c r="D1396" s="1" t="s">
        <v>95</v>
      </c>
      <c r="E1396" s="1">
        <v>1</v>
      </c>
      <c r="F1396" s="9">
        <v>160</v>
      </c>
      <c r="G1396" s="9">
        <v>160</v>
      </c>
      <c r="H1396" t="s">
        <v>157</v>
      </c>
      <c r="I1396" s="1" t="s">
        <v>166</v>
      </c>
    </row>
    <row r="1397" spans="1:9" x14ac:dyDescent="0.3">
      <c r="A1397" s="2">
        <v>44103</v>
      </c>
      <c r="B1397" s="6" t="s">
        <v>44</v>
      </c>
      <c r="C1397" s="1" t="s">
        <v>140</v>
      </c>
      <c r="D1397" s="1" t="s">
        <v>94</v>
      </c>
      <c r="E1397" s="1">
        <v>1</v>
      </c>
      <c r="F1397" s="9">
        <v>150</v>
      </c>
      <c r="G1397" s="9">
        <v>150</v>
      </c>
      <c r="H1397" t="s">
        <v>157</v>
      </c>
      <c r="I1397" s="1" t="s">
        <v>170</v>
      </c>
    </row>
    <row r="1398" spans="1:9" x14ac:dyDescent="0.3">
      <c r="A1398" s="2">
        <v>44103</v>
      </c>
      <c r="B1398" s="6" t="s">
        <v>23</v>
      </c>
      <c r="C1398" s="1" t="s">
        <v>106</v>
      </c>
      <c r="D1398" s="1" t="s">
        <v>95</v>
      </c>
      <c r="E1398" s="1">
        <v>1</v>
      </c>
      <c r="F1398" s="9">
        <v>70</v>
      </c>
      <c r="G1398" s="9">
        <v>70</v>
      </c>
      <c r="H1398" t="s">
        <v>157</v>
      </c>
      <c r="I1398" s="1" t="s">
        <v>18</v>
      </c>
    </row>
    <row r="1399" spans="1:9" x14ac:dyDescent="0.3">
      <c r="A1399" s="2">
        <v>44103</v>
      </c>
      <c r="B1399" s="6" t="s">
        <v>6</v>
      </c>
      <c r="C1399" s="1" t="s">
        <v>127</v>
      </c>
      <c r="D1399" s="1" t="s">
        <v>95</v>
      </c>
      <c r="E1399" s="1">
        <v>0</v>
      </c>
      <c r="F1399" s="9">
        <v>140</v>
      </c>
      <c r="G1399" s="9">
        <v>0</v>
      </c>
      <c r="H1399" t="s">
        <v>157</v>
      </c>
      <c r="I1399" s="1" t="s">
        <v>169</v>
      </c>
    </row>
    <row r="1400" spans="1:9" x14ac:dyDescent="0.3">
      <c r="A1400" s="2">
        <v>44103</v>
      </c>
      <c r="B1400" s="6" t="s">
        <v>52</v>
      </c>
      <c r="C1400" s="1" t="s">
        <v>129</v>
      </c>
      <c r="D1400" s="1" t="s">
        <v>95</v>
      </c>
      <c r="E1400" s="1">
        <v>0</v>
      </c>
      <c r="F1400" s="9">
        <v>220</v>
      </c>
      <c r="G1400" s="9">
        <v>0</v>
      </c>
      <c r="H1400" t="s">
        <v>157</v>
      </c>
      <c r="I1400" s="1" t="s">
        <v>169</v>
      </c>
    </row>
    <row r="1401" spans="1:9" x14ac:dyDescent="0.3">
      <c r="A1401" s="2">
        <v>44103</v>
      </c>
      <c r="B1401" s="6" t="s">
        <v>51</v>
      </c>
      <c r="C1401" s="1" t="s">
        <v>102</v>
      </c>
      <c r="D1401" s="1" t="s">
        <v>95</v>
      </c>
      <c r="E1401" s="1">
        <v>0</v>
      </c>
      <c r="F1401" s="9">
        <v>220</v>
      </c>
      <c r="G1401" s="9">
        <v>0</v>
      </c>
      <c r="H1401" t="s">
        <v>157</v>
      </c>
      <c r="I1401" s="1" t="s">
        <v>67</v>
      </c>
    </row>
    <row r="1402" spans="1:9" x14ac:dyDescent="0.3">
      <c r="A1402" s="2">
        <v>44104</v>
      </c>
      <c r="B1402" s="6" t="s">
        <v>67</v>
      </c>
      <c r="C1402" s="1" t="s">
        <v>97</v>
      </c>
      <c r="D1402" s="1" t="s">
        <v>95</v>
      </c>
      <c r="E1402" s="1">
        <v>127</v>
      </c>
      <c r="F1402" s="9">
        <v>15</v>
      </c>
      <c r="G1402" s="9">
        <v>1905</v>
      </c>
      <c r="H1402" t="s">
        <v>158</v>
      </c>
      <c r="I1402" s="1" t="s">
        <v>67</v>
      </c>
    </row>
    <row r="1403" spans="1:9" x14ac:dyDescent="0.3">
      <c r="A1403" s="2">
        <v>44104</v>
      </c>
      <c r="B1403" s="6" t="s">
        <v>32</v>
      </c>
      <c r="C1403" s="1" t="s">
        <v>136</v>
      </c>
      <c r="D1403" s="1" t="s">
        <v>94</v>
      </c>
      <c r="E1403" s="1">
        <v>20</v>
      </c>
      <c r="F1403" s="9">
        <v>12</v>
      </c>
      <c r="G1403" s="9">
        <v>240</v>
      </c>
      <c r="H1403" t="s">
        <v>158</v>
      </c>
      <c r="I1403" s="1" t="s">
        <v>18</v>
      </c>
    </row>
    <row r="1404" spans="1:9" x14ac:dyDescent="0.3">
      <c r="A1404" s="2">
        <v>44104</v>
      </c>
      <c r="B1404" s="6" t="s">
        <v>8</v>
      </c>
      <c r="C1404" s="1" t="s">
        <v>135</v>
      </c>
      <c r="D1404" s="1" t="s">
        <v>94</v>
      </c>
      <c r="E1404" s="1">
        <v>20</v>
      </c>
      <c r="F1404" s="9">
        <v>25</v>
      </c>
      <c r="G1404" s="9">
        <v>500</v>
      </c>
      <c r="H1404" t="s">
        <v>158</v>
      </c>
      <c r="I1404" s="1" t="s">
        <v>18</v>
      </c>
    </row>
    <row r="1405" spans="1:9" x14ac:dyDescent="0.3">
      <c r="A1405" s="2">
        <v>44104</v>
      </c>
      <c r="B1405" s="6" t="s">
        <v>2</v>
      </c>
      <c r="C1405" s="1" t="s">
        <v>146</v>
      </c>
      <c r="D1405" s="1" t="s">
        <v>96</v>
      </c>
      <c r="E1405" s="1">
        <v>4</v>
      </c>
      <c r="F1405" s="9">
        <v>10</v>
      </c>
      <c r="G1405" s="9">
        <v>40</v>
      </c>
      <c r="H1405" t="s">
        <v>158</v>
      </c>
      <c r="I1405" s="1" t="s">
        <v>165</v>
      </c>
    </row>
    <row r="1406" spans="1:9" x14ac:dyDescent="0.3">
      <c r="A1406" s="2">
        <v>44104</v>
      </c>
      <c r="B1406" s="6" t="s">
        <v>57</v>
      </c>
      <c r="C1406" s="1" t="s">
        <v>133</v>
      </c>
      <c r="D1406" s="1" t="s">
        <v>95</v>
      </c>
      <c r="E1406" s="1">
        <v>7</v>
      </c>
      <c r="F1406" s="9">
        <v>15</v>
      </c>
      <c r="G1406" s="9">
        <v>105</v>
      </c>
      <c r="H1406" t="s">
        <v>158</v>
      </c>
      <c r="I1406" s="1" t="s">
        <v>167</v>
      </c>
    </row>
    <row r="1407" spans="1:9" x14ac:dyDescent="0.3">
      <c r="A1407" s="2">
        <v>44104</v>
      </c>
      <c r="B1407" s="6" t="s">
        <v>72</v>
      </c>
      <c r="C1407" s="1" t="s">
        <v>112</v>
      </c>
      <c r="D1407" s="1" t="s">
        <v>94</v>
      </c>
      <c r="E1407" s="1">
        <v>16</v>
      </c>
      <c r="F1407" s="9">
        <v>50</v>
      </c>
      <c r="G1407" s="9">
        <v>800</v>
      </c>
      <c r="H1407" t="s">
        <v>158</v>
      </c>
      <c r="I1407" s="1" t="s">
        <v>18</v>
      </c>
    </row>
    <row r="1408" spans="1:9" x14ac:dyDescent="0.3">
      <c r="A1408" s="2">
        <v>44104</v>
      </c>
      <c r="B1408" s="6" t="s">
        <v>14</v>
      </c>
      <c r="C1408" s="1" t="s">
        <v>119</v>
      </c>
      <c r="D1408" s="1" t="s">
        <v>95</v>
      </c>
      <c r="E1408" s="1">
        <v>6</v>
      </c>
      <c r="F1408" s="9">
        <v>130</v>
      </c>
      <c r="G1408" s="9">
        <v>780</v>
      </c>
      <c r="H1408" t="s">
        <v>158</v>
      </c>
      <c r="I1408" s="1" t="s">
        <v>166</v>
      </c>
    </row>
    <row r="1409" spans="1:9" x14ac:dyDescent="0.3">
      <c r="A1409" s="2">
        <v>44104</v>
      </c>
      <c r="B1409" s="6" t="s">
        <v>36</v>
      </c>
      <c r="C1409" s="1" t="s">
        <v>101</v>
      </c>
      <c r="D1409" s="1" t="s">
        <v>95</v>
      </c>
      <c r="E1409" s="1">
        <v>6</v>
      </c>
      <c r="F1409" s="9">
        <v>80</v>
      </c>
      <c r="G1409" s="9">
        <v>480</v>
      </c>
      <c r="H1409" t="s">
        <v>158</v>
      </c>
      <c r="I1409" s="1" t="s">
        <v>67</v>
      </c>
    </row>
    <row r="1410" spans="1:9" x14ac:dyDescent="0.3">
      <c r="A1410" s="2">
        <v>44104</v>
      </c>
      <c r="B1410" s="6" t="s">
        <v>16</v>
      </c>
      <c r="C1410" s="1" t="s">
        <v>99</v>
      </c>
      <c r="D1410" s="1" t="s">
        <v>94</v>
      </c>
      <c r="E1410" s="1">
        <v>1</v>
      </c>
      <c r="F1410" s="9">
        <v>90</v>
      </c>
      <c r="G1410" s="9">
        <v>90</v>
      </c>
      <c r="H1410" t="s">
        <v>158</v>
      </c>
      <c r="I1410" s="1" t="s">
        <v>67</v>
      </c>
    </row>
    <row r="1411" spans="1:9" x14ac:dyDescent="0.3">
      <c r="A1411" s="2">
        <v>44104</v>
      </c>
      <c r="B1411" s="6" t="s">
        <v>18</v>
      </c>
      <c r="C1411" s="1" t="s">
        <v>105</v>
      </c>
      <c r="D1411" s="1" t="s">
        <v>94</v>
      </c>
      <c r="E1411" s="1">
        <v>4</v>
      </c>
      <c r="F1411" s="9">
        <v>35</v>
      </c>
      <c r="G1411" s="9">
        <v>140</v>
      </c>
      <c r="H1411" t="s">
        <v>158</v>
      </c>
      <c r="I1411" s="1" t="s">
        <v>18</v>
      </c>
    </row>
    <row r="1412" spans="1:9" x14ac:dyDescent="0.3">
      <c r="A1412" s="2">
        <v>44104</v>
      </c>
      <c r="B1412" s="6" t="s">
        <v>4</v>
      </c>
      <c r="C1412" s="1" t="s">
        <v>115</v>
      </c>
      <c r="D1412" s="1" t="s">
        <v>95</v>
      </c>
      <c r="E1412" s="1">
        <v>6</v>
      </c>
      <c r="F1412" s="9">
        <v>140</v>
      </c>
      <c r="G1412" s="9">
        <v>840</v>
      </c>
      <c r="H1412" t="s">
        <v>158</v>
      </c>
      <c r="I1412" s="1" t="s">
        <v>166</v>
      </c>
    </row>
    <row r="1413" spans="1:9" x14ac:dyDescent="0.3">
      <c r="A1413" s="2">
        <v>44104</v>
      </c>
      <c r="B1413" s="6" t="s">
        <v>56</v>
      </c>
      <c r="C1413" s="1" t="s">
        <v>109</v>
      </c>
      <c r="D1413" s="1" t="s">
        <v>94</v>
      </c>
      <c r="E1413" s="1">
        <v>2</v>
      </c>
      <c r="F1413" s="9">
        <v>40</v>
      </c>
      <c r="G1413" s="9">
        <v>80</v>
      </c>
      <c r="H1413" t="s">
        <v>158</v>
      </c>
      <c r="I1413" s="1" t="s">
        <v>18</v>
      </c>
    </row>
    <row r="1414" spans="1:9" x14ac:dyDescent="0.3">
      <c r="A1414" s="2">
        <v>44104</v>
      </c>
      <c r="B1414" s="6" t="s">
        <v>9</v>
      </c>
      <c r="C1414" s="1" t="s">
        <v>116</v>
      </c>
      <c r="D1414" s="1" t="s">
        <v>95</v>
      </c>
      <c r="E1414" s="1">
        <v>2</v>
      </c>
      <c r="F1414" s="9">
        <v>150</v>
      </c>
      <c r="G1414" s="9">
        <v>300</v>
      </c>
      <c r="H1414" t="s">
        <v>158</v>
      </c>
      <c r="I1414" s="1" t="s">
        <v>166</v>
      </c>
    </row>
    <row r="1415" spans="1:9" x14ac:dyDescent="0.3">
      <c r="A1415" s="2">
        <v>44104</v>
      </c>
      <c r="B1415" s="6" t="s">
        <v>85</v>
      </c>
      <c r="C1415" s="1" t="s">
        <v>104</v>
      </c>
      <c r="D1415" s="1" t="s">
        <v>94</v>
      </c>
      <c r="E1415" s="1">
        <v>0</v>
      </c>
      <c r="F1415" s="9">
        <v>18</v>
      </c>
      <c r="G1415" s="9">
        <v>0</v>
      </c>
      <c r="H1415" t="s">
        <v>158</v>
      </c>
      <c r="I1415" s="1" t="s">
        <v>67</v>
      </c>
    </row>
    <row r="1416" spans="1:9" x14ac:dyDescent="0.3">
      <c r="A1416" s="2">
        <v>44104</v>
      </c>
      <c r="B1416" s="6" t="s">
        <v>38</v>
      </c>
      <c r="C1416" s="1" t="s">
        <v>145</v>
      </c>
      <c r="D1416" s="1" t="s">
        <v>96</v>
      </c>
      <c r="E1416" s="1">
        <v>4</v>
      </c>
      <c r="F1416" s="9">
        <v>35</v>
      </c>
      <c r="G1416" s="9">
        <v>140</v>
      </c>
      <c r="H1416" t="s">
        <v>158</v>
      </c>
      <c r="I1416" s="1" t="s">
        <v>168</v>
      </c>
    </row>
    <row r="1417" spans="1:9" x14ac:dyDescent="0.3">
      <c r="A1417" s="2">
        <v>44104</v>
      </c>
      <c r="B1417" s="6" t="s">
        <v>73</v>
      </c>
      <c r="C1417" s="1" t="s">
        <v>130</v>
      </c>
      <c r="D1417" s="1" t="s">
        <v>95</v>
      </c>
      <c r="E1417" s="1">
        <v>4</v>
      </c>
      <c r="F1417" s="9">
        <v>150</v>
      </c>
      <c r="G1417" s="9">
        <v>600</v>
      </c>
      <c r="H1417" t="s">
        <v>158</v>
      </c>
      <c r="I1417" s="1" t="s">
        <v>169</v>
      </c>
    </row>
    <row r="1418" spans="1:9" x14ac:dyDescent="0.3">
      <c r="A1418" s="2">
        <v>44104</v>
      </c>
      <c r="B1418" s="6" t="s">
        <v>12</v>
      </c>
      <c r="C1418" s="1" t="s">
        <v>118</v>
      </c>
      <c r="D1418" s="1" t="s">
        <v>95</v>
      </c>
      <c r="E1418" s="1">
        <v>3</v>
      </c>
      <c r="F1418" s="9">
        <v>130</v>
      </c>
      <c r="G1418" s="9">
        <v>390</v>
      </c>
      <c r="H1418" t="s">
        <v>158</v>
      </c>
      <c r="I1418" s="1" t="s">
        <v>166</v>
      </c>
    </row>
    <row r="1419" spans="1:9" x14ac:dyDescent="0.3">
      <c r="A1419" s="2">
        <v>44104</v>
      </c>
      <c r="B1419" s="6" t="s">
        <v>37</v>
      </c>
      <c r="C1419" s="1" t="s">
        <v>143</v>
      </c>
      <c r="D1419" s="1" t="s">
        <v>96</v>
      </c>
      <c r="E1419" s="1">
        <v>0</v>
      </c>
      <c r="F1419" s="9">
        <v>60</v>
      </c>
      <c r="G1419" s="9">
        <v>0</v>
      </c>
      <c r="H1419" t="s">
        <v>158</v>
      </c>
      <c r="I1419" s="1" t="s">
        <v>168</v>
      </c>
    </row>
    <row r="1420" spans="1:9" x14ac:dyDescent="0.3">
      <c r="A1420" s="2">
        <v>44104</v>
      </c>
      <c r="B1420" s="6" t="s">
        <v>41</v>
      </c>
      <c r="C1420" s="1" t="s">
        <v>123</v>
      </c>
      <c r="D1420" s="1" t="s">
        <v>95</v>
      </c>
      <c r="E1420" s="1">
        <v>1</v>
      </c>
      <c r="F1420" s="9">
        <v>190</v>
      </c>
      <c r="G1420" s="9">
        <v>190</v>
      </c>
      <c r="H1420" t="s">
        <v>158</v>
      </c>
      <c r="I1420" s="1" t="s">
        <v>166</v>
      </c>
    </row>
    <row r="1421" spans="1:9" x14ac:dyDescent="0.3">
      <c r="A1421" s="2">
        <v>44104</v>
      </c>
      <c r="B1421" s="6" t="s">
        <v>80</v>
      </c>
      <c r="C1421" s="1" t="s">
        <v>131</v>
      </c>
      <c r="D1421" s="1" t="s">
        <v>95</v>
      </c>
      <c r="E1421" s="1">
        <v>8</v>
      </c>
      <c r="F1421" s="9">
        <v>20</v>
      </c>
      <c r="G1421" s="9">
        <v>160</v>
      </c>
      <c r="H1421" t="s">
        <v>158</v>
      </c>
      <c r="I1421" s="1" t="s">
        <v>169</v>
      </c>
    </row>
    <row r="1422" spans="1:9" x14ac:dyDescent="0.3">
      <c r="A1422" s="2">
        <v>44104</v>
      </c>
      <c r="B1422" s="6" t="s">
        <v>58</v>
      </c>
      <c r="C1422" s="1" t="s">
        <v>110</v>
      </c>
      <c r="D1422" s="1" t="s">
        <v>94</v>
      </c>
      <c r="E1422" s="1">
        <v>1</v>
      </c>
      <c r="F1422" s="9">
        <v>70</v>
      </c>
      <c r="G1422" s="9">
        <v>70</v>
      </c>
      <c r="H1422" t="s">
        <v>158</v>
      </c>
      <c r="I1422" s="1" t="s">
        <v>18</v>
      </c>
    </row>
    <row r="1423" spans="1:9" x14ac:dyDescent="0.3">
      <c r="A1423" s="2">
        <v>44104</v>
      </c>
      <c r="B1423" s="6" t="s">
        <v>5</v>
      </c>
      <c r="C1423" s="1" t="s">
        <v>126</v>
      </c>
      <c r="D1423" s="1" t="s">
        <v>95</v>
      </c>
      <c r="E1423" s="1">
        <v>2</v>
      </c>
      <c r="F1423" s="9">
        <v>130</v>
      </c>
      <c r="G1423" s="9">
        <v>260</v>
      </c>
      <c r="H1423" t="s">
        <v>158</v>
      </c>
      <c r="I1423" s="1" t="s">
        <v>169</v>
      </c>
    </row>
    <row r="1424" spans="1:9" x14ac:dyDescent="0.3">
      <c r="A1424" s="2">
        <v>44104</v>
      </c>
      <c r="B1424" s="6" t="s">
        <v>26</v>
      </c>
      <c r="C1424" s="1" t="s">
        <v>107</v>
      </c>
      <c r="D1424" s="1" t="s">
        <v>94</v>
      </c>
      <c r="E1424" s="1">
        <v>1</v>
      </c>
      <c r="F1424" s="9">
        <v>70</v>
      </c>
      <c r="G1424" s="9">
        <v>70</v>
      </c>
      <c r="H1424" t="s">
        <v>158</v>
      </c>
      <c r="I1424" s="1" t="s">
        <v>18</v>
      </c>
    </row>
    <row r="1425" spans="1:9" x14ac:dyDescent="0.3">
      <c r="A1425" s="2">
        <v>44104</v>
      </c>
      <c r="B1425" s="6" t="s">
        <v>68</v>
      </c>
      <c r="C1425" s="1" t="s">
        <v>125</v>
      </c>
      <c r="D1425" s="1" t="s">
        <v>95</v>
      </c>
      <c r="E1425" s="1">
        <v>3</v>
      </c>
      <c r="F1425" s="9">
        <v>150</v>
      </c>
      <c r="G1425" s="9">
        <v>450</v>
      </c>
      <c r="H1425" t="s">
        <v>158</v>
      </c>
      <c r="I1425" s="1" t="s">
        <v>166</v>
      </c>
    </row>
    <row r="1426" spans="1:9" x14ac:dyDescent="0.3">
      <c r="A1426" s="2">
        <v>44104</v>
      </c>
      <c r="B1426" s="6" t="s">
        <v>81</v>
      </c>
      <c r="C1426" s="1" t="s">
        <v>103</v>
      </c>
      <c r="D1426" s="1" t="s">
        <v>95</v>
      </c>
      <c r="E1426" s="1">
        <v>4</v>
      </c>
      <c r="F1426" s="9">
        <v>18</v>
      </c>
      <c r="G1426" s="9">
        <v>72</v>
      </c>
      <c r="H1426" t="s">
        <v>158</v>
      </c>
      <c r="I1426" s="1" t="s">
        <v>67</v>
      </c>
    </row>
    <row r="1427" spans="1:9" x14ac:dyDescent="0.3">
      <c r="A1427" s="2">
        <v>44104</v>
      </c>
      <c r="B1427" s="6" t="s">
        <v>21</v>
      </c>
      <c r="C1427" s="1" t="s">
        <v>100</v>
      </c>
      <c r="D1427" s="1" t="s">
        <v>95</v>
      </c>
      <c r="E1427" s="1">
        <v>1</v>
      </c>
      <c r="F1427" s="9">
        <v>90</v>
      </c>
      <c r="G1427" s="9">
        <v>90</v>
      </c>
      <c r="H1427" t="s">
        <v>158</v>
      </c>
      <c r="I1427" s="1" t="s">
        <v>67</v>
      </c>
    </row>
    <row r="1428" spans="1:9" x14ac:dyDescent="0.3">
      <c r="A1428" s="2">
        <v>44104</v>
      </c>
      <c r="B1428" s="6" t="s">
        <v>70</v>
      </c>
      <c r="C1428" s="1" t="s">
        <v>134</v>
      </c>
      <c r="D1428" s="1" t="s">
        <v>95</v>
      </c>
      <c r="E1428" s="1">
        <v>0</v>
      </c>
      <c r="F1428" s="9">
        <v>20</v>
      </c>
      <c r="G1428" s="9">
        <v>0</v>
      </c>
      <c r="H1428" t="s">
        <v>158</v>
      </c>
      <c r="I1428" s="1" t="s">
        <v>167</v>
      </c>
    </row>
    <row r="1429" spans="1:9" x14ac:dyDescent="0.3">
      <c r="A1429" s="2">
        <v>44104</v>
      </c>
      <c r="B1429" s="6" t="s">
        <v>13</v>
      </c>
      <c r="C1429" s="1" t="s">
        <v>98</v>
      </c>
      <c r="D1429" s="1" t="s">
        <v>95</v>
      </c>
      <c r="E1429" s="1">
        <v>0</v>
      </c>
      <c r="F1429" s="9">
        <v>200</v>
      </c>
      <c r="G1429" s="9">
        <v>0</v>
      </c>
      <c r="H1429" t="s">
        <v>158</v>
      </c>
      <c r="I1429" s="1" t="s">
        <v>67</v>
      </c>
    </row>
    <row r="1430" spans="1:9" x14ac:dyDescent="0.3">
      <c r="A1430" s="2">
        <v>44104</v>
      </c>
      <c r="B1430" s="6" t="s">
        <v>35</v>
      </c>
      <c r="C1430" s="1" t="s">
        <v>144</v>
      </c>
      <c r="D1430" s="1" t="s">
        <v>94</v>
      </c>
      <c r="E1430" s="1">
        <v>1</v>
      </c>
      <c r="F1430" s="9">
        <v>45</v>
      </c>
      <c r="G1430" s="9">
        <v>45</v>
      </c>
      <c r="H1430" t="s">
        <v>158</v>
      </c>
      <c r="I1430" s="1" t="s">
        <v>168</v>
      </c>
    </row>
    <row r="1431" spans="1:9" x14ac:dyDescent="0.3">
      <c r="A1431" s="2">
        <v>44104</v>
      </c>
      <c r="B1431" s="6" t="s">
        <v>53</v>
      </c>
      <c r="C1431" s="1" t="s">
        <v>138</v>
      </c>
      <c r="D1431" s="1" t="s">
        <v>95</v>
      </c>
      <c r="E1431" s="1">
        <v>0</v>
      </c>
      <c r="F1431" s="9">
        <v>120</v>
      </c>
      <c r="G1431" s="9">
        <v>0</v>
      </c>
      <c r="H1431" t="s">
        <v>158</v>
      </c>
      <c r="I1431" s="1" t="s">
        <v>169</v>
      </c>
    </row>
    <row r="1432" spans="1:9" x14ac:dyDescent="0.3">
      <c r="A1432" s="2">
        <v>44104</v>
      </c>
      <c r="B1432" s="6" t="s">
        <v>61</v>
      </c>
      <c r="C1432" s="1" t="s">
        <v>142</v>
      </c>
      <c r="D1432" s="1" t="s">
        <v>94</v>
      </c>
      <c r="E1432" s="1">
        <v>1</v>
      </c>
      <c r="F1432" s="9">
        <v>150</v>
      </c>
      <c r="G1432" s="9">
        <v>150</v>
      </c>
      <c r="H1432" t="s">
        <v>158</v>
      </c>
      <c r="I1432" s="1" t="s">
        <v>170</v>
      </c>
    </row>
    <row r="1433" spans="1:9" x14ac:dyDescent="0.3">
      <c r="A1433" s="2">
        <v>44104</v>
      </c>
      <c r="B1433" s="6" t="s">
        <v>15</v>
      </c>
      <c r="C1433" s="1" t="s">
        <v>120</v>
      </c>
      <c r="D1433" s="1" t="s">
        <v>95</v>
      </c>
      <c r="E1433" s="1">
        <v>0</v>
      </c>
      <c r="F1433" s="9">
        <v>150</v>
      </c>
      <c r="G1433" s="9">
        <v>0</v>
      </c>
      <c r="H1433" t="s">
        <v>158</v>
      </c>
      <c r="I1433" s="1" t="s">
        <v>166</v>
      </c>
    </row>
    <row r="1434" spans="1:9" x14ac:dyDescent="0.3">
      <c r="A1434" s="2">
        <v>44104</v>
      </c>
      <c r="B1434" s="6" t="s">
        <v>31</v>
      </c>
      <c r="C1434" s="1" t="s">
        <v>122</v>
      </c>
      <c r="D1434" s="1" t="s">
        <v>95</v>
      </c>
      <c r="E1434" s="1">
        <v>0</v>
      </c>
      <c r="F1434" s="9">
        <v>200</v>
      </c>
      <c r="G1434" s="9">
        <v>0</v>
      </c>
      <c r="H1434" t="s">
        <v>158</v>
      </c>
      <c r="I1434" s="1" t="s">
        <v>166</v>
      </c>
    </row>
    <row r="1435" spans="1:9" x14ac:dyDescent="0.3">
      <c r="A1435" s="2">
        <v>44104</v>
      </c>
      <c r="B1435" s="6" t="s">
        <v>43</v>
      </c>
      <c r="C1435" s="1" t="s">
        <v>139</v>
      </c>
      <c r="D1435" s="1" t="s">
        <v>94</v>
      </c>
      <c r="E1435" s="1">
        <v>4</v>
      </c>
      <c r="F1435" s="9">
        <v>200</v>
      </c>
      <c r="G1435" s="9">
        <v>800</v>
      </c>
      <c r="H1435" t="s">
        <v>158</v>
      </c>
      <c r="I1435" s="1" t="s">
        <v>170</v>
      </c>
    </row>
    <row r="1436" spans="1:9" x14ac:dyDescent="0.3">
      <c r="A1436" s="2">
        <v>44104</v>
      </c>
      <c r="B1436" s="6" t="s">
        <v>22</v>
      </c>
      <c r="C1436" s="1" t="s">
        <v>132</v>
      </c>
      <c r="D1436" s="1" t="s">
        <v>95</v>
      </c>
      <c r="E1436" s="1">
        <v>0</v>
      </c>
      <c r="F1436" s="9">
        <v>120</v>
      </c>
      <c r="G1436" s="9">
        <v>0</v>
      </c>
      <c r="H1436" t="s">
        <v>158</v>
      </c>
      <c r="I1436" s="1" t="s">
        <v>167</v>
      </c>
    </row>
    <row r="1437" spans="1:9" x14ac:dyDescent="0.3">
      <c r="A1437" s="2">
        <v>44104</v>
      </c>
      <c r="B1437" s="6" t="s">
        <v>46</v>
      </c>
      <c r="C1437" s="1" t="s">
        <v>141</v>
      </c>
      <c r="D1437" s="1" t="s">
        <v>94</v>
      </c>
      <c r="E1437" s="1">
        <v>2</v>
      </c>
      <c r="F1437" s="9">
        <v>150</v>
      </c>
      <c r="G1437" s="9">
        <v>300</v>
      </c>
      <c r="H1437" t="s">
        <v>158</v>
      </c>
      <c r="I1437" s="1" t="s">
        <v>170</v>
      </c>
    </row>
    <row r="1438" spans="1:9" x14ac:dyDescent="0.3">
      <c r="A1438" s="2">
        <v>44104</v>
      </c>
      <c r="B1438" s="6" t="s">
        <v>39</v>
      </c>
      <c r="C1438" s="1" t="s">
        <v>128</v>
      </c>
      <c r="D1438" s="1" t="s">
        <v>95</v>
      </c>
      <c r="E1438" s="1">
        <v>0</v>
      </c>
      <c r="F1438" s="9">
        <v>170</v>
      </c>
      <c r="G1438" s="9">
        <v>0</v>
      </c>
      <c r="H1438" t="s">
        <v>158</v>
      </c>
      <c r="I1438" s="1" t="s">
        <v>169</v>
      </c>
    </row>
    <row r="1439" spans="1:9" x14ac:dyDescent="0.3">
      <c r="A1439" s="2">
        <v>44104</v>
      </c>
      <c r="B1439" s="6" t="s">
        <v>50</v>
      </c>
      <c r="C1439" s="1" t="s">
        <v>108</v>
      </c>
      <c r="D1439" s="1" t="s">
        <v>95</v>
      </c>
      <c r="E1439" s="1">
        <v>1</v>
      </c>
      <c r="F1439" s="9">
        <v>200</v>
      </c>
      <c r="G1439" s="9">
        <v>200</v>
      </c>
      <c r="H1439" t="s">
        <v>158</v>
      </c>
      <c r="I1439" s="1" t="s">
        <v>18</v>
      </c>
    </row>
    <row r="1440" spans="1:9" x14ac:dyDescent="0.3">
      <c r="A1440" s="2">
        <v>44104</v>
      </c>
      <c r="B1440" s="6" t="s">
        <v>55</v>
      </c>
      <c r="C1440" s="1" t="s">
        <v>124</v>
      </c>
      <c r="D1440" s="1" t="s">
        <v>95</v>
      </c>
      <c r="E1440" s="1">
        <v>1</v>
      </c>
      <c r="F1440" s="9">
        <v>160</v>
      </c>
      <c r="G1440" s="9">
        <v>160</v>
      </c>
      <c r="H1440" t="s">
        <v>158</v>
      </c>
      <c r="I1440" s="1" t="s">
        <v>166</v>
      </c>
    </row>
    <row r="1441" spans="1:9" x14ac:dyDescent="0.3">
      <c r="A1441" s="2">
        <v>44104</v>
      </c>
      <c r="B1441" s="6" t="s">
        <v>59</v>
      </c>
      <c r="C1441" s="1" t="s">
        <v>111</v>
      </c>
      <c r="D1441" s="1" t="s">
        <v>94</v>
      </c>
      <c r="E1441" s="1">
        <v>0</v>
      </c>
      <c r="F1441" s="9">
        <v>90</v>
      </c>
      <c r="G1441" s="9">
        <v>0</v>
      </c>
      <c r="H1441" t="s">
        <v>158</v>
      </c>
      <c r="I1441" s="1" t="s">
        <v>18</v>
      </c>
    </row>
    <row r="1442" spans="1:9" x14ac:dyDescent="0.3">
      <c r="A1442" s="2">
        <v>44104</v>
      </c>
      <c r="B1442" s="6" t="s">
        <v>79</v>
      </c>
      <c r="C1442" s="1" t="s">
        <v>113</v>
      </c>
      <c r="D1442" s="1" t="s">
        <v>94</v>
      </c>
      <c r="E1442" s="1">
        <v>4</v>
      </c>
      <c r="F1442" s="9">
        <v>40</v>
      </c>
      <c r="G1442" s="9">
        <v>160</v>
      </c>
      <c r="H1442" t="s">
        <v>158</v>
      </c>
      <c r="I1442" s="1" t="s">
        <v>18</v>
      </c>
    </row>
    <row r="1443" spans="1:9" x14ac:dyDescent="0.3">
      <c r="A1443" s="2">
        <v>44104</v>
      </c>
      <c r="B1443" s="6" t="s">
        <v>30</v>
      </c>
      <c r="C1443" s="1" t="s">
        <v>121</v>
      </c>
      <c r="D1443" s="1" t="s">
        <v>95</v>
      </c>
      <c r="E1443" s="1">
        <v>0</v>
      </c>
      <c r="F1443" s="9">
        <v>350</v>
      </c>
      <c r="G1443" s="9">
        <v>0</v>
      </c>
      <c r="H1443" t="s">
        <v>158</v>
      </c>
      <c r="I1443" s="1" t="s">
        <v>166</v>
      </c>
    </row>
    <row r="1444" spans="1:9" x14ac:dyDescent="0.3">
      <c r="A1444" s="2">
        <v>44104</v>
      </c>
      <c r="B1444" s="6" t="s">
        <v>86</v>
      </c>
      <c r="C1444" s="1" t="s">
        <v>137</v>
      </c>
      <c r="D1444" s="1" t="s">
        <v>94</v>
      </c>
      <c r="E1444" s="1">
        <v>0</v>
      </c>
      <c r="F1444" s="9">
        <v>110</v>
      </c>
      <c r="G1444" s="9">
        <v>0</v>
      </c>
      <c r="H1444" t="s">
        <v>158</v>
      </c>
      <c r="I1444" s="1" t="s">
        <v>18</v>
      </c>
    </row>
    <row r="1445" spans="1:9" x14ac:dyDescent="0.3">
      <c r="A1445" s="2">
        <v>44104</v>
      </c>
      <c r="B1445" s="6" t="s">
        <v>3</v>
      </c>
      <c r="C1445" s="1" t="s">
        <v>114</v>
      </c>
      <c r="D1445" s="1" t="s">
        <v>95</v>
      </c>
      <c r="E1445" s="1">
        <v>1</v>
      </c>
      <c r="F1445" s="9">
        <v>150</v>
      </c>
      <c r="G1445" s="9">
        <v>150</v>
      </c>
      <c r="H1445" t="s">
        <v>158</v>
      </c>
      <c r="I1445" s="1" t="s">
        <v>166</v>
      </c>
    </row>
    <row r="1446" spans="1:9" x14ac:dyDescent="0.3">
      <c r="A1446" s="2">
        <v>44104</v>
      </c>
      <c r="B1446" s="6" t="s">
        <v>11</v>
      </c>
      <c r="C1446" s="1" t="s">
        <v>117</v>
      </c>
      <c r="D1446" s="1" t="s">
        <v>95</v>
      </c>
      <c r="E1446" s="1">
        <v>1</v>
      </c>
      <c r="F1446" s="9">
        <v>160</v>
      </c>
      <c r="G1446" s="9">
        <v>160</v>
      </c>
      <c r="H1446" t="s">
        <v>158</v>
      </c>
      <c r="I1446" s="1" t="s">
        <v>166</v>
      </c>
    </row>
    <row r="1447" spans="1:9" x14ac:dyDescent="0.3">
      <c r="A1447" s="2">
        <v>44104</v>
      </c>
      <c r="B1447" s="6" t="s">
        <v>44</v>
      </c>
      <c r="C1447" s="1" t="s">
        <v>140</v>
      </c>
      <c r="D1447" s="1" t="s">
        <v>94</v>
      </c>
      <c r="E1447" s="1">
        <v>2</v>
      </c>
      <c r="F1447" s="9">
        <v>150</v>
      </c>
      <c r="G1447" s="9">
        <v>300</v>
      </c>
      <c r="H1447" t="s">
        <v>158</v>
      </c>
      <c r="I1447" s="1" t="s">
        <v>170</v>
      </c>
    </row>
    <row r="1448" spans="1:9" x14ac:dyDescent="0.3">
      <c r="A1448" s="2">
        <v>44104</v>
      </c>
      <c r="B1448" s="6" t="s">
        <v>23</v>
      </c>
      <c r="C1448" s="1" t="s">
        <v>106</v>
      </c>
      <c r="D1448" s="1" t="s">
        <v>95</v>
      </c>
      <c r="E1448" s="1">
        <v>1</v>
      </c>
      <c r="F1448" s="9">
        <v>70</v>
      </c>
      <c r="G1448" s="9">
        <v>70</v>
      </c>
      <c r="H1448" t="s">
        <v>158</v>
      </c>
      <c r="I1448" s="1" t="s">
        <v>18</v>
      </c>
    </row>
    <row r="1449" spans="1:9" x14ac:dyDescent="0.3">
      <c r="A1449" s="2">
        <v>44104</v>
      </c>
      <c r="B1449" s="6" t="s">
        <v>6</v>
      </c>
      <c r="C1449" s="1" t="s">
        <v>127</v>
      </c>
      <c r="D1449" s="1" t="s">
        <v>95</v>
      </c>
      <c r="E1449" s="1">
        <v>0</v>
      </c>
      <c r="F1449" s="9">
        <v>140</v>
      </c>
      <c r="G1449" s="9">
        <v>0</v>
      </c>
      <c r="H1449" t="s">
        <v>158</v>
      </c>
      <c r="I1449" s="1" t="s">
        <v>169</v>
      </c>
    </row>
    <row r="1450" spans="1:9" x14ac:dyDescent="0.3">
      <c r="A1450" s="2">
        <v>44104</v>
      </c>
      <c r="B1450" s="6" t="s">
        <v>52</v>
      </c>
      <c r="C1450" s="1" t="s">
        <v>129</v>
      </c>
      <c r="D1450" s="1" t="s">
        <v>95</v>
      </c>
      <c r="E1450" s="1">
        <v>0</v>
      </c>
      <c r="F1450" s="9">
        <v>220</v>
      </c>
      <c r="G1450" s="9">
        <v>0</v>
      </c>
      <c r="H1450" t="s">
        <v>158</v>
      </c>
      <c r="I1450" s="1" t="s">
        <v>169</v>
      </c>
    </row>
    <row r="1451" spans="1:9" x14ac:dyDescent="0.3">
      <c r="A1451" s="2">
        <v>44104</v>
      </c>
      <c r="B1451" s="6" t="s">
        <v>51</v>
      </c>
      <c r="C1451" s="1" t="s">
        <v>102</v>
      </c>
      <c r="D1451" s="1" t="s">
        <v>95</v>
      </c>
      <c r="E1451" s="1">
        <v>0</v>
      </c>
      <c r="F1451" s="9">
        <v>220</v>
      </c>
      <c r="G1451" s="9">
        <v>0</v>
      </c>
      <c r="H1451" t="s">
        <v>158</v>
      </c>
      <c r="I1451" s="1" t="s">
        <v>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9D14-418C-4D5A-BA62-DC306CF2EA5A}">
  <dimension ref="A1:I51"/>
  <sheetViews>
    <sheetView workbookViewId="0">
      <selection activeCell="D2" sqref="D2"/>
    </sheetView>
  </sheetViews>
  <sheetFormatPr defaultRowHeight="14.4" x14ac:dyDescent="0.3"/>
  <cols>
    <col min="1" max="1" width="20.109375" bestFit="1" customWidth="1"/>
    <col min="2" max="2" width="12.5546875" customWidth="1"/>
    <col min="3" max="3" width="13" customWidth="1"/>
  </cols>
  <sheetData>
    <row r="1" spans="1:9" x14ac:dyDescent="0.3">
      <c r="A1" s="7" t="s">
        <v>0</v>
      </c>
      <c r="B1" s="7" t="s">
        <v>1</v>
      </c>
      <c r="C1" s="7" t="s">
        <v>93</v>
      </c>
      <c r="D1" s="7" t="s">
        <v>92</v>
      </c>
      <c r="I1" s="11"/>
    </row>
    <row r="2" spans="1:9" x14ac:dyDescent="0.3">
      <c r="A2" s="6" t="s">
        <v>2</v>
      </c>
      <c r="B2" s="4">
        <v>10</v>
      </c>
      <c r="C2" s="1" t="s">
        <v>96</v>
      </c>
      <c r="D2" t="s">
        <v>146</v>
      </c>
    </row>
    <row r="3" spans="1:9" x14ac:dyDescent="0.3">
      <c r="A3" s="6" t="s">
        <v>3</v>
      </c>
      <c r="B3" s="4">
        <v>150</v>
      </c>
      <c r="C3" s="1" t="s">
        <v>95</v>
      </c>
      <c r="D3" t="s">
        <v>114</v>
      </c>
    </row>
    <row r="4" spans="1:9" x14ac:dyDescent="0.3">
      <c r="A4" s="6" t="s">
        <v>4</v>
      </c>
      <c r="B4" s="4">
        <v>140</v>
      </c>
      <c r="C4" s="1" t="s">
        <v>95</v>
      </c>
      <c r="D4" t="s">
        <v>115</v>
      </c>
    </row>
    <row r="5" spans="1:9" x14ac:dyDescent="0.3">
      <c r="A5" s="6" t="s">
        <v>5</v>
      </c>
      <c r="B5" s="4">
        <v>130</v>
      </c>
      <c r="C5" s="1" t="s">
        <v>95</v>
      </c>
      <c r="D5" t="s">
        <v>126</v>
      </c>
    </row>
    <row r="6" spans="1:9" x14ac:dyDescent="0.3">
      <c r="A6" s="6" t="s">
        <v>6</v>
      </c>
      <c r="B6" s="4">
        <v>140</v>
      </c>
      <c r="C6" s="1" t="s">
        <v>95</v>
      </c>
      <c r="D6" t="s">
        <v>127</v>
      </c>
    </row>
    <row r="7" spans="1:9" x14ac:dyDescent="0.3">
      <c r="A7" s="6" t="s">
        <v>8</v>
      </c>
      <c r="B7" s="4">
        <v>25</v>
      </c>
      <c r="C7" s="10" t="s">
        <v>94</v>
      </c>
      <c r="D7" t="s">
        <v>135</v>
      </c>
    </row>
    <row r="8" spans="1:9" x14ac:dyDescent="0.3">
      <c r="A8" s="6" t="s">
        <v>9</v>
      </c>
      <c r="B8" s="4">
        <v>150</v>
      </c>
      <c r="C8" s="1" t="s">
        <v>95</v>
      </c>
      <c r="D8" t="s">
        <v>116</v>
      </c>
    </row>
    <row r="9" spans="1:9" x14ac:dyDescent="0.3">
      <c r="A9" s="6" t="s">
        <v>11</v>
      </c>
      <c r="B9" s="4">
        <v>160</v>
      </c>
      <c r="C9" s="1" t="s">
        <v>95</v>
      </c>
      <c r="D9" t="s">
        <v>117</v>
      </c>
    </row>
    <row r="10" spans="1:9" x14ac:dyDescent="0.3">
      <c r="A10" s="6" t="s">
        <v>12</v>
      </c>
      <c r="B10" s="4">
        <v>130</v>
      </c>
      <c r="C10" s="1" t="s">
        <v>95</v>
      </c>
      <c r="D10" t="s">
        <v>118</v>
      </c>
    </row>
    <row r="11" spans="1:9" x14ac:dyDescent="0.3">
      <c r="A11" s="6" t="s">
        <v>13</v>
      </c>
      <c r="B11" s="4">
        <v>200</v>
      </c>
      <c r="C11" s="1" t="s">
        <v>95</v>
      </c>
      <c r="D11" t="s">
        <v>98</v>
      </c>
    </row>
    <row r="12" spans="1:9" x14ac:dyDescent="0.3">
      <c r="A12" s="6" t="s">
        <v>14</v>
      </c>
      <c r="B12" s="4">
        <v>130</v>
      </c>
      <c r="C12" s="1" t="s">
        <v>95</v>
      </c>
      <c r="D12" t="s">
        <v>119</v>
      </c>
    </row>
    <row r="13" spans="1:9" x14ac:dyDescent="0.3">
      <c r="A13" s="6" t="s">
        <v>15</v>
      </c>
      <c r="B13" s="4">
        <v>150</v>
      </c>
      <c r="C13" s="1" t="s">
        <v>95</v>
      </c>
      <c r="D13" t="s">
        <v>120</v>
      </c>
    </row>
    <row r="14" spans="1:9" x14ac:dyDescent="0.3">
      <c r="A14" s="6" t="s">
        <v>16</v>
      </c>
      <c r="B14" s="4">
        <v>90</v>
      </c>
      <c r="C14" s="10" t="s">
        <v>94</v>
      </c>
      <c r="D14" t="s">
        <v>99</v>
      </c>
    </row>
    <row r="15" spans="1:9" x14ac:dyDescent="0.3">
      <c r="A15" s="6" t="s">
        <v>18</v>
      </c>
      <c r="B15" s="4">
        <v>35</v>
      </c>
      <c r="C15" s="10" t="s">
        <v>94</v>
      </c>
      <c r="D15" t="s">
        <v>105</v>
      </c>
    </row>
    <row r="16" spans="1:9" x14ac:dyDescent="0.3">
      <c r="A16" s="6" t="s">
        <v>21</v>
      </c>
      <c r="B16" s="4">
        <v>90</v>
      </c>
      <c r="C16" s="1" t="s">
        <v>95</v>
      </c>
      <c r="D16" t="s">
        <v>100</v>
      </c>
    </row>
    <row r="17" spans="1:4" x14ac:dyDescent="0.3">
      <c r="A17" s="6" t="s">
        <v>22</v>
      </c>
      <c r="B17" s="4">
        <v>120</v>
      </c>
      <c r="C17" s="1" t="s">
        <v>95</v>
      </c>
      <c r="D17" t="s">
        <v>132</v>
      </c>
    </row>
    <row r="18" spans="1:4" x14ac:dyDescent="0.3">
      <c r="A18" s="6" t="s">
        <v>23</v>
      </c>
      <c r="B18" s="4">
        <v>70</v>
      </c>
      <c r="C18" s="1" t="s">
        <v>95</v>
      </c>
      <c r="D18" t="s">
        <v>106</v>
      </c>
    </row>
    <row r="19" spans="1:4" x14ac:dyDescent="0.3">
      <c r="A19" s="6" t="s">
        <v>26</v>
      </c>
      <c r="B19" s="4">
        <v>70</v>
      </c>
      <c r="C19" s="10" t="s">
        <v>94</v>
      </c>
      <c r="D19" t="s">
        <v>107</v>
      </c>
    </row>
    <row r="20" spans="1:4" x14ac:dyDescent="0.3">
      <c r="A20" s="6" t="s">
        <v>30</v>
      </c>
      <c r="B20" s="4">
        <v>350</v>
      </c>
      <c r="C20" s="1" t="s">
        <v>95</v>
      </c>
      <c r="D20" t="s">
        <v>121</v>
      </c>
    </row>
    <row r="21" spans="1:4" x14ac:dyDescent="0.3">
      <c r="A21" s="6" t="s">
        <v>31</v>
      </c>
      <c r="B21" s="4">
        <v>200</v>
      </c>
      <c r="C21" s="1" t="s">
        <v>95</v>
      </c>
      <c r="D21" t="s">
        <v>122</v>
      </c>
    </row>
    <row r="22" spans="1:4" x14ac:dyDescent="0.3">
      <c r="A22" s="6" t="s">
        <v>32</v>
      </c>
      <c r="B22" s="4">
        <v>12</v>
      </c>
      <c r="C22" s="10" t="s">
        <v>94</v>
      </c>
      <c r="D22" t="s">
        <v>136</v>
      </c>
    </row>
    <row r="23" spans="1:4" x14ac:dyDescent="0.3">
      <c r="A23" s="6" t="s">
        <v>35</v>
      </c>
      <c r="B23" s="4">
        <v>45</v>
      </c>
      <c r="C23" s="10" t="s">
        <v>94</v>
      </c>
      <c r="D23" t="s">
        <v>144</v>
      </c>
    </row>
    <row r="24" spans="1:4" x14ac:dyDescent="0.3">
      <c r="A24" s="6" t="s">
        <v>36</v>
      </c>
      <c r="B24" s="4">
        <v>80</v>
      </c>
      <c r="C24" s="1" t="s">
        <v>95</v>
      </c>
      <c r="D24" t="s">
        <v>101</v>
      </c>
    </row>
    <row r="25" spans="1:4" x14ac:dyDescent="0.3">
      <c r="A25" s="6" t="s">
        <v>37</v>
      </c>
      <c r="B25" s="4">
        <v>60</v>
      </c>
      <c r="C25" s="1" t="s">
        <v>96</v>
      </c>
      <c r="D25" t="s">
        <v>143</v>
      </c>
    </row>
    <row r="26" spans="1:4" x14ac:dyDescent="0.3">
      <c r="A26" s="6" t="s">
        <v>38</v>
      </c>
      <c r="B26" s="4">
        <v>35</v>
      </c>
      <c r="C26" s="1" t="s">
        <v>96</v>
      </c>
      <c r="D26" t="s">
        <v>145</v>
      </c>
    </row>
    <row r="27" spans="1:4" x14ac:dyDescent="0.3">
      <c r="A27" s="6" t="s">
        <v>39</v>
      </c>
      <c r="B27" s="4">
        <v>170</v>
      </c>
      <c r="C27" s="1" t="s">
        <v>95</v>
      </c>
      <c r="D27" t="s">
        <v>128</v>
      </c>
    </row>
    <row r="28" spans="1:4" x14ac:dyDescent="0.3">
      <c r="A28" s="6" t="s">
        <v>41</v>
      </c>
      <c r="B28" s="4">
        <v>190</v>
      </c>
      <c r="C28" s="1" t="s">
        <v>95</v>
      </c>
      <c r="D28" t="s">
        <v>123</v>
      </c>
    </row>
    <row r="29" spans="1:4" x14ac:dyDescent="0.3">
      <c r="A29" s="6" t="s">
        <v>43</v>
      </c>
      <c r="B29" s="4">
        <v>200</v>
      </c>
      <c r="C29" s="10" t="s">
        <v>94</v>
      </c>
      <c r="D29" t="s">
        <v>139</v>
      </c>
    </row>
    <row r="30" spans="1:4" x14ac:dyDescent="0.3">
      <c r="A30" s="6" t="s">
        <v>44</v>
      </c>
      <c r="B30" s="4">
        <v>150</v>
      </c>
      <c r="C30" s="10" t="s">
        <v>94</v>
      </c>
      <c r="D30" t="s">
        <v>140</v>
      </c>
    </row>
    <row r="31" spans="1:4" x14ac:dyDescent="0.3">
      <c r="A31" s="6" t="s">
        <v>46</v>
      </c>
      <c r="B31" s="4">
        <v>150</v>
      </c>
      <c r="C31" s="10" t="s">
        <v>94</v>
      </c>
      <c r="D31" t="s">
        <v>141</v>
      </c>
    </row>
    <row r="32" spans="1:4" x14ac:dyDescent="0.3">
      <c r="A32" s="6" t="s">
        <v>50</v>
      </c>
      <c r="B32" s="4">
        <v>200</v>
      </c>
      <c r="C32" s="1" t="s">
        <v>95</v>
      </c>
      <c r="D32" t="s">
        <v>108</v>
      </c>
    </row>
    <row r="33" spans="1:4" x14ac:dyDescent="0.3">
      <c r="A33" s="6" t="s">
        <v>51</v>
      </c>
      <c r="B33" s="4">
        <v>220</v>
      </c>
      <c r="C33" s="1" t="s">
        <v>95</v>
      </c>
      <c r="D33" t="s">
        <v>102</v>
      </c>
    </row>
    <row r="34" spans="1:4" x14ac:dyDescent="0.3">
      <c r="A34" s="6" t="s">
        <v>52</v>
      </c>
      <c r="B34" s="4">
        <v>220</v>
      </c>
      <c r="C34" s="1" t="s">
        <v>95</v>
      </c>
      <c r="D34" t="s">
        <v>129</v>
      </c>
    </row>
    <row r="35" spans="1:4" x14ac:dyDescent="0.3">
      <c r="A35" s="6" t="s">
        <v>53</v>
      </c>
      <c r="B35" s="4">
        <v>120</v>
      </c>
      <c r="C35" s="1" t="s">
        <v>95</v>
      </c>
      <c r="D35" t="s">
        <v>138</v>
      </c>
    </row>
    <row r="36" spans="1:4" x14ac:dyDescent="0.3">
      <c r="A36" s="6" t="s">
        <v>55</v>
      </c>
      <c r="B36" s="4">
        <v>160</v>
      </c>
      <c r="C36" s="1" t="s">
        <v>95</v>
      </c>
      <c r="D36" t="s">
        <v>124</v>
      </c>
    </row>
    <row r="37" spans="1:4" x14ac:dyDescent="0.3">
      <c r="A37" s="6" t="s">
        <v>56</v>
      </c>
      <c r="B37" s="4">
        <v>40</v>
      </c>
      <c r="C37" s="10" t="s">
        <v>94</v>
      </c>
      <c r="D37" t="s">
        <v>109</v>
      </c>
    </row>
    <row r="38" spans="1:4" x14ac:dyDescent="0.3">
      <c r="A38" s="6" t="s">
        <v>57</v>
      </c>
      <c r="B38" s="4">
        <v>15</v>
      </c>
      <c r="C38" s="1" t="s">
        <v>95</v>
      </c>
      <c r="D38" t="s">
        <v>133</v>
      </c>
    </row>
    <row r="39" spans="1:4" x14ac:dyDescent="0.3">
      <c r="A39" s="6" t="s">
        <v>58</v>
      </c>
      <c r="B39" s="4">
        <v>70</v>
      </c>
      <c r="C39" s="10" t="s">
        <v>94</v>
      </c>
      <c r="D39" t="s">
        <v>110</v>
      </c>
    </row>
    <row r="40" spans="1:4" x14ac:dyDescent="0.3">
      <c r="A40" s="6" t="s">
        <v>59</v>
      </c>
      <c r="B40" s="4">
        <v>90</v>
      </c>
      <c r="C40" s="10" t="s">
        <v>94</v>
      </c>
      <c r="D40" t="s">
        <v>111</v>
      </c>
    </row>
    <row r="41" spans="1:4" x14ac:dyDescent="0.3">
      <c r="A41" s="6" t="s">
        <v>61</v>
      </c>
      <c r="B41" s="4">
        <v>150</v>
      </c>
      <c r="C41" s="10" t="s">
        <v>94</v>
      </c>
      <c r="D41" t="s">
        <v>142</v>
      </c>
    </row>
    <row r="42" spans="1:4" x14ac:dyDescent="0.3">
      <c r="A42" s="6" t="s">
        <v>67</v>
      </c>
      <c r="B42" s="4">
        <v>15</v>
      </c>
      <c r="C42" s="1" t="s">
        <v>95</v>
      </c>
      <c r="D42" t="s">
        <v>97</v>
      </c>
    </row>
    <row r="43" spans="1:4" x14ac:dyDescent="0.3">
      <c r="A43" s="6" t="s">
        <v>68</v>
      </c>
      <c r="B43" s="4">
        <v>150</v>
      </c>
      <c r="C43" s="1" t="s">
        <v>95</v>
      </c>
      <c r="D43" t="s">
        <v>125</v>
      </c>
    </row>
    <row r="44" spans="1:4" x14ac:dyDescent="0.3">
      <c r="A44" s="6" t="s">
        <v>70</v>
      </c>
      <c r="B44" s="4">
        <v>20</v>
      </c>
      <c r="C44" s="1" t="s">
        <v>95</v>
      </c>
      <c r="D44" t="s">
        <v>134</v>
      </c>
    </row>
    <row r="45" spans="1:4" x14ac:dyDescent="0.3">
      <c r="A45" s="6" t="s">
        <v>72</v>
      </c>
      <c r="B45" s="4">
        <v>50</v>
      </c>
      <c r="C45" s="10" t="s">
        <v>94</v>
      </c>
      <c r="D45" t="s">
        <v>112</v>
      </c>
    </row>
    <row r="46" spans="1:4" x14ac:dyDescent="0.3">
      <c r="A46" s="6" t="s">
        <v>73</v>
      </c>
      <c r="B46" s="4">
        <v>150</v>
      </c>
      <c r="C46" s="1" t="s">
        <v>95</v>
      </c>
      <c r="D46" t="s">
        <v>130</v>
      </c>
    </row>
    <row r="47" spans="1:4" x14ac:dyDescent="0.3">
      <c r="A47" s="6" t="s">
        <v>79</v>
      </c>
      <c r="B47" s="4">
        <v>40</v>
      </c>
      <c r="C47" s="10" t="s">
        <v>94</v>
      </c>
      <c r="D47" t="s">
        <v>113</v>
      </c>
    </row>
    <row r="48" spans="1:4" x14ac:dyDescent="0.3">
      <c r="A48" s="6" t="s">
        <v>80</v>
      </c>
      <c r="B48" s="4">
        <v>20</v>
      </c>
      <c r="C48" s="1" t="s">
        <v>95</v>
      </c>
      <c r="D48" t="s">
        <v>131</v>
      </c>
    </row>
    <row r="49" spans="1:4" x14ac:dyDescent="0.3">
      <c r="A49" s="6" t="s">
        <v>81</v>
      </c>
      <c r="B49" s="4">
        <v>18</v>
      </c>
      <c r="C49" s="1" t="s">
        <v>95</v>
      </c>
      <c r="D49" t="s">
        <v>103</v>
      </c>
    </row>
    <row r="50" spans="1:4" x14ac:dyDescent="0.3">
      <c r="A50" s="6" t="s">
        <v>85</v>
      </c>
      <c r="B50" s="4">
        <v>18</v>
      </c>
      <c r="C50" s="10" t="s">
        <v>94</v>
      </c>
      <c r="D50" t="s">
        <v>104</v>
      </c>
    </row>
    <row r="51" spans="1:4" x14ac:dyDescent="0.3">
      <c r="A51" s="6" t="s">
        <v>86</v>
      </c>
      <c r="B51" s="4">
        <v>110</v>
      </c>
      <c r="C51" s="10" t="s">
        <v>94</v>
      </c>
      <c r="D51" t="s">
        <v>137</v>
      </c>
    </row>
  </sheetData>
  <sortState xmlns:xlrd2="http://schemas.microsoft.com/office/spreadsheetml/2017/richdata2" ref="I2:I51">
    <sortCondition ref="I1:I51"/>
  </sortState>
  <conditionalFormatting sqref="C2:C51">
    <cfRule type="uniqueValues" dxfId="2" priority="2"/>
    <cfRule type="containsText" dxfId="1" priority="3" operator="containsText" text="NV">
      <formula>NOT(ISERROR(SEARCH("NV",C2)))</formula>
    </cfRule>
  </conditionalFormatting>
  <conditionalFormatting sqref="I1:I5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8215-774A-449B-A0CD-A49F9A47CB56}">
  <dimension ref="A1:B51"/>
  <sheetViews>
    <sheetView topLeftCell="A24" workbookViewId="0">
      <selection activeCell="A28" sqref="A28"/>
    </sheetView>
  </sheetViews>
  <sheetFormatPr defaultRowHeight="14.4" x14ac:dyDescent="0.3"/>
  <cols>
    <col min="2" max="2" width="11" bestFit="1" customWidth="1"/>
  </cols>
  <sheetData>
    <row r="1" spans="1:2" x14ac:dyDescent="0.3">
      <c r="A1" s="7" t="s">
        <v>92</v>
      </c>
      <c r="B1" s="7" t="s">
        <v>164</v>
      </c>
    </row>
    <row r="2" spans="1:2" x14ac:dyDescent="0.3">
      <c r="A2" t="s">
        <v>146</v>
      </c>
      <c r="B2" t="s">
        <v>165</v>
      </c>
    </row>
    <row r="3" spans="1:2" x14ac:dyDescent="0.3">
      <c r="A3" t="s">
        <v>114</v>
      </c>
      <c r="B3" t="s">
        <v>166</v>
      </c>
    </row>
    <row r="4" spans="1:2" x14ac:dyDescent="0.3">
      <c r="A4" t="s">
        <v>123</v>
      </c>
      <c r="B4" t="s">
        <v>166</v>
      </c>
    </row>
    <row r="5" spans="1:2" x14ac:dyDescent="0.3">
      <c r="A5" t="s">
        <v>124</v>
      </c>
      <c r="B5" t="s">
        <v>166</v>
      </c>
    </row>
    <row r="6" spans="1:2" x14ac:dyDescent="0.3">
      <c r="A6" t="s">
        <v>125</v>
      </c>
      <c r="B6" t="s">
        <v>166</v>
      </c>
    </row>
    <row r="7" spans="1:2" x14ac:dyDescent="0.3">
      <c r="A7" t="s">
        <v>115</v>
      </c>
      <c r="B7" t="s">
        <v>166</v>
      </c>
    </row>
    <row r="8" spans="1:2" x14ac:dyDescent="0.3">
      <c r="A8" t="s">
        <v>116</v>
      </c>
      <c r="B8" t="s">
        <v>166</v>
      </c>
    </row>
    <row r="9" spans="1:2" x14ac:dyDescent="0.3">
      <c r="A9" t="s">
        <v>117</v>
      </c>
      <c r="B9" t="s">
        <v>166</v>
      </c>
    </row>
    <row r="10" spans="1:2" x14ac:dyDescent="0.3">
      <c r="A10" t="s">
        <v>118</v>
      </c>
      <c r="B10" t="s">
        <v>166</v>
      </c>
    </row>
    <row r="11" spans="1:2" x14ac:dyDescent="0.3">
      <c r="A11" t="s">
        <v>119</v>
      </c>
      <c r="B11" t="s">
        <v>166</v>
      </c>
    </row>
    <row r="12" spans="1:2" x14ac:dyDescent="0.3">
      <c r="A12" t="s">
        <v>120</v>
      </c>
      <c r="B12" t="s">
        <v>166</v>
      </c>
    </row>
    <row r="13" spans="1:2" x14ac:dyDescent="0.3">
      <c r="A13" t="s">
        <v>121</v>
      </c>
      <c r="B13" t="s">
        <v>166</v>
      </c>
    </row>
    <row r="14" spans="1:2" x14ac:dyDescent="0.3">
      <c r="A14" t="s">
        <v>122</v>
      </c>
      <c r="B14" t="s">
        <v>166</v>
      </c>
    </row>
    <row r="15" spans="1:2" x14ac:dyDescent="0.3">
      <c r="A15" t="s">
        <v>105</v>
      </c>
      <c r="B15" t="s">
        <v>18</v>
      </c>
    </row>
    <row r="16" spans="1:2" x14ac:dyDescent="0.3">
      <c r="A16" t="s">
        <v>106</v>
      </c>
      <c r="B16" t="s">
        <v>18</v>
      </c>
    </row>
    <row r="17" spans="1:2" x14ac:dyDescent="0.3">
      <c r="A17" t="s">
        <v>107</v>
      </c>
      <c r="B17" t="s">
        <v>18</v>
      </c>
    </row>
    <row r="18" spans="1:2" x14ac:dyDescent="0.3">
      <c r="A18" t="s">
        <v>108</v>
      </c>
      <c r="B18" t="s">
        <v>18</v>
      </c>
    </row>
    <row r="19" spans="1:2" x14ac:dyDescent="0.3">
      <c r="A19" t="s">
        <v>109</v>
      </c>
      <c r="B19" t="s">
        <v>18</v>
      </c>
    </row>
    <row r="20" spans="1:2" x14ac:dyDescent="0.3">
      <c r="A20" t="s">
        <v>110</v>
      </c>
      <c r="B20" t="s">
        <v>18</v>
      </c>
    </row>
    <row r="21" spans="1:2" x14ac:dyDescent="0.3">
      <c r="A21" t="s">
        <v>111</v>
      </c>
      <c r="B21" t="s">
        <v>18</v>
      </c>
    </row>
    <row r="22" spans="1:2" x14ac:dyDescent="0.3">
      <c r="A22" t="s">
        <v>112</v>
      </c>
      <c r="B22" t="s">
        <v>18</v>
      </c>
    </row>
    <row r="23" spans="1:2" x14ac:dyDescent="0.3">
      <c r="A23" t="s">
        <v>113</v>
      </c>
      <c r="B23" t="s">
        <v>18</v>
      </c>
    </row>
    <row r="24" spans="1:2" x14ac:dyDescent="0.3">
      <c r="A24" t="s">
        <v>135</v>
      </c>
      <c r="B24" t="s">
        <v>18</v>
      </c>
    </row>
    <row r="25" spans="1:2" x14ac:dyDescent="0.3">
      <c r="A25" t="s">
        <v>136</v>
      </c>
      <c r="B25" t="s">
        <v>18</v>
      </c>
    </row>
    <row r="26" spans="1:2" x14ac:dyDescent="0.3">
      <c r="A26" t="s">
        <v>137</v>
      </c>
      <c r="B26" t="s">
        <v>18</v>
      </c>
    </row>
    <row r="27" spans="1:2" x14ac:dyDescent="0.3">
      <c r="A27" t="s">
        <v>132</v>
      </c>
      <c r="B27" t="s">
        <v>167</v>
      </c>
    </row>
    <row r="28" spans="1:2" x14ac:dyDescent="0.3">
      <c r="A28" t="s">
        <v>133</v>
      </c>
      <c r="B28" t="s">
        <v>167</v>
      </c>
    </row>
    <row r="29" spans="1:2" x14ac:dyDescent="0.3">
      <c r="A29" t="s">
        <v>134</v>
      </c>
      <c r="B29" t="s">
        <v>167</v>
      </c>
    </row>
    <row r="30" spans="1:2" x14ac:dyDescent="0.3">
      <c r="A30" t="s">
        <v>144</v>
      </c>
      <c r="B30" t="s">
        <v>168</v>
      </c>
    </row>
    <row r="31" spans="1:2" x14ac:dyDescent="0.3">
      <c r="A31" t="s">
        <v>143</v>
      </c>
      <c r="B31" t="s">
        <v>168</v>
      </c>
    </row>
    <row r="32" spans="1:2" x14ac:dyDescent="0.3">
      <c r="A32" t="s">
        <v>145</v>
      </c>
      <c r="B32" t="s">
        <v>168</v>
      </c>
    </row>
    <row r="33" spans="1:2" x14ac:dyDescent="0.3">
      <c r="A33" t="s">
        <v>126</v>
      </c>
      <c r="B33" t="s">
        <v>169</v>
      </c>
    </row>
    <row r="34" spans="1:2" x14ac:dyDescent="0.3">
      <c r="A34" t="s">
        <v>127</v>
      </c>
      <c r="B34" t="s">
        <v>169</v>
      </c>
    </row>
    <row r="35" spans="1:2" x14ac:dyDescent="0.3">
      <c r="A35" t="s">
        <v>128</v>
      </c>
      <c r="B35" t="s">
        <v>169</v>
      </c>
    </row>
    <row r="36" spans="1:2" x14ac:dyDescent="0.3">
      <c r="A36" t="s">
        <v>129</v>
      </c>
      <c r="B36" t="s">
        <v>169</v>
      </c>
    </row>
    <row r="37" spans="1:2" x14ac:dyDescent="0.3">
      <c r="A37" t="s">
        <v>130</v>
      </c>
      <c r="B37" t="s">
        <v>169</v>
      </c>
    </row>
    <row r="38" spans="1:2" x14ac:dyDescent="0.3">
      <c r="A38" t="s">
        <v>131</v>
      </c>
      <c r="B38" t="s">
        <v>169</v>
      </c>
    </row>
    <row r="39" spans="1:2" x14ac:dyDescent="0.3">
      <c r="A39" t="s">
        <v>138</v>
      </c>
      <c r="B39" t="s">
        <v>169</v>
      </c>
    </row>
    <row r="40" spans="1:2" x14ac:dyDescent="0.3">
      <c r="A40" t="s">
        <v>97</v>
      </c>
      <c r="B40" t="s">
        <v>67</v>
      </c>
    </row>
    <row r="41" spans="1:2" x14ac:dyDescent="0.3">
      <c r="A41" t="s">
        <v>98</v>
      </c>
      <c r="B41" t="s">
        <v>67</v>
      </c>
    </row>
    <row r="42" spans="1:2" x14ac:dyDescent="0.3">
      <c r="A42" t="s">
        <v>99</v>
      </c>
      <c r="B42" t="s">
        <v>67</v>
      </c>
    </row>
    <row r="43" spans="1:2" x14ac:dyDescent="0.3">
      <c r="A43" t="s">
        <v>100</v>
      </c>
      <c r="B43" t="s">
        <v>67</v>
      </c>
    </row>
    <row r="44" spans="1:2" x14ac:dyDescent="0.3">
      <c r="A44" t="s">
        <v>101</v>
      </c>
      <c r="B44" t="s">
        <v>67</v>
      </c>
    </row>
    <row r="45" spans="1:2" x14ac:dyDescent="0.3">
      <c r="A45" t="s">
        <v>102</v>
      </c>
      <c r="B45" t="s">
        <v>67</v>
      </c>
    </row>
    <row r="46" spans="1:2" x14ac:dyDescent="0.3">
      <c r="A46" t="s">
        <v>103</v>
      </c>
      <c r="B46" t="s">
        <v>67</v>
      </c>
    </row>
    <row r="47" spans="1:2" x14ac:dyDescent="0.3">
      <c r="A47" t="s">
        <v>104</v>
      </c>
      <c r="B47" t="s">
        <v>67</v>
      </c>
    </row>
    <row r="48" spans="1:2" x14ac:dyDescent="0.3">
      <c r="A48" t="s">
        <v>139</v>
      </c>
      <c r="B48" t="s">
        <v>170</v>
      </c>
    </row>
    <row r="49" spans="1:2" x14ac:dyDescent="0.3">
      <c r="A49" t="s">
        <v>140</v>
      </c>
      <c r="B49" t="s">
        <v>170</v>
      </c>
    </row>
    <row r="50" spans="1:2" x14ac:dyDescent="0.3">
      <c r="A50" t="s">
        <v>141</v>
      </c>
      <c r="B50" t="s">
        <v>170</v>
      </c>
    </row>
    <row r="51" spans="1:2" x14ac:dyDescent="0.3">
      <c r="A51" t="s">
        <v>142</v>
      </c>
      <c r="B51" t="s">
        <v>170</v>
      </c>
    </row>
  </sheetData>
  <sortState xmlns:xlrd2="http://schemas.microsoft.com/office/spreadsheetml/2017/richdata2" ref="A2:A51">
    <sortCondition ref="A1:A5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D2D8-12E0-4EE4-B7AC-DCCF602EA972}">
  <dimension ref="A3:R54"/>
  <sheetViews>
    <sheetView topLeftCell="A49" workbookViewId="0">
      <selection activeCell="L57" sqref="L57"/>
    </sheetView>
  </sheetViews>
  <sheetFormatPr defaultRowHeight="14.4" x14ac:dyDescent="0.3"/>
  <cols>
    <col min="1" max="1" width="13.109375" bestFit="1" customWidth="1"/>
    <col min="2" max="2" width="15.5546875" bestFit="1" customWidth="1"/>
    <col min="3" max="3" width="14.6640625" bestFit="1" customWidth="1"/>
    <col min="5" max="5" width="11.109375" bestFit="1" customWidth="1"/>
    <col min="6" max="6" width="15.5546875" bestFit="1" customWidth="1"/>
    <col min="7" max="7" width="21.5546875" bestFit="1" customWidth="1"/>
    <col min="8" max="8" width="23.5546875" bestFit="1" customWidth="1"/>
    <col min="10" max="10" width="13.109375" bestFit="1" customWidth="1"/>
    <col min="11" max="12" width="14.6640625" bestFit="1" customWidth="1"/>
    <col min="15" max="15" width="11.109375" bestFit="1" customWidth="1"/>
    <col min="16" max="16" width="14.6640625" bestFit="1" customWidth="1"/>
    <col min="17" max="17" width="20.5546875" bestFit="1" customWidth="1"/>
    <col min="18" max="18" width="22.6640625" bestFit="1" customWidth="1"/>
  </cols>
  <sheetData>
    <row r="3" spans="1:18" x14ac:dyDescent="0.3">
      <c r="A3" s="12" t="s">
        <v>147</v>
      </c>
      <c r="B3" t="s">
        <v>149</v>
      </c>
      <c r="E3" s="16" t="s">
        <v>92</v>
      </c>
      <c r="F3" s="17" t="s">
        <v>91</v>
      </c>
      <c r="G3" s="16" t="s">
        <v>151</v>
      </c>
      <c r="H3" s="18" t="s">
        <v>152</v>
      </c>
      <c r="K3" s="12" t="s">
        <v>147</v>
      </c>
      <c r="L3" t="s">
        <v>150</v>
      </c>
      <c r="O3" s="16" t="s">
        <v>92</v>
      </c>
      <c r="P3" s="16" t="s">
        <v>172</v>
      </c>
      <c r="Q3" s="18" t="s">
        <v>153</v>
      </c>
      <c r="R3" s="18" t="s">
        <v>154</v>
      </c>
    </row>
    <row r="4" spans="1:18" x14ac:dyDescent="0.3">
      <c r="A4" s="13" t="s">
        <v>146</v>
      </c>
      <c r="B4" s="14">
        <v>5050</v>
      </c>
      <c r="E4" s="1" t="s">
        <v>97</v>
      </c>
      <c r="F4" s="4">
        <v>65040</v>
      </c>
      <c r="G4" s="4">
        <f>F4</f>
        <v>65040</v>
      </c>
      <c r="H4" s="15">
        <f>G4/$G$53</f>
        <v>0.16517004591442852</v>
      </c>
      <c r="K4" s="13" t="s">
        <v>146</v>
      </c>
      <c r="L4" s="14">
        <v>505</v>
      </c>
      <c r="O4" s="1" t="s">
        <v>97</v>
      </c>
      <c r="P4" s="1">
        <v>4336</v>
      </c>
      <c r="Q4">
        <f>P4</f>
        <v>4336</v>
      </c>
      <c r="R4" s="15">
        <f>Q4/$Q$53</f>
        <v>0.41833092136999517</v>
      </c>
    </row>
    <row r="5" spans="1:18" x14ac:dyDescent="0.3">
      <c r="A5" s="13" t="s">
        <v>114</v>
      </c>
      <c r="B5" s="14">
        <v>2100</v>
      </c>
      <c r="E5" s="1" t="s">
        <v>119</v>
      </c>
      <c r="F5" s="4">
        <v>37570</v>
      </c>
      <c r="G5" s="4">
        <f>G4+F5</f>
        <v>102610</v>
      </c>
      <c r="H5" s="15">
        <f>G5/$G$53</f>
        <v>0.26057961886961117</v>
      </c>
      <c r="K5" s="13" t="s">
        <v>114</v>
      </c>
      <c r="L5" s="14">
        <v>14</v>
      </c>
      <c r="O5" s="1" t="s">
        <v>136</v>
      </c>
      <c r="P5" s="1">
        <v>1077</v>
      </c>
      <c r="Q5">
        <f>Q4+P5</f>
        <v>5413</v>
      </c>
      <c r="R5" s="15">
        <f t="shared" ref="R5:R53" si="0">Q5/$Q$53</f>
        <v>0.52223830197780996</v>
      </c>
    </row>
    <row r="6" spans="1:18" x14ac:dyDescent="0.3">
      <c r="A6" s="13" t="s">
        <v>123</v>
      </c>
      <c r="B6" s="14">
        <v>8360</v>
      </c>
      <c r="E6" s="1" t="s">
        <v>112</v>
      </c>
      <c r="F6" s="4">
        <v>37200</v>
      </c>
      <c r="G6" s="4">
        <f t="shared" ref="G6:G53" si="1">G5+F6</f>
        <v>139810</v>
      </c>
      <c r="H6" s="15">
        <f t="shared" ref="H6:H53" si="2">G6/$G$53</f>
        <v>0.35504957132989312</v>
      </c>
      <c r="K6" s="13" t="s">
        <v>123</v>
      </c>
      <c r="L6" s="14">
        <v>44</v>
      </c>
      <c r="O6" s="1" t="s">
        <v>112</v>
      </c>
      <c r="P6" s="1">
        <v>744</v>
      </c>
      <c r="Q6">
        <f t="shared" ref="Q6:Q53" si="3">Q5+P6</f>
        <v>6157</v>
      </c>
      <c r="R6" s="15">
        <f t="shared" si="0"/>
        <v>0.59401833092137002</v>
      </c>
    </row>
    <row r="7" spans="1:18" x14ac:dyDescent="0.3">
      <c r="A7" s="13" t="s">
        <v>124</v>
      </c>
      <c r="B7" s="14">
        <v>3040</v>
      </c>
      <c r="E7" s="1" t="s">
        <v>115</v>
      </c>
      <c r="F7" s="4">
        <v>20580</v>
      </c>
      <c r="G7" s="4">
        <f t="shared" si="1"/>
        <v>160390</v>
      </c>
      <c r="H7" s="15">
        <f t="shared" si="2"/>
        <v>0.4073127869651782</v>
      </c>
      <c r="K7" s="13" t="s">
        <v>124</v>
      </c>
      <c r="L7" s="14">
        <v>19</v>
      </c>
      <c r="O7" s="1" t="s">
        <v>135</v>
      </c>
      <c r="P7" s="1">
        <v>651</v>
      </c>
      <c r="Q7">
        <f t="shared" si="3"/>
        <v>6808</v>
      </c>
      <c r="R7" s="15">
        <f t="shared" si="0"/>
        <v>0.65682585624698508</v>
      </c>
    </row>
    <row r="8" spans="1:18" x14ac:dyDescent="0.3">
      <c r="A8" s="13" t="s">
        <v>125</v>
      </c>
      <c r="B8" s="14">
        <v>7500</v>
      </c>
      <c r="E8" s="1" t="s">
        <v>130</v>
      </c>
      <c r="F8" s="4">
        <v>16950</v>
      </c>
      <c r="G8" s="4">
        <f t="shared" si="1"/>
        <v>177340</v>
      </c>
      <c r="H8" s="15">
        <f t="shared" si="2"/>
        <v>0.45035756369103247</v>
      </c>
      <c r="K8" s="13" t="s">
        <v>125</v>
      </c>
      <c r="L8" s="14">
        <v>50</v>
      </c>
      <c r="O8" s="1" t="s">
        <v>146</v>
      </c>
      <c r="P8" s="1">
        <v>505</v>
      </c>
      <c r="Q8">
        <f t="shared" si="3"/>
        <v>7313</v>
      </c>
      <c r="R8" s="15">
        <f t="shared" si="0"/>
        <v>0.70554751567776175</v>
      </c>
    </row>
    <row r="9" spans="1:18" x14ac:dyDescent="0.3">
      <c r="A9" s="13" t="s">
        <v>115</v>
      </c>
      <c r="B9" s="14">
        <v>20580</v>
      </c>
      <c r="E9" s="1" t="s">
        <v>99</v>
      </c>
      <c r="F9" s="4">
        <v>16560</v>
      </c>
      <c r="G9" s="4">
        <f t="shared" si="1"/>
        <v>193900</v>
      </c>
      <c r="H9" s="15">
        <f t="shared" si="2"/>
        <v>0.49241192962496444</v>
      </c>
      <c r="K9" s="13" t="s">
        <v>115</v>
      </c>
      <c r="L9" s="14">
        <v>147</v>
      </c>
      <c r="O9" s="1" t="s">
        <v>133</v>
      </c>
      <c r="P9" s="1">
        <v>452</v>
      </c>
      <c r="Q9">
        <f t="shared" si="3"/>
        <v>7765</v>
      </c>
      <c r="R9" s="15">
        <f t="shared" si="0"/>
        <v>0.74915581283164501</v>
      </c>
    </row>
    <row r="10" spans="1:18" x14ac:dyDescent="0.3">
      <c r="A10" s="13" t="s">
        <v>116</v>
      </c>
      <c r="B10" s="14">
        <v>12150</v>
      </c>
      <c r="E10" s="1" t="s">
        <v>135</v>
      </c>
      <c r="F10" s="4">
        <v>16275</v>
      </c>
      <c r="G10" s="4">
        <f t="shared" si="1"/>
        <v>210175</v>
      </c>
      <c r="H10" s="15">
        <f t="shared" si="2"/>
        <v>0.53374253382633785</v>
      </c>
      <c r="K10" s="13" t="s">
        <v>116</v>
      </c>
      <c r="L10" s="14">
        <v>81</v>
      </c>
      <c r="O10" s="1" t="s">
        <v>119</v>
      </c>
      <c r="P10" s="1">
        <v>289</v>
      </c>
      <c r="Q10">
        <f t="shared" si="3"/>
        <v>8054</v>
      </c>
      <c r="R10" s="15">
        <f t="shared" si="0"/>
        <v>0.77703810902074288</v>
      </c>
    </row>
    <row r="11" spans="1:18" x14ac:dyDescent="0.3">
      <c r="A11" s="13" t="s">
        <v>117</v>
      </c>
      <c r="B11" s="14">
        <v>2240</v>
      </c>
      <c r="E11" s="1" t="s">
        <v>101</v>
      </c>
      <c r="F11" s="4">
        <v>15360</v>
      </c>
      <c r="G11" s="4">
        <f t="shared" si="1"/>
        <v>225535</v>
      </c>
      <c r="H11" s="15">
        <f t="shared" si="2"/>
        <v>0.57274948193897035</v>
      </c>
      <c r="K11" s="13" t="s">
        <v>117</v>
      </c>
      <c r="L11" s="14">
        <v>14</v>
      </c>
      <c r="O11" s="1" t="s">
        <v>104</v>
      </c>
      <c r="P11" s="1">
        <v>230</v>
      </c>
      <c r="Q11">
        <f t="shared" si="3"/>
        <v>8284</v>
      </c>
      <c r="R11" s="15">
        <f t="shared" si="0"/>
        <v>0.79922817173178973</v>
      </c>
    </row>
    <row r="12" spans="1:18" x14ac:dyDescent="0.3">
      <c r="A12" s="13" t="s">
        <v>118</v>
      </c>
      <c r="B12" s="14">
        <v>6630</v>
      </c>
      <c r="E12" s="1" t="s">
        <v>136</v>
      </c>
      <c r="F12" s="4">
        <v>12924</v>
      </c>
      <c r="G12" s="4">
        <f t="shared" si="1"/>
        <v>238459</v>
      </c>
      <c r="H12" s="15">
        <f t="shared" si="2"/>
        <v>0.60557017187436513</v>
      </c>
      <c r="K12" s="13" t="s">
        <v>118</v>
      </c>
      <c r="L12" s="14">
        <v>51</v>
      </c>
      <c r="O12" s="1" t="s">
        <v>101</v>
      </c>
      <c r="P12" s="1">
        <v>192</v>
      </c>
      <c r="Q12">
        <f t="shared" si="3"/>
        <v>8476</v>
      </c>
      <c r="R12" s="15">
        <f t="shared" si="0"/>
        <v>0.81775205016883745</v>
      </c>
    </row>
    <row r="13" spans="1:18" x14ac:dyDescent="0.3">
      <c r="A13" s="13" t="s">
        <v>119</v>
      </c>
      <c r="B13" s="14">
        <v>37570</v>
      </c>
      <c r="E13" s="1" t="s">
        <v>116</v>
      </c>
      <c r="F13" s="4">
        <v>12150</v>
      </c>
      <c r="G13" s="4">
        <f t="shared" si="1"/>
        <v>250609</v>
      </c>
      <c r="H13" s="15">
        <f t="shared" si="2"/>
        <v>0.63642527731502174</v>
      </c>
      <c r="K13" s="13" t="s">
        <v>119</v>
      </c>
      <c r="L13" s="14">
        <v>289</v>
      </c>
      <c r="O13" s="1" t="s">
        <v>99</v>
      </c>
      <c r="P13" s="1">
        <v>184</v>
      </c>
      <c r="Q13">
        <f t="shared" si="3"/>
        <v>8660</v>
      </c>
      <c r="R13" s="15">
        <f t="shared" si="0"/>
        <v>0.83550410033767486</v>
      </c>
    </row>
    <row r="14" spans="1:18" x14ac:dyDescent="0.3">
      <c r="A14" s="13" t="s">
        <v>120</v>
      </c>
      <c r="B14" s="14">
        <v>4200</v>
      </c>
      <c r="E14" s="1" t="s">
        <v>123</v>
      </c>
      <c r="F14" s="4">
        <v>8360</v>
      </c>
      <c r="G14" s="4">
        <f t="shared" si="1"/>
        <v>258969</v>
      </c>
      <c r="H14" s="15">
        <f t="shared" si="2"/>
        <v>0.65765562147007439</v>
      </c>
      <c r="K14" s="13" t="s">
        <v>120</v>
      </c>
      <c r="L14" s="14">
        <v>28</v>
      </c>
      <c r="O14" s="1" t="s">
        <v>105</v>
      </c>
      <c r="P14" s="1">
        <v>152</v>
      </c>
      <c r="Q14">
        <f t="shared" si="3"/>
        <v>8812</v>
      </c>
      <c r="R14" s="15">
        <f t="shared" si="0"/>
        <v>0.850168837433671</v>
      </c>
    </row>
    <row r="15" spans="1:18" x14ac:dyDescent="0.3">
      <c r="A15" s="13" t="s">
        <v>121</v>
      </c>
      <c r="B15" s="14">
        <v>5600</v>
      </c>
      <c r="E15" s="1" t="s">
        <v>125</v>
      </c>
      <c r="F15" s="4">
        <v>7500</v>
      </c>
      <c r="G15" s="4">
        <f t="shared" si="1"/>
        <v>266469</v>
      </c>
      <c r="H15" s="15">
        <f t="shared" si="2"/>
        <v>0.67670198285319572</v>
      </c>
      <c r="K15" s="13" t="s">
        <v>121</v>
      </c>
      <c r="L15" s="14">
        <v>16</v>
      </c>
      <c r="O15" s="1" t="s">
        <v>115</v>
      </c>
      <c r="P15" s="1">
        <v>147</v>
      </c>
      <c r="Q15">
        <f t="shared" si="3"/>
        <v>8959</v>
      </c>
      <c r="R15" s="15">
        <f t="shared" si="0"/>
        <v>0.86435118186203574</v>
      </c>
    </row>
    <row r="16" spans="1:18" x14ac:dyDescent="0.3">
      <c r="A16" s="13" t="s">
        <v>122</v>
      </c>
      <c r="B16" s="14">
        <v>5400</v>
      </c>
      <c r="E16" s="1" t="s">
        <v>133</v>
      </c>
      <c r="F16" s="4">
        <v>6780</v>
      </c>
      <c r="G16" s="4">
        <f t="shared" si="1"/>
        <v>273249</v>
      </c>
      <c r="H16" s="15">
        <f t="shared" si="2"/>
        <v>0.69391989354353745</v>
      </c>
      <c r="K16" s="13" t="s">
        <v>122</v>
      </c>
      <c r="L16" s="14">
        <v>27</v>
      </c>
      <c r="O16" s="1" t="s">
        <v>130</v>
      </c>
      <c r="P16" s="1">
        <v>113</v>
      </c>
      <c r="Q16">
        <f t="shared" si="3"/>
        <v>9072</v>
      </c>
      <c r="R16" s="15">
        <f t="shared" si="0"/>
        <v>0.87525325615050653</v>
      </c>
    </row>
    <row r="17" spans="1:18" x14ac:dyDescent="0.3">
      <c r="A17" s="13" t="s">
        <v>105</v>
      </c>
      <c r="B17" s="14">
        <v>5320</v>
      </c>
      <c r="E17" s="1" t="s">
        <v>118</v>
      </c>
      <c r="F17" s="4">
        <v>6630</v>
      </c>
      <c r="G17" s="4">
        <f t="shared" si="1"/>
        <v>279879</v>
      </c>
      <c r="H17" s="15">
        <f t="shared" si="2"/>
        <v>0.7107568770062167</v>
      </c>
      <c r="K17" s="13" t="s">
        <v>105</v>
      </c>
      <c r="L17" s="14">
        <v>152</v>
      </c>
      <c r="O17" s="1" t="s">
        <v>131</v>
      </c>
      <c r="P17" s="1">
        <v>113</v>
      </c>
      <c r="Q17">
        <f t="shared" si="3"/>
        <v>9185</v>
      </c>
      <c r="R17" s="15">
        <f t="shared" si="0"/>
        <v>0.88615533043897732</v>
      </c>
    </row>
    <row r="18" spans="1:18" x14ac:dyDescent="0.3">
      <c r="A18" s="13" t="s">
        <v>106</v>
      </c>
      <c r="B18" s="14">
        <v>910</v>
      </c>
      <c r="E18" s="1" t="s">
        <v>98</v>
      </c>
      <c r="F18" s="4">
        <v>6000</v>
      </c>
      <c r="G18" s="4">
        <f t="shared" si="1"/>
        <v>285879</v>
      </c>
      <c r="H18" s="15">
        <f t="shared" si="2"/>
        <v>0.72599396611271383</v>
      </c>
      <c r="K18" s="13" t="s">
        <v>106</v>
      </c>
      <c r="L18" s="14">
        <v>13</v>
      </c>
      <c r="O18" s="1" t="s">
        <v>109</v>
      </c>
      <c r="P18" s="1">
        <v>87</v>
      </c>
      <c r="Q18">
        <f t="shared" si="3"/>
        <v>9272</v>
      </c>
      <c r="R18" s="15">
        <f t="shared" si="0"/>
        <v>0.89454896285576457</v>
      </c>
    </row>
    <row r="19" spans="1:18" x14ac:dyDescent="0.3">
      <c r="A19" s="13" t="s">
        <v>107</v>
      </c>
      <c r="B19" s="14">
        <v>2590</v>
      </c>
      <c r="E19" s="1" t="s">
        <v>121</v>
      </c>
      <c r="F19" s="4">
        <v>5600</v>
      </c>
      <c r="G19" s="4">
        <f t="shared" si="1"/>
        <v>291479</v>
      </c>
      <c r="H19" s="15">
        <f t="shared" si="2"/>
        <v>0.7402152492787778</v>
      </c>
      <c r="K19" s="13" t="s">
        <v>107</v>
      </c>
      <c r="L19" s="14">
        <v>37</v>
      </c>
      <c r="O19" s="1" t="s">
        <v>116</v>
      </c>
      <c r="P19" s="1">
        <v>81</v>
      </c>
      <c r="Q19">
        <f t="shared" si="3"/>
        <v>9353</v>
      </c>
      <c r="R19" s="15">
        <f t="shared" si="0"/>
        <v>0.90236372407139409</v>
      </c>
    </row>
    <row r="20" spans="1:18" x14ac:dyDescent="0.3">
      <c r="A20" s="13" t="s">
        <v>108</v>
      </c>
      <c r="B20" s="14">
        <v>4000</v>
      </c>
      <c r="E20" s="1" t="s">
        <v>122</v>
      </c>
      <c r="F20" s="4">
        <v>5400</v>
      </c>
      <c r="G20" s="4">
        <f t="shared" si="1"/>
        <v>296879</v>
      </c>
      <c r="H20" s="15">
        <f t="shared" si="2"/>
        <v>0.75392862947462513</v>
      </c>
      <c r="K20" s="13" t="s">
        <v>108</v>
      </c>
      <c r="L20" s="14">
        <v>20</v>
      </c>
      <c r="O20" s="1" t="s">
        <v>145</v>
      </c>
      <c r="P20" s="1">
        <v>61</v>
      </c>
      <c r="Q20">
        <f t="shared" si="3"/>
        <v>9414</v>
      </c>
      <c r="R20" s="15">
        <f t="shared" si="0"/>
        <v>0.90824891461649782</v>
      </c>
    </row>
    <row r="21" spans="1:18" x14ac:dyDescent="0.3">
      <c r="A21" s="13" t="s">
        <v>109</v>
      </c>
      <c r="B21" s="14">
        <v>3480</v>
      </c>
      <c r="E21" s="1" t="s">
        <v>105</v>
      </c>
      <c r="F21" s="4">
        <v>5320</v>
      </c>
      <c r="G21" s="4">
        <f t="shared" si="1"/>
        <v>302199</v>
      </c>
      <c r="H21" s="15">
        <f t="shared" si="2"/>
        <v>0.76743884848238597</v>
      </c>
      <c r="K21" s="13" t="s">
        <v>109</v>
      </c>
      <c r="L21" s="14">
        <v>87</v>
      </c>
      <c r="O21" s="1" t="s">
        <v>103</v>
      </c>
      <c r="P21" s="1">
        <v>59</v>
      </c>
      <c r="Q21">
        <f t="shared" si="3"/>
        <v>9473</v>
      </c>
      <c r="R21" s="15">
        <f t="shared" si="0"/>
        <v>0.91394114809454896</v>
      </c>
    </row>
    <row r="22" spans="1:18" x14ac:dyDescent="0.3">
      <c r="A22" s="13" t="s">
        <v>110</v>
      </c>
      <c r="B22" s="14">
        <v>3150</v>
      </c>
      <c r="E22" s="1" t="s">
        <v>126</v>
      </c>
      <c r="F22" s="4">
        <v>5070</v>
      </c>
      <c r="G22" s="4">
        <f t="shared" si="1"/>
        <v>307269</v>
      </c>
      <c r="H22" s="15">
        <f t="shared" si="2"/>
        <v>0.78031418877737602</v>
      </c>
      <c r="K22" s="13" t="s">
        <v>110</v>
      </c>
      <c r="L22" s="14">
        <v>45</v>
      </c>
      <c r="O22" s="1" t="s">
        <v>118</v>
      </c>
      <c r="P22" s="1">
        <v>51</v>
      </c>
      <c r="Q22">
        <f t="shared" si="3"/>
        <v>9524</v>
      </c>
      <c r="R22" s="15">
        <f t="shared" si="0"/>
        <v>0.91886155330438979</v>
      </c>
    </row>
    <row r="23" spans="1:18" x14ac:dyDescent="0.3">
      <c r="A23" s="13" t="s">
        <v>111</v>
      </c>
      <c r="B23" s="14">
        <v>1800</v>
      </c>
      <c r="E23" s="1" t="s">
        <v>146</v>
      </c>
      <c r="F23" s="4">
        <v>5050</v>
      </c>
      <c r="G23" s="4">
        <f t="shared" si="1"/>
        <v>312319</v>
      </c>
      <c r="H23" s="15">
        <f t="shared" si="2"/>
        <v>0.79313873877534435</v>
      </c>
      <c r="K23" s="13" t="s">
        <v>111</v>
      </c>
      <c r="L23" s="14">
        <v>20</v>
      </c>
      <c r="O23" s="1" t="s">
        <v>143</v>
      </c>
      <c r="P23" s="1">
        <v>51</v>
      </c>
      <c r="Q23">
        <f t="shared" si="3"/>
        <v>9575</v>
      </c>
      <c r="R23" s="15">
        <f t="shared" si="0"/>
        <v>0.92378195851423062</v>
      </c>
    </row>
    <row r="24" spans="1:18" x14ac:dyDescent="0.3">
      <c r="A24" s="13" t="s">
        <v>112</v>
      </c>
      <c r="B24" s="14">
        <v>37200</v>
      </c>
      <c r="E24" s="1" t="s">
        <v>142</v>
      </c>
      <c r="F24" s="4">
        <v>4950</v>
      </c>
      <c r="G24" s="4">
        <f t="shared" si="1"/>
        <v>317269</v>
      </c>
      <c r="H24" s="15">
        <f t="shared" si="2"/>
        <v>0.80570933728820449</v>
      </c>
      <c r="K24" s="13" t="s">
        <v>112</v>
      </c>
      <c r="L24" s="14">
        <v>744</v>
      </c>
      <c r="O24" s="1" t="s">
        <v>125</v>
      </c>
      <c r="P24" s="1">
        <v>50</v>
      </c>
      <c r="Q24">
        <f t="shared" si="3"/>
        <v>9625</v>
      </c>
      <c r="R24" s="15">
        <f t="shared" si="0"/>
        <v>0.9286058851905451</v>
      </c>
    </row>
    <row r="25" spans="1:18" x14ac:dyDescent="0.3">
      <c r="A25" s="13" t="s">
        <v>113</v>
      </c>
      <c r="B25" s="14">
        <v>1760</v>
      </c>
      <c r="E25" s="1" t="s">
        <v>139</v>
      </c>
      <c r="F25" s="4">
        <v>4600</v>
      </c>
      <c r="G25" s="4">
        <f t="shared" si="1"/>
        <v>321869</v>
      </c>
      <c r="H25" s="15">
        <f t="shared" si="2"/>
        <v>0.81739110560318562</v>
      </c>
      <c r="K25" s="13" t="s">
        <v>113</v>
      </c>
      <c r="L25" s="14">
        <v>44</v>
      </c>
      <c r="O25" s="1" t="s">
        <v>110</v>
      </c>
      <c r="P25" s="1">
        <v>45</v>
      </c>
      <c r="Q25">
        <f t="shared" si="3"/>
        <v>9670</v>
      </c>
      <c r="R25" s="15">
        <f t="shared" si="0"/>
        <v>0.93294741919922819</v>
      </c>
    </row>
    <row r="26" spans="1:18" x14ac:dyDescent="0.3">
      <c r="A26" s="13" t="s">
        <v>135</v>
      </c>
      <c r="B26" s="14">
        <v>16275</v>
      </c>
      <c r="E26" s="1" t="s">
        <v>120</v>
      </c>
      <c r="F26" s="4">
        <v>4200</v>
      </c>
      <c r="G26" s="4">
        <f t="shared" si="1"/>
        <v>326069</v>
      </c>
      <c r="H26" s="15">
        <f t="shared" si="2"/>
        <v>0.82805706797773349</v>
      </c>
      <c r="K26" s="13" t="s">
        <v>135</v>
      </c>
      <c r="L26" s="14">
        <v>651</v>
      </c>
      <c r="O26" s="1" t="s">
        <v>123</v>
      </c>
      <c r="P26" s="1">
        <v>44</v>
      </c>
      <c r="Q26">
        <f t="shared" si="3"/>
        <v>9714</v>
      </c>
      <c r="R26" s="15">
        <f t="shared" si="0"/>
        <v>0.93719247467438493</v>
      </c>
    </row>
    <row r="27" spans="1:18" x14ac:dyDescent="0.3">
      <c r="A27" s="13" t="s">
        <v>136</v>
      </c>
      <c r="B27" s="14">
        <v>12924</v>
      </c>
      <c r="E27" s="1" t="s">
        <v>104</v>
      </c>
      <c r="F27" s="4">
        <v>4140</v>
      </c>
      <c r="G27" s="4">
        <f t="shared" si="1"/>
        <v>330209</v>
      </c>
      <c r="H27" s="15">
        <f t="shared" si="2"/>
        <v>0.83857065946121656</v>
      </c>
      <c r="K27" s="13" t="s">
        <v>136</v>
      </c>
      <c r="L27" s="14">
        <v>1077</v>
      </c>
      <c r="O27" s="1" t="s">
        <v>113</v>
      </c>
      <c r="P27" s="1">
        <v>44</v>
      </c>
      <c r="Q27">
        <f t="shared" si="3"/>
        <v>9758</v>
      </c>
      <c r="R27" s="15">
        <f t="shared" si="0"/>
        <v>0.94143753014954168</v>
      </c>
    </row>
    <row r="28" spans="1:18" x14ac:dyDescent="0.3">
      <c r="A28" s="13" t="s">
        <v>137</v>
      </c>
      <c r="B28" s="14">
        <v>3960</v>
      </c>
      <c r="E28" s="1" t="s">
        <v>108</v>
      </c>
      <c r="F28" s="4">
        <v>4000</v>
      </c>
      <c r="G28" s="4">
        <f t="shared" si="1"/>
        <v>334209</v>
      </c>
      <c r="H28" s="15">
        <f t="shared" si="2"/>
        <v>0.8487287188655479</v>
      </c>
      <c r="K28" s="13" t="s">
        <v>137</v>
      </c>
      <c r="L28" s="14">
        <v>36</v>
      </c>
      <c r="O28" s="1" t="s">
        <v>126</v>
      </c>
      <c r="P28" s="1">
        <v>39</v>
      </c>
      <c r="Q28">
        <f t="shared" si="3"/>
        <v>9797</v>
      </c>
      <c r="R28" s="15">
        <f t="shared" si="0"/>
        <v>0.94520019295706703</v>
      </c>
    </row>
    <row r="29" spans="1:18" x14ac:dyDescent="0.3">
      <c r="A29" s="13" t="s">
        <v>132</v>
      </c>
      <c r="B29" s="14">
        <v>2640</v>
      </c>
      <c r="E29" s="1" t="s">
        <v>137</v>
      </c>
      <c r="F29" s="4">
        <v>3960</v>
      </c>
      <c r="G29" s="4">
        <f t="shared" si="1"/>
        <v>338169</v>
      </c>
      <c r="H29" s="15">
        <f t="shared" si="2"/>
        <v>0.85878519767583605</v>
      </c>
      <c r="K29" s="13" t="s">
        <v>132</v>
      </c>
      <c r="L29" s="14">
        <v>22</v>
      </c>
      <c r="O29" s="1" t="s">
        <v>107</v>
      </c>
      <c r="P29" s="1">
        <v>37</v>
      </c>
      <c r="Q29">
        <f t="shared" si="3"/>
        <v>9834</v>
      </c>
      <c r="R29" s="15">
        <f t="shared" si="0"/>
        <v>0.9487698986975398</v>
      </c>
    </row>
    <row r="30" spans="1:18" x14ac:dyDescent="0.3">
      <c r="A30" s="13" t="s">
        <v>133</v>
      </c>
      <c r="B30" s="14">
        <v>6780</v>
      </c>
      <c r="E30" s="1" t="s">
        <v>138</v>
      </c>
      <c r="F30" s="4">
        <v>3600</v>
      </c>
      <c r="G30" s="4">
        <f t="shared" si="1"/>
        <v>341769</v>
      </c>
      <c r="H30" s="15">
        <f t="shared" si="2"/>
        <v>0.86792745113973424</v>
      </c>
      <c r="K30" s="13" t="s">
        <v>133</v>
      </c>
      <c r="L30" s="14">
        <v>452</v>
      </c>
      <c r="O30" s="1" t="s">
        <v>134</v>
      </c>
      <c r="P30" s="1">
        <v>37</v>
      </c>
      <c r="Q30">
        <f t="shared" si="3"/>
        <v>9871</v>
      </c>
      <c r="R30" s="15">
        <f t="shared" si="0"/>
        <v>0.95233960443801258</v>
      </c>
    </row>
    <row r="31" spans="1:18" x14ac:dyDescent="0.3">
      <c r="A31" s="13" t="s">
        <v>134</v>
      </c>
      <c r="B31" s="14">
        <v>740</v>
      </c>
      <c r="E31" s="1" t="s">
        <v>109</v>
      </c>
      <c r="F31" s="4">
        <v>3480</v>
      </c>
      <c r="G31" s="4">
        <f t="shared" si="1"/>
        <v>345249</v>
      </c>
      <c r="H31" s="15">
        <f t="shared" si="2"/>
        <v>0.87676496282150262</v>
      </c>
      <c r="K31" s="13" t="s">
        <v>134</v>
      </c>
      <c r="L31" s="14">
        <v>37</v>
      </c>
      <c r="O31" s="1" t="s">
        <v>137</v>
      </c>
      <c r="P31" s="1">
        <v>36</v>
      </c>
      <c r="Q31">
        <f t="shared" si="3"/>
        <v>9907</v>
      </c>
      <c r="R31" s="15">
        <f t="shared" si="0"/>
        <v>0.955812831644959</v>
      </c>
    </row>
    <row r="32" spans="1:18" x14ac:dyDescent="0.3">
      <c r="A32" s="13" t="s">
        <v>144</v>
      </c>
      <c r="B32" s="14">
        <v>1350</v>
      </c>
      <c r="E32" s="1" t="s">
        <v>128</v>
      </c>
      <c r="F32" s="4">
        <v>3400</v>
      </c>
      <c r="G32" s="4">
        <f t="shared" si="1"/>
        <v>348649</v>
      </c>
      <c r="H32" s="15">
        <f t="shared" si="2"/>
        <v>0.88539931331518429</v>
      </c>
      <c r="K32" s="13" t="s">
        <v>144</v>
      </c>
      <c r="L32" s="14">
        <v>30</v>
      </c>
      <c r="O32" s="1" t="s">
        <v>142</v>
      </c>
      <c r="P32" s="1">
        <v>33</v>
      </c>
      <c r="Q32">
        <f t="shared" si="3"/>
        <v>9940</v>
      </c>
      <c r="R32" s="15">
        <f t="shared" si="0"/>
        <v>0.95899662325132662</v>
      </c>
    </row>
    <row r="33" spans="1:18" x14ac:dyDescent="0.3">
      <c r="A33" s="13" t="s">
        <v>143</v>
      </c>
      <c r="B33" s="14">
        <v>3060</v>
      </c>
      <c r="E33" s="1" t="s">
        <v>110</v>
      </c>
      <c r="F33" s="4">
        <v>3150</v>
      </c>
      <c r="G33" s="4">
        <f t="shared" si="1"/>
        <v>351799</v>
      </c>
      <c r="H33" s="15">
        <f t="shared" si="2"/>
        <v>0.89339878509609527</v>
      </c>
      <c r="K33" s="13" t="s">
        <v>143</v>
      </c>
      <c r="L33" s="14">
        <v>51</v>
      </c>
      <c r="O33" s="1" t="s">
        <v>100</v>
      </c>
      <c r="P33" s="1">
        <v>32</v>
      </c>
      <c r="Q33">
        <f t="shared" si="3"/>
        <v>9972</v>
      </c>
      <c r="R33" s="15">
        <f t="shared" si="0"/>
        <v>0.96208393632416789</v>
      </c>
    </row>
    <row r="34" spans="1:18" x14ac:dyDescent="0.3">
      <c r="A34" s="13" t="s">
        <v>145</v>
      </c>
      <c r="B34" s="14">
        <v>2135</v>
      </c>
      <c r="E34" s="1" t="s">
        <v>141</v>
      </c>
      <c r="F34" s="4">
        <v>3150</v>
      </c>
      <c r="G34" s="4">
        <f t="shared" si="1"/>
        <v>354949</v>
      </c>
      <c r="H34" s="15">
        <f t="shared" si="2"/>
        <v>0.90139825687700625</v>
      </c>
      <c r="K34" s="13" t="s">
        <v>145</v>
      </c>
      <c r="L34" s="14">
        <v>61</v>
      </c>
      <c r="O34" s="1" t="s">
        <v>144</v>
      </c>
      <c r="P34" s="1">
        <v>30</v>
      </c>
      <c r="Q34">
        <f t="shared" si="3"/>
        <v>10002</v>
      </c>
      <c r="R34" s="15">
        <f t="shared" si="0"/>
        <v>0.96497829232995658</v>
      </c>
    </row>
    <row r="35" spans="1:18" x14ac:dyDescent="0.3">
      <c r="A35" s="13" t="s">
        <v>126</v>
      </c>
      <c r="B35" s="14">
        <v>5070</v>
      </c>
      <c r="E35" s="1" t="s">
        <v>143</v>
      </c>
      <c r="F35" s="4">
        <v>3060</v>
      </c>
      <c r="G35" s="4">
        <f t="shared" si="1"/>
        <v>358009</v>
      </c>
      <c r="H35" s="15">
        <f t="shared" si="2"/>
        <v>0.90916917232131977</v>
      </c>
      <c r="K35" s="13" t="s">
        <v>126</v>
      </c>
      <c r="L35" s="14">
        <v>39</v>
      </c>
      <c r="O35" s="1" t="s">
        <v>138</v>
      </c>
      <c r="P35" s="1">
        <v>30</v>
      </c>
      <c r="Q35">
        <f t="shared" si="3"/>
        <v>10032</v>
      </c>
      <c r="R35" s="15">
        <f t="shared" si="0"/>
        <v>0.96787264833574527</v>
      </c>
    </row>
    <row r="36" spans="1:18" x14ac:dyDescent="0.3">
      <c r="A36" s="13" t="s">
        <v>127</v>
      </c>
      <c r="B36" s="14">
        <v>1540</v>
      </c>
      <c r="E36" s="1" t="s">
        <v>124</v>
      </c>
      <c r="F36" s="4">
        <v>3040</v>
      </c>
      <c r="G36" s="4">
        <f t="shared" si="1"/>
        <v>361049</v>
      </c>
      <c r="H36" s="15">
        <f t="shared" si="2"/>
        <v>0.91688929746861159</v>
      </c>
      <c r="K36" s="13" t="s">
        <v>127</v>
      </c>
      <c r="L36" s="14">
        <v>11</v>
      </c>
      <c r="O36" s="1" t="s">
        <v>98</v>
      </c>
      <c r="P36" s="1">
        <v>30</v>
      </c>
      <c r="Q36">
        <f t="shared" si="3"/>
        <v>10062</v>
      </c>
      <c r="R36" s="15">
        <f t="shared" si="0"/>
        <v>0.97076700434153396</v>
      </c>
    </row>
    <row r="37" spans="1:18" x14ac:dyDescent="0.3">
      <c r="A37" s="13" t="s">
        <v>128</v>
      </c>
      <c r="B37" s="14">
        <v>3400</v>
      </c>
      <c r="E37" s="1" t="s">
        <v>100</v>
      </c>
      <c r="F37" s="4">
        <v>2880</v>
      </c>
      <c r="G37" s="4">
        <f t="shared" si="1"/>
        <v>363929</v>
      </c>
      <c r="H37" s="15">
        <f t="shared" si="2"/>
        <v>0.92420310023973018</v>
      </c>
      <c r="K37" s="13" t="s">
        <v>128</v>
      </c>
      <c r="L37" s="14">
        <v>20</v>
      </c>
      <c r="O37" s="1" t="s">
        <v>120</v>
      </c>
      <c r="P37" s="1">
        <v>28</v>
      </c>
      <c r="Q37">
        <f t="shared" si="3"/>
        <v>10090</v>
      </c>
      <c r="R37" s="15">
        <f t="shared" si="0"/>
        <v>0.97346840328027018</v>
      </c>
    </row>
    <row r="38" spans="1:18" x14ac:dyDescent="0.3">
      <c r="A38" s="13" t="s">
        <v>129</v>
      </c>
      <c r="B38" s="14">
        <v>2420</v>
      </c>
      <c r="E38" s="1" t="s">
        <v>132</v>
      </c>
      <c r="F38" s="4">
        <v>2640</v>
      </c>
      <c r="G38" s="4">
        <f t="shared" si="1"/>
        <v>366569</v>
      </c>
      <c r="H38" s="15">
        <f t="shared" si="2"/>
        <v>0.93090741944658895</v>
      </c>
      <c r="K38" s="13" t="s">
        <v>129</v>
      </c>
      <c r="L38" s="14">
        <v>11</v>
      </c>
      <c r="O38" s="1" t="s">
        <v>122</v>
      </c>
      <c r="P38" s="1">
        <v>27</v>
      </c>
      <c r="Q38">
        <f t="shared" si="3"/>
        <v>10117</v>
      </c>
      <c r="R38" s="15">
        <f t="shared" si="0"/>
        <v>0.97607332368547994</v>
      </c>
    </row>
    <row r="39" spans="1:18" x14ac:dyDescent="0.3">
      <c r="A39" s="13" t="s">
        <v>130</v>
      </c>
      <c r="B39" s="14">
        <v>16950</v>
      </c>
      <c r="E39" s="1" t="s">
        <v>107</v>
      </c>
      <c r="F39" s="4">
        <v>2590</v>
      </c>
      <c r="G39" s="4">
        <f t="shared" si="1"/>
        <v>369159</v>
      </c>
      <c r="H39" s="15">
        <f t="shared" si="2"/>
        <v>0.93748476291089355</v>
      </c>
      <c r="K39" s="13" t="s">
        <v>130</v>
      </c>
      <c r="L39" s="14">
        <v>113</v>
      </c>
      <c r="O39" s="1" t="s">
        <v>139</v>
      </c>
      <c r="P39" s="1">
        <v>23</v>
      </c>
      <c r="Q39">
        <f t="shared" si="3"/>
        <v>10140</v>
      </c>
      <c r="R39" s="15">
        <f t="shared" si="0"/>
        <v>0.97829232995658466</v>
      </c>
    </row>
    <row r="40" spans="1:18" x14ac:dyDescent="0.3">
      <c r="A40" s="13" t="s">
        <v>131</v>
      </c>
      <c r="B40" s="14">
        <v>2260</v>
      </c>
      <c r="E40" s="1" t="s">
        <v>129</v>
      </c>
      <c r="F40" s="4">
        <v>2420</v>
      </c>
      <c r="G40" s="4">
        <f t="shared" si="1"/>
        <v>371579</v>
      </c>
      <c r="H40" s="15">
        <f t="shared" si="2"/>
        <v>0.94363038885051398</v>
      </c>
      <c r="K40" s="13" t="s">
        <v>131</v>
      </c>
      <c r="L40" s="14">
        <v>113</v>
      </c>
      <c r="O40" s="1" t="s">
        <v>132</v>
      </c>
      <c r="P40" s="1">
        <v>22</v>
      </c>
      <c r="Q40">
        <f t="shared" si="3"/>
        <v>10162</v>
      </c>
      <c r="R40" s="15">
        <f t="shared" si="0"/>
        <v>0.98041485769416303</v>
      </c>
    </row>
    <row r="41" spans="1:18" x14ac:dyDescent="0.3">
      <c r="A41" s="13" t="s">
        <v>138</v>
      </c>
      <c r="B41" s="14">
        <v>3600</v>
      </c>
      <c r="E41" s="1" t="s">
        <v>131</v>
      </c>
      <c r="F41" s="4">
        <v>2260</v>
      </c>
      <c r="G41" s="4">
        <f t="shared" si="1"/>
        <v>373839</v>
      </c>
      <c r="H41" s="15">
        <f t="shared" si="2"/>
        <v>0.94936969241396119</v>
      </c>
      <c r="K41" s="13" t="s">
        <v>138</v>
      </c>
      <c r="L41" s="14">
        <v>30</v>
      </c>
      <c r="O41" s="1" t="s">
        <v>141</v>
      </c>
      <c r="P41" s="1">
        <v>21</v>
      </c>
      <c r="Q41">
        <f t="shared" si="3"/>
        <v>10183</v>
      </c>
      <c r="R41" s="15">
        <f t="shared" si="0"/>
        <v>0.98244090689821517</v>
      </c>
    </row>
    <row r="42" spans="1:18" x14ac:dyDescent="0.3">
      <c r="A42" s="13" t="s">
        <v>97</v>
      </c>
      <c r="B42" s="14">
        <v>65040</v>
      </c>
      <c r="E42" s="1" t="s">
        <v>117</v>
      </c>
      <c r="F42" s="4">
        <v>2240</v>
      </c>
      <c r="G42" s="4">
        <f t="shared" si="1"/>
        <v>376079</v>
      </c>
      <c r="H42" s="15">
        <f t="shared" si="2"/>
        <v>0.9550582056803868</v>
      </c>
      <c r="K42" s="13" t="s">
        <v>97</v>
      </c>
      <c r="L42" s="14">
        <v>4336</v>
      </c>
      <c r="O42" s="1" t="s">
        <v>108</v>
      </c>
      <c r="P42" s="1">
        <v>20</v>
      </c>
      <c r="Q42">
        <f t="shared" si="3"/>
        <v>10203</v>
      </c>
      <c r="R42" s="15">
        <f t="shared" si="0"/>
        <v>0.98437047756874096</v>
      </c>
    </row>
    <row r="43" spans="1:18" x14ac:dyDescent="0.3">
      <c r="A43" s="13" t="s">
        <v>98</v>
      </c>
      <c r="B43" s="14">
        <v>6000</v>
      </c>
      <c r="E43" s="1" t="s">
        <v>102</v>
      </c>
      <c r="F43" s="4">
        <v>2200</v>
      </c>
      <c r="G43" s="4">
        <f t="shared" si="1"/>
        <v>378279</v>
      </c>
      <c r="H43" s="15">
        <f t="shared" si="2"/>
        <v>0.9606451383527691</v>
      </c>
      <c r="K43" s="13" t="s">
        <v>98</v>
      </c>
      <c r="L43" s="14">
        <v>30</v>
      </c>
      <c r="O43" s="1" t="s">
        <v>111</v>
      </c>
      <c r="P43" s="1">
        <v>20</v>
      </c>
      <c r="Q43">
        <f t="shared" si="3"/>
        <v>10223</v>
      </c>
      <c r="R43" s="15">
        <f t="shared" si="0"/>
        <v>0.98630004823926676</v>
      </c>
    </row>
    <row r="44" spans="1:18" x14ac:dyDescent="0.3">
      <c r="A44" s="13" t="s">
        <v>99</v>
      </c>
      <c r="B44" s="14">
        <v>16560</v>
      </c>
      <c r="E44" s="1" t="s">
        <v>145</v>
      </c>
      <c r="F44" s="4">
        <v>2135</v>
      </c>
      <c r="G44" s="4">
        <f t="shared" si="1"/>
        <v>380414</v>
      </c>
      <c r="H44" s="15">
        <f t="shared" si="2"/>
        <v>0.96606700255983102</v>
      </c>
      <c r="K44" s="13" t="s">
        <v>99</v>
      </c>
      <c r="L44" s="14">
        <v>184</v>
      </c>
      <c r="O44" s="1" t="s">
        <v>128</v>
      </c>
      <c r="P44" s="1">
        <v>20</v>
      </c>
      <c r="Q44">
        <f t="shared" si="3"/>
        <v>10243</v>
      </c>
      <c r="R44" s="15">
        <f t="shared" si="0"/>
        <v>0.98822961890979255</v>
      </c>
    </row>
    <row r="45" spans="1:18" x14ac:dyDescent="0.3">
      <c r="A45" s="13" t="s">
        <v>100</v>
      </c>
      <c r="B45" s="14">
        <v>2880</v>
      </c>
      <c r="E45" s="1" t="s">
        <v>114</v>
      </c>
      <c r="F45" s="4">
        <v>2100</v>
      </c>
      <c r="G45" s="4">
        <f t="shared" si="1"/>
        <v>382514</v>
      </c>
      <c r="H45" s="15">
        <f t="shared" si="2"/>
        <v>0.9713999837471049</v>
      </c>
      <c r="K45" s="13" t="s">
        <v>100</v>
      </c>
      <c r="L45" s="14">
        <v>32</v>
      </c>
      <c r="O45" s="1" t="s">
        <v>124</v>
      </c>
      <c r="P45" s="1">
        <v>19</v>
      </c>
      <c r="Q45">
        <f t="shared" si="3"/>
        <v>10262</v>
      </c>
      <c r="R45" s="15">
        <f t="shared" si="0"/>
        <v>0.99006271104679211</v>
      </c>
    </row>
    <row r="46" spans="1:18" x14ac:dyDescent="0.3">
      <c r="A46" s="13" t="s">
        <v>101</v>
      </c>
      <c r="B46" s="14">
        <v>15360</v>
      </c>
      <c r="E46" s="1" t="s">
        <v>140</v>
      </c>
      <c r="F46" s="4">
        <v>2100</v>
      </c>
      <c r="G46" s="4">
        <f t="shared" si="1"/>
        <v>384614</v>
      </c>
      <c r="H46" s="15">
        <f t="shared" si="2"/>
        <v>0.97673296493437889</v>
      </c>
      <c r="K46" s="13" t="s">
        <v>101</v>
      </c>
      <c r="L46" s="14">
        <v>192</v>
      </c>
      <c r="O46" s="1" t="s">
        <v>121</v>
      </c>
      <c r="P46" s="1">
        <v>16</v>
      </c>
      <c r="Q46">
        <f t="shared" si="3"/>
        <v>10278</v>
      </c>
      <c r="R46" s="15">
        <f t="shared" si="0"/>
        <v>0.99160636758321274</v>
      </c>
    </row>
    <row r="47" spans="1:18" x14ac:dyDescent="0.3">
      <c r="A47" s="13" t="s">
        <v>102</v>
      </c>
      <c r="B47" s="14">
        <v>2200</v>
      </c>
      <c r="E47" s="1" t="s">
        <v>111</v>
      </c>
      <c r="F47" s="4">
        <v>1800</v>
      </c>
      <c r="G47" s="4">
        <f t="shared" si="1"/>
        <v>386414</v>
      </c>
      <c r="H47" s="15">
        <f t="shared" si="2"/>
        <v>0.98130409166632804</v>
      </c>
      <c r="K47" s="13" t="s">
        <v>102</v>
      </c>
      <c r="L47" s="14">
        <v>10</v>
      </c>
      <c r="O47" s="1" t="s">
        <v>114</v>
      </c>
      <c r="P47" s="1">
        <v>14</v>
      </c>
      <c r="Q47">
        <f t="shared" si="3"/>
        <v>10292</v>
      </c>
      <c r="R47" s="15">
        <f t="shared" si="0"/>
        <v>0.9929570670525808</v>
      </c>
    </row>
    <row r="48" spans="1:18" x14ac:dyDescent="0.3">
      <c r="A48" s="13" t="s">
        <v>103</v>
      </c>
      <c r="B48" s="14">
        <v>1062</v>
      </c>
      <c r="E48" s="1" t="s">
        <v>113</v>
      </c>
      <c r="F48" s="4">
        <v>1760</v>
      </c>
      <c r="G48" s="4">
        <f t="shared" si="1"/>
        <v>388174</v>
      </c>
      <c r="H48" s="15">
        <f t="shared" si="2"/>
        <v>0.98577363780423388</v>
      </c>
      <c r="K48" s="13" t="s">
        <v>103</v>
      </c>
      <c r="L48" s="14">
        <v>59</v>
      </c>
      <c r="O48" s="1" t="s">
        <v>117</v>
      </c>
      <c r="P48" s="1">
        <v>14</v>
      </c>
      <c r="Q48">
        <f t="shared" si="3"/>
        <v>10306</v>
      </c>
      <c r="R48" s="15">
        <f t="shared" si="0"/>
        <v>0.99430776652194885</v>
      </c>
    </row>
    <row r="49" spans="1:18" x14ac:dyDescent="0.3">
      <c r="A49" s="13" t="s">
        <v>104</v>
      </c>
      <c r="B49" s="14">
        <v>4140</v>
      </c>
      <c r="E49" s="1" t="s">
        <v>127</v>
      </c>
      <c r="F49" s="4">
        <v>1540</v>
      </c>
      <c r="G49" s="4">
        <f t="shared" si="1"/>
        <v>389714</v>
      </c>
      <c r="H49" s="15">
        <f t="shared" si="2"/>
        <v>0.9896844906749015</v>
      </c>
      <c r="K49" s="13" t="s">
        <v>104</v>
      </c>
      <c r="L49" s="14">
        <v>230</v>
      </c>
      <c r="O49" s="1" t="s">
        <v>140</v>
      </c>
      <c r="P49" s="1">
        <v>14</v>
      </c>
      <c r="Q49">
        <f t="shared" si="3"/>
        <v>10320</v>
      </c>
      <c r="R49" s="15">
        <f t="shared" si="0"/>
        <v>0.99565846599131691</v>
      </c>
    </row>
    <row r="50" spans="1:18" x14ac:dyDescent="0.3">
      <c r="A50" s="13" t="s">
        <v>139</v>
      </c>
      <c r="B50" s="14">
        <v>4600</v>
      </c>
      <c r="E50" s="1" t="s">
        <v>144</v>
      </c>
      <c r="F50" s="4">
        <v>1350</v>
      </c>
      <c r="G50" s="4">
        <f t="shared" si="1"/>
        <v>391064</v>
      </c>
      <c r="H50" s="15">
        <f t="shared" si="2"/>
        <v>0.99311283572386333</v>
      </c>
      <c r="K50" s="13" t="s">
        <v>139</v>
      </c>
      <c r="L50" s="14">
        <v>23</v>
      </c>
      <c r="O50" s="1" t="s">
        <v>106</v>
      </c>
      <c r="P50" s="1">
        <v>13</v>
      </c>
      <c r="Q50">
        <f t="shared" si="3"/>
        <v>10333</v>
      </c>
      <c r="R50" s="15">
        <f t="shared" si="0"/>
        <v>0.99691268692715873</v>
      </c>
    </row>
    <row r="51" spans="1:18" x14ac:dyDescent="0.3">
      <c r="A51" s="13" t="s">
        <v>140</v>
      </c>
      <c r="B51" s="14">
        <v>2100</v>
      </c>
      <c r="E51" s="1" t="s">
        <v>103</v>
      </c>
      <c r="F51" s="4">
        <v>1062</v>
      </c>
      <c r="G51" s="4">
        <f t="shared" si="1"/>
        <v>392126</v>
      </c>
      <c r="H51" s="15">
        <f t="shared" si="2"/>
        <v>0.99580980049571333</v>
      </c>
      <c r="K51" s="13" t="s">
        <v>140</v>
      </c>
      <c r="L51" s="14">
        <v>14</v>
      </c>
      <c r="O51" s="1" t="s">
        <v>127</v>
      </c>
      <c r="P51" s="1">
        <v>11</v>
      </c>
      <c r="Q51">
        <f t="shared" si="3"/>
        <v>10344</v>
      </c>
      <c r="R51" s="15">
        <f t="shared" si="0"/>
        <v>0.99797395079594786</v>
      </c>
    </row>
    <row r="52" spans="1:18" x14ac:dyDescent="0.3">
      <c r="A52" s="13" t="s">
        <v>141</v>
      </c>
      <c r="B52" s="14">
        <v>3150</v>
      </c>
      <c r="E52" s="1" t="s">
        <v>106</v>
      </c>
      <c r="F52" s="4">
        <v>910</v>
      </c>
      <c r="G52" s="4">
        <f t="shared" si="1"/>
        <v>393036</v>
      </c>
      <c r="H52" s="15">
        <f t="shared" si="2"/>
        <v>0.9981207590101987</v>
      </c>
      <c r="K52" s="13" t="s">
        <v>141</v>
      </c>
      <c r="L52" s="14">
        <v>21</v>
      </c>
      <c r="O52" s="1" t="s">
        <v>129</v>
      </c>
      <c r="P52" s="1">
        <v>11</v>
      </c>
      <c r="Q52">
        <f t="shared" si="3"/>
        <v>10355</v>
      </c>
      <c r="R52" s="15">
        <f t="shared" si="0"/>
        <v>0.9990352146647371</v>
      </c>
    </row>
    <row r="53" spans="1:18" x14ac:dyDescent="0.3">
      <c r="A53" s="13" t="s">
        <v>142</v>
      </c>
      <c r="B53" s="14">
        <v>4950</v>
      </c>
      <c r="E53" s="1" t="s">
        <v>134</v>
      </c>
      <c r="F53" s="4">
        <v>740</v>
      </c>
      <c r="G53" s="4">
        <f t="shared" si="1"/>
        <v>393776</v>
      </c>
      <c r="H53" s="15">
        <f t="shared" si="2"/>
        <v>1</v>
      </c>
      <c r="K53" s="13" t="s">
        <v>142</v>
      </c>
      <c r="L53" s="14">
        <v>33</v>
      </c>
      <c r="O53" s="1" t="s">
        <v>102</v>
      </c>
      <c r="P53" s="1">
        <v>10</v>
      </c>
      <c r="Q53">
        <f t="shared" si="3"/>
        <v>10365</v>
      </c>
      <c r="R53" s="15">
        <f t="shared" si="0"/>
        <v>1</v>
      </c>
    </row>
    <row r="54" spans="1:18" x14ac:dyDescent="0.3">
      <c r="A54" s="13" t="s">
        <v>148</v>
      </c>
      <c r="B54" s="14">
        <v>393776</v>
      </c>
      <c r="E54" s="1"/>
      <c r="F54" s="4"/>
      <c r="G54" s="1"/>
      <c r="K54" s="13" t="s">
        <v>148</v>
      </c>
      <c r="L54" s="14">
        <v>10365</v>
      </c>
      <c r="O54" s="1"/>
      <c r="P54" s="1"/>
    </row>
  </sheetData>
  <sortState xmlns:xlrd2="http://schemas.microsoft.com/office/spreadsheetml/2017/richdata2" ref="O4:P53">
    <sortCondition descending="1" ref="P4:P53"/>
  </sortState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D718-F100-4803-90F8-3FE3D0B10185}">
  <dimension ref="A3:E11"/>
  <sheetViews>
    <sheetView topLeftCell="B1" workbookViewId="0">
      <selection activeCell="O7" sqref="O7"/>
    </sheetView>
  </sheetViews>
  <sheetFormatPr defaultRowHeight="14.4" x14ac:dyDescent="0.3"/>
  <cols>
    <col min="1" max="1" width="13.109375" bestFit="1" customWidth="1"/>
    <col min="2" max="2" width="15.5546875" bestFit="1" customWidth="1"/>
    <col min="3" max="3" width="14.6640625" bestFit="1" customWidth="1"/>
    <col min="4" max="4" width="11.44140625" bestFit="1" customWidth="1"/>
    <col min="5" max="5" width="15.5546875" bestFit="1" customWidth="1"/>
  </cols>
  <sheetData>
    <row r="3" spans="1:5" x14ac:dyDescent="0.3">
      <c r="A3" s="12" t="s">
        <v>147</v>
      </c>
      <c r="B3" t="s">
        <v>149</v>
      </c>
      <c r="D3" s="16" t="s">
        <v>155</v>
      </c>
      <c r="E3" s="16" t="s">
        <v>91</v>
      </c>
    </row>
    <row r="4" spans="1:5" x14ac:dyDescent="0.3">
      <c r="A4" s="13" t="s">
        <v>156</v>
      </c>
      <c r="B4" s="9">
        <v>38920</v>
      </c>
      <c r="D4" s="1" t="s">
        <v>156</v>
      </c>
      <c r="E4" s="4">
        <v>38920</v>
      </c>
    </row>
    <row r="5" spans="1:5" x14ac:dyDescent="0.3">
      <c r="A5" s="13" t="s">
        <v>157</v>
      </c>
      <c r="B5" s="9">
        <v>53183</v>
      </c>
      <c r="D5" s="1" t="s">
        <v>157</v>
      </c>
      <c r="E5" s="4">
        <v>53183</v>
      </c>
    </row>
    <row r="6" spans="1:5" x14ac:dyDescent="0.3">
      <c r="A6" s="13" t="s">
        <v>158</v>
      </c>
      <c r="B6" s="9">
        <v>48725</v>
      </c>
      <c r="D6" s="1" t="s">
        <v>158</v>
      </c>
      <c r="E6" s="4">
        <v>48725</v>
      </c>
    </row>
    <row r="7" spans="1:5" x14ac:dyDescent="0.3">
      <c r="A7" s="13" t="s">
        <v>159</v>
      </c>
      <c r="B7" s="9">
        <v>52841</v>
      </c>
      <c r="D7" s="1" t="s">
        <v>159</v>
      </c>
      <c r="E7" s="4">
        <v>52841</v>
      </c>
    </row>
    <row r="8" spans="1:5" x14ac:dyDescent="0.3">
      <c r="A8" s="13" t="s">
        <v>160</v>
      </c>
      <c r="B8" s="9">
        <v>55509</v>
      </c>
      <c r="D8" s="1" t="s">
        <v>160</v>
      </c>
      <c r="E8" s="4">
        <v>55509</v>
      </c>
    </row>
    <row r="9" spans="1:5" x14ac:dyDescent="0.3">
      <c r="A9" s="13" t="s">
        <v>161</v>
      </c>
      <c r="B9" s="9">
        <v>39886</v>
      </c>
      <c r="D9" s="1" t="s">
        <v>161</v>
      </c>
      <c r="E9" s="4">
        <v>39886</v>
      </c>
    </row>
    <row r="10" spans="1:5" x14ac:dyDescent="0.3">
      <c r="A10" s="13" t="s">
        <v>162</v>
      </c>
      <c r="B10" s="9">
        <v>35318</v>
      </c>
      <c r="D10" s="1" t="s">
        <v>162</v>
      </c>
      <c r="E10" s="4">
        <v>35318</v>
      </c>
    </row>
    <row r="11" spans="1:5" x14ac:dyDescent="0.3">
      <c r="A11" s="13" t="s">
        <v>148</v>
      </c>
      <c r="B11" s="9">
        <v>324382</v>
      </c>
      <c r="D11" s="13"/>
      <c r="E11" s="9"/>
    </row>
  </sheetData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639E-2CB7-483E-A854-BDD73CD496EB}">
  <dimension ref="A3:F33"/>
  <sheetViews>
    <sheetView topLeftCell="C6" workbookViewId="0">
      <selection activeCell="F5" sqref="F5"/>
    </sheetView>
  </sheetViews>
  <sheetFormatPr defaultRowHeight="14.4" x14ac:dyDescent="0.3"/>
  <cols>
    <col min="1" max="1" width="13.109375" bestFit="1" customWidth="1"/>
    <col min="2" max="2" width="15.5546875" bestFit="1" customWidth="1"/>
    <col min="4" max="4" width="11.109375" bestFit="1" customWidth="1"/>
    <col min="5" max="5" width="15.5546875" style="9" bestFit="1" customWidth="1"/>
    <col min="6" max="6" width="16" bestFit="1" customWidth="1"/>
    <col min="7" max="7" width="11.44140625" bestFit="1" customWidth="1"/>
  </cols>
  <sheetData>
    <row r="3" spans="1:6" x14ac:dyDescent="0.3">
      <c r="A3" s="12" t="s">
        <v>147</v>
      </c>
      <c r="B3" t="s">
        <v>149</v>
      </c>
      <c r="D3" s="1" t="s">
        <v>88</v>
      </c>
      <c r="E3" s="4" t="s">
        <v>91</v>
      </c>
      <c r="F3" s="1" t="s">
        <v>171</v>
      </c>
    </row>
    <row r="4" spans="1:6" x14ac:dyDescent="0.3">
      <c r="A4" s="20">
        <v>44075</v>
      </c>
      <c r="B4" s="14">
        <v>18929</v>
      </c>
      <c r="D4" s="2">
        <v>44075</v>
      </c>
      <c r="E4" s="4">
        <v>18929</v>
      </c>
      <c r="F4" s="1"/>
    </row>
    <row r="5" spans="1:6" x14ac:dyDescent="0.3">
      <c r="A5" s="20">
        <v>44076</v>
      </c>
      <c r="B5" s="14">
        <v>13188</v>
      </c>
      <c r="D5" s="2">
        <v>44076</v>
      </c>
      <c r="E5" s="4">
        <v>13188</v>
      </c>
      <c r="F5" s="21">
        <f>(E5-E4)/E4</f>
        <v>-0.30329124623593429</v>
      </c>
    </row>
    <row r="6" spans="1:6" x14ac:dyDescent="0.3">
      <c r="A6" s="20">
        <v>44077</v>
      </c>
      <c r="B6" s="14">
        <v>12744</v>
      </c>
      <c r="D6" s="2">
        <v>44077</v>
      </c>
      <c r="E6" s="4">
        <v>12744</v>
      </c>
      <c r="F6" s="21">
        <f t="shared" ref="F6:F32" si="0">(E6-E5)/E5</f>
        <v>-3.3666969972702458E-2</v>
      </c>
    </row>
    <row r="7" spans="1:6" x14ac:dyDescent="0.3">
      <c r="A7" s="20">
        <v>44078</v>
      </c>
      <c r="B7" s="14">
        <v>22586</v>
      </c>
      <c r="D7" s="2">
        <v>44078</v>
      </c>
      <c r="E7" s="4">
        <v>22586</v>
      </c>
      <c r="F7" s="21">
        <f t="shared" si="0"/>
        <v>0.77228499686126806</v>
      </c>
    </row>
    <row r="8" spans="1:6" x14ac:dyDescent="0.3">
      <c r="A8" s="20">
        <v>44079</v>
      </c>
      <c r="B8" s="14">
        <v>9930</v>
      </c>
      <c r="D8" s="2">
        <v>44079</v>
      </c>
      <c r="E8" s="4">
        <v>9930</v>
      </c>
      <c r="F8" s="21">
        <f t="shared" si="0"/>
        <v>-0.56034711768352075</v>
      </c>
    </row>
    <row r="9" spans="1:6" x14ac:dyDescent="0.3">
      <c r="A9" s="20">
        <v>44080</v>
      </c>
      <c r="B9" s="14">
        <v>10556</v>
      </c>
      <c r="D9" s="2">
        <v>44080</v>
      </c>
      <c r="E9" s="4">
        <v>10556</v>
      </c>
      <c r="F9" s="21">
        <f t="shared" si="0"/>
        <v>6.3041289023162139E-2</v>
      </c>
    </row>
    <row r="10" spans="1:6" x14ac:dyDescent="0.3">
      <c r="A10" s="20">
        <v>44081</v>
      </c>
      <c r="B10" s="14">
        <v>9679</v>
      </c>
      <c r="D10" s="2">
        <v>44081</v>
      </c>
      <c r="E10" s="4">
        <v>9679</v>
      </c>
      <c r="F10" s="21">
        <f t="shared" si="0"/>
        <v>-8.3080712391057215E-2</v>
      </c>
    </row>
    <row r="11" spans="1:6" x14ac:dyDescent="0.3">
      <c r="A11" s="20">
        <v>44082</v>
      </c>
      <c r="B11" s="14">
        <v>19141</v>
      </c>
      <c r="D11" s="2">
        <v>44082</v>
      </c>
      <c r="E11" s="4">
        <v>19141</v>
      </c>
      <c r="F11" s="21">
        <f t="shared" si="0"/>
        <v>0.97758032854633747</v>
      </c>
    </row>
    <row r="12" spans="1:6" x14ac:dyDescent="0.3">
      <c r="A12" s="20">
        <v>44083</v>
      </c>
      <c r="B12" s="14">
        <v>17168</v>
      </c>
      <c r="D12" s="2">
        <v>44083</v>
      </c>
      <c r="E12" s="4">
        <v>17168</v>
      </c>
      <c r="F12" s="21">
        <f t="shared" si="0"/>
        <v>-0.10307716420249725</v>
      </c>
    </row>
    <row r="13" spans="1:6" x14ac:dyDescent="0.3">
      <c r="A13" s="20">
        <v>44084</v>
      </c>
      <c r="B13" s="14">
        <v>23475</v>
      </c>
      <c r="D13" s="2">
        <v>44084</v>
      </c>
      <c r="E13" s="4">
        <v>23475</v>
      </c>
      <c r="F13" s="21">
        <f t="shared" si="0"/>
        <v>0.36736952469711093</v>
      </c>
    </row>
    <row r="14" spans="1:6" x14ac:dyDescent="0.3">
      <c r="A14" s="20">
        <v>44085</v>
      </c>
      <c r="B14" s="14">
        <v>23307</v>
      </c>
      <c r="D14" s="2">
        <v>44085</v>
      </c>
      <c r="E14" s="4">
        <v>23307</v>
      </c>
      <c r="F14" s="21">
        <f t="shared" si="0"/>
        <v>-7.1565495207667734E-3</v>
      </c>
    </row>
    <row r="15" spans="1:6" x14ac:dyDescent="0.3">
      <c r="A15" s="20">
        <v>44086</v>
      </c>
      <c r="B15" s="14">
        <v>18421</v>
      </c>
      <c r="D15" s="2">
        <v>44086</v>
      </c>
      <c r="E15" s="4">
        <v>18421</v>
      </c>
      <c r="F15" s="21">
        <f t="shared" si="0"/>
        <v>-0.20963658986570557</v>
      </c>
    </row>
    <row r="16" spans="1:6" x14ac:dyDescent="0.3">
      <c r="A16" s="20">
        <v>44087</v>
      </c>
      <c r="B16" s="14">
        <v>14605</v>
      </c>
      <c r="D16" s="2">
        <v>44087</v>
      </c>
      <c r="E16" s="4">
        <v>14605</v>
      </c>
      <c r="F16" s="21">
        <f t="shared" si="0"/>
        <v>-0.20715487758536452</v>
      </c>
    </row>
    <row r="17" spans="1:6" x14ac:dyDescent="0.3">
      <c r="A17" s="20">
        <v>44088</v>
      </c>
      <c r="B17" s="14">
        <v>21876</v>
      </c>
      <c r="D17" s="2">
        <v>44088</v>
      </c>
      <c r="E17" s="4">
        <v>21876</v>
      </c>
      <c r="F17" s="21">
        <f t="shared" si="0"/>
        <v>0.49784320438206092</v>
      </c>
    </row>
    <row r="18" spans="1:6" x14ac:dyDescent="0.3">
      <c r="A18" s="20">
        <v>44089</v>
      </c>
      <c r="B18" s="14">
        <v>15113</v>
      </c>
      <c r="D18" s="2">
        <v>44089</v>
      </c>
      <c r="E18" s="4">
        <v>15113</v>
      </c>
      <c r="F18" s="21">
        <f t="shared" si="0"/>
        <v>-0.30915158164198209</v>
      </c>
    </row>
    <row r="19" spans="1:6" x14ac:dyDescent="0.3">
      <c r="A19" s="20">
        <v>44090</v>
      </c>
      <c r="B19" s="14">
        <v>18369</v>
      </c>
      <c r="D19" s="2">
        <v>44090</v>
      </c>
      <c r="E19" s="4">
        <v>18369</v>
      </c>
      <c r="F19" s="21">
        <f t="shared" si="0"/>
        <v>0.21544365777807187</v>
      </c>
    </row>
    <row r="20" spans="1:6" x14ac:dyDescent="0.3">
      <c r="A20" s="20">
        <v>44091</v>
      </c>
      <c r="B20" s="14">
        <v>16622</v>
      </c>
      <c r="D20" s="2">
        <v>44091</v>
      </c>
      <c r="E20" s="4">
        <v>16622</v>
      </c>
      <c r="F20" s="21">
        <f t="shared" si="0"/>
        <v>-9.5105884914802111E-2</v>
      </c>
    </row>
    <row r="21" spans="1:6" x14ac:dyDescent="0.3">
      <c r="A21" s="20">
        <v>44092</v>
      </c>
      <c r="B21" s="14">
        <v>9616</v>
      </c>
      <c r="D21" s="2">
        <v>44092</v>
      </c>
      <c r="E21" s="4">
        <v>9616</v>
      </c>
      <c r="F21" s="21">
        <f t="shared" si="0"/>
        <v>-0.42148959210684633</v>
      </c>
    </row>
    <row r="22" spans="1:6" x14ac:dyDescent="0.3">
      <c r="A22" s="20">
        <v>44093</v>
      </c>
      <c r="B22" s="14">
        <v>11535</v>
      </c>
      <c r="D22" s="2">
        <v>44093</v>
      </c>
      <c r="E22" s="4">
        <v>11535</v>
      </c>
      <c r="F22" s="21">
        <f t="shared" si="0"/>
        <v>0.19956322795341097</v>
      </c>
    </row>
    <row r="23" spans="1:6" x14ac:dyDescent="0.3">
      <c r="A23" s="20">
        <v>44094</v>
      </c>
      <c r="B23" s="14">
        <v>10157</v>
      </c>
      <c r="D23" s="2">
        <v>44094</v>
      </c>
      <c r="E23" s="4">
        <v>10157</v>
      </c>
      <c r="F23" s="21">
        <f t="shared" si="0"/>
        <v>-0.11946250541829215</v>
      </c>
    </row>
    <row r="24" spans="1:6" x14ac:dyDescent="0.3">
      <c r="A24" s="20">
        <v>44095</v>
      </c>
      <c r="B24" s="14">
        <v>7365</v>
      </c>
      <c r="D24" s="2">
        <v>44095</v>
      </c>
      <c r="E24" s="4">
        <v>7365</v>
      </c>
      <c r="F24" s="21">
        <f t="shared" si="0"/>
        <v>-0.27488431623510878</v>
      </c>
    </row>
    <row r="25" spans="1:6" x14ac:dyDescent="0.3">
      <c r="A25" s="20">
        <v>44096</v>
      </c>
      <c r="B25" s="14">
        <v>10463</v>
      </c>
      <c r="D25" s="2">
        <v>44096</v>
      </c>
      <c r="E25" s="4">
        <v>10463</v>
      </c>
      <c r="F25" s="21">
        <f t="shared" si="0"/>
        <v>0.42063815342837746</v>
      </c>
    </row>
    <row r="26" spans="1:6" x14ac:dyDescent="0.3">
      <c r="A26" s="20">
        <v>44097</v>
      </c>
      <c r="B26" s="14">
        <v>8875</v>
      </c>
      <c r="D26" s="2">
        <v>44097</v>
      </c>
      <c r="E26" s="4">
        <v>8875</v>
      </c>
      <c r="F26" s="21">
        <f t="shared" si="0"/>
        <v>-0.15177291407818025</v>
      </c>
    </row>
    <row r="27" spans="1:6" x14ac:dyDescent="0.3">
      <c r="A27" s="20">
        <v>44098</v>
      </c>
      <c r="B27" s="14">
        <v>7706</v>
      </c>
      <c r="D27" s="2">
        <v>44098</v>
      </c>
      <c r="E27" s="4">
        <v>7706</v>
      </c>
      <c r="F27" s="21">
        <f t="shared" si="0"/>
        <v>-0.13171830985915492</v>
      </c>
    </row>
    <row r="28" spans="1:6" x14ac:dyDescent="0.3">
      <c r="A28" s="20">
        <v>44100</v>
      </c>
      <c r="B28" s="14">
        <v>9723</v>
      </c>
      <c r="D28" s="2">
        <v>44100</v>
      </c>
      <c r="E28" s="4">
        <v>9723</v>
      </c>
      <c r="F28" s="21">
        <f t="shared" si="0"/>
        <v>0.26174409550999223</v>
      </c>
    </row>
    <row r="29" spans="1:6" x14ac:dyDescent="0.3">
      <c r="A29" s="20">
        <v>44101</v>
      </c>
      <c r="B29" s="14">
        <v>8441</v>
      </c>
      <c r="D29" s="2">
        <v>44101</v>
      </c>
      <c r="E29" s="4">
        <v>8441</v>
      </c>
      <c r="F29" s="21">
        <f t="shared" si="0"/>
        <v>-0.13185230895814049</v>
      </c>
    </row>
    <row r="30" spans="1:6" x14ac:dyDescent="0.3">
      <c r="A30" s="20">
        <v>44102</v>
      </c>
      <c r="B30" s="14">
        <v>7044</v>
      </c>
      <c r="D30" s="2">
        <v>44102</v>
      </c>
      <c r="E30" s="4">
        <v>7044</v>
      </c>
      <c r="F30" s="21">
        <f t="shared" si="0"/>
        <v>-0.16550171780594716</v>
      </c>
    </row>
    <row r="31" spans="1:6" x14ac:dyDescent="0.3">
      <c r="A31" s="20">
        <v>44103</v>
      </c>
      <c r="B31" s="14">
        <v>5855</v>
      </c>
      <c r="D31" s="2">
        <v>44103</v>
      </c>
      <c r="E31" s="4">
        <v>5855</v>
      </c>
      <c r="F31" s="21">
        <f t="shared" si="0"/>
        <v>-0.1687961385576377</v>
      </c>
    </row>
    <row r="32" spans="1:6" x14ac:dyDescent="0.3">
      <c r="A32" s="20">
        <v>44104</v>
      </c>
      <c r="B32" s="14">
        <v>11287</v>
      </c>
      <c r="D32" s="2">
        <v>44104</v>
      </c>
      <c r="E32" s="4">
        <v>11287</v>
      </c>
      <c r="F32" s="21">
        <f t="shared" si="0"/>
        <v>0.92775405636208363</v>
      </c>
    </row>
    <row r="33" spans="1:5" x14ac:dyDescent="0.3">
      <c r="A33" s="20" t="s">
        <v>148</v>
      </c>
      <c r="B33" s="14">
        <v>393776</v>
      </c>
      <c r="D33" s="2"/>
      <c r="E33" s="4"/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08D7-2ED7-4E16-824E-1BF42292DC59}">
  <dimension ref="A3:G54"/>
  <sheetViews>
    <sheetView topLeftCell="D16" workbookViewId="0">
      <selection activeCell="AA42" sqref="AA42"/>
    </sheetView>
  </sheetViews>
  <sheetFormatPr defaultRowHeight="14.4" x14ac:dyDescent="0.3"/>
  <cols>
    <col min="1" max="1" width="13.109375" bestFit="1" customWidth="1"/>
    <col min="2" max="2" width="15.5546875" style="9" bestFit="1" customWidth="1"/>
    <col min="3" max="3" width="14.6640625" bestFit="1" customWidth="1"/>
    <col min="5" max="5" width="11.109375" bestFit="1" customWidth="1"/>
    <col min="6" max="6" width="15.5546875" bestFit="1" customWidth="1"/>
    <col min="7" max="7" width="14.6640625" bestFit="1" customWidth="1"/>
  </cols>
  <sheetData>
    <row r="3" spans="1:7" x14ac:dyDescent="0.3">
      <c r="A3" s="12" t="s">
        <v>147</v>
      </c>
      <c r="B3" s="9" t="s">
        <v>149</v>
      </c>
      <c r="C3" t="s">
        <v>150</v>
      </c>
      <c r="E3" s="1" t="s">
        <v>92</v>
      </c>
      <c r="F3" s="4" t="s">
        <v>91</v>
      </c>
      <c r="G3" s="1" t="s">
        <v>89</v>
      </c>
    </row>
    <row r="4" spans="1:7" x14ac:dyDescent="0.3">
      <c r="A4" s="13" t="s">
        <v>146</v>
      </c>
      <c r="B4" s="9">
        <v>5050</v>
      </c>
      <c r="C4" s="14">
        <v>505</v>
      </c>
      <c r="E4" s="1" t="s">
        <v>146</v>
      </c>
      <c r="F4" s="4">
        <v>5050</v>
      </c>
      <c r="G4" s="19">
        <v>505</v>
      </c>
    </row>
    <row r="5" spans="1:7" x14ac:dyDescent="0.3">
      <c r="A5" s="13" t="s">
        <v>114</v>
      </c>
      <c r="B5" s="9">
        <v>2100</v>
      </c>
      <c r="C5" s="14">
        <v>14</v>
      </c>
      <c r="E5" s="1" t="s">
        <v>114</v>
      </c>
      <c r="F5" s="4">
        <v>2100</v>
      </c>
      <c r="G5" s="19">
        <v>14</v>
      </c>
    </row>
    <row r="6" spans="1:7" x14ac:dyDescent="0.3">
      <c r="A6" s="13" t="s">
        <v>123</v>
      </c>
      <c r="B6" s="9">
        <v>8360</v>
      </c>
      <c r="C6" s="14">
        <v>44</v>
      </c>
      <c r="E6" s="1" t="s">
        <v>123</v>
      </c>
      <c r="F6" s="4">
        <v>8360</v>
      </c>
      <c r="G6" s="19">
        <v>44</v>
      </c>
    </row>
    <row r="7" spans="1:7" x14ac:dyDescent="0.3">
      <c r="A7" s="13" t="s">
        <v>124</v>
      </c>
      <c r="B7" s="9">
        <v>3040</v>
      </c>
      <c r="C7" s="14">
        <v>19</v>
      </c>
      <c r="E7" s="1" t="s">
        <v>124</v>
      </c>
      <c r="F7" s="4">
        <v>3040</v>
      </c>
      <c r="G7" s="19">
        <v>19</v>
      </c>
    </row>
    <row r="8" spans="1:7" x14ac:dyDescent="0.3">
      <c r="A8" s="13" t="s">
        <v>125</v>
      </c>
      <c r="B8" s="9">
        <v>7500</v>
      </c>
      <c r="C8" s="14">
        <v>50</v>
      </c>
      <c r="E8" s="1" t="s">
        <v>125</v>
      </c>
      <c r="F8" s="4">
        <v>7500</v>
      </c>
      <c r="G8" s="19">
        <v>50</v>
      </c>
    </row>
    <row r="9" spans="1:7" x14ac:dyDescent="0.3">
      <c r="A9" s="13" t="s">
        <v>115</v>
      </c>
      <c r="B9" s="9">
        <v>20580</v>
      </c>
      <c r="C9" s="14">
        <v>147</v>
      </c>
      <c r="E9" s="1" t="s">
        <v>115</v>
      </c>
      <c r="F9" s="4">
        <v>20580</v>
      </c>
      <c r="G9" s="19">
        <v>147</v>
      </c>
    </row>
    <row r="10" spans="1:7" x14ac:dyDescent="0.3">
      <c r="A10" s="13" t="s">
        <v>116</v>
      </c>
      <c r="B10" s="9">
        <v>12150</v>
      </c>
      <c r="C10" s="14">
        <v>81</v>
      </c>
      <c r="E10" s="1" t="s">
        <v>116</v>
      </c>
      <c r="F10" s="4">
        <v>12150</v>
      </c>
      <c r="G10" s="19">
        <v>81</v>
      </c>
    </row>
    <row r="11" spans="1:7" x14ac:dyDescent="0.3">
      <c r="A11" s="13" t="s">
        <v>117</v>
      </c>
      <c r="B11" s="9">
        <v>2240</v>
      </c>
      <c r="C11" s="14">
        <v>14</v>
      </c>
      <c r="E11" s="1" t="s">
        <v>117</v>
      </c>
      <c r="F11" s="4">
        <v>2240</v>
      </c>
      <c r="G11" s="19">
        <v>14</v>
      </c>
    </row>
    <row r="12" spans="1:7" x14ac:dyDescent="0.3">
      <c r="A12" s="13" t="s">
        <v>118</v>
      </c>
      <c r="B12" s="9">
        <v>6630</v>
      </c>
      <c r="C12" s="14">
        <v>51</v>
      </c>
      <c r="E12" s="1" t="s">
        <v>118</v>
      </c>
      <c r="F12" s="4">
        <v>6630</v>
      </c>
      <c r="G12" s="19">
        <v>51</v>
      </c>
    </row>
    <row r="13" spans="1:7" x14ac:dyDescent="0.3">
      <c r="A13" s="13" t="s">
        <v>119</v>
      </c>
      <c r="B13" s="9">
        <v>37570</v>
      </c>
      <c r="C13" s="14">
        <v>289</v>
      </c>
      <c r="E13" s="1" t="s">
        <v>119</v>
      </c>
      <c r="F13" s="4">
        <v>37570</v>
      </c>
      <c r="G13" s="19">
        <v>289</v>
      </c>
    </row>
    <row r="14" spans="1:7" x14ac:dyDescent="0.3">
      <c r="A14" s="13" t="s">
        <v>120</v>
      </c>
      <c r="B14" s="9">
        <v>4200</v>
      </c>
      <c r="C14" s="14">
        <v>28</v>
      </c>
      <c r="E14" s="1" t="s">
        <v>120</v>
      </c>
      <c r="F14" s="4">
        <v>4200</v>
      </c>
      <c r="G14" s="19">
        <v>28</v>
      </c>
    </row>
    <row r="15" spans="1:7" x14ac:dyDescent="0.3">
      <c r="A15" s="13" t="s">
        <v>121</v>
      </c>
      <c r="B15" s="9">
        <v>5600</v>
      </c>
      <c r="C15" s="14">
        <v>16</v>
      </c>
      <c r="E15" s="1" t="s">
        <v>121</v>
      </c>
      <c r="F15" s="4">
        <v>5600</v>
      </c>
      <c r="G15" s="19">
        <v>16</v>
      </c>
    </row>
    <row r="16" spans="1:7" x14ac:dyDescent="0.3">
      <c r="A16" s="13" t="s">
        <v>122</v>
      </c>
      <c r="B16" s="9">
        <v>5400</v>
      </c>
      <c r="C16" s="14">
        <v>27</v>
      </c>
      <c r="E16" s="1" t="s">
        <v>122</v>
      </c>
      <c r="F16" s="4">
        <v>5400</v>
      </c>
      <c r="G16" s="19">
        <v>27</v>
      </c>
    </row>
    <row r="17" spans="1:7" x14ac:dyDescent="0.3">
      <c r="A17" s="13" t="s">
        <v>105</v>
      </c>
      <c r="B17" s="9">
        <v>5320</v>
      </c>
      <c r="C17" s="14">
        <v>152</v>
      </c>
      <c r="E17" s="1" t="s">
        <v>105</v>
      </c>
      <c r="F17" s="4">
        <v>5320</v>
      </c>
      <c r="G17" s="19">
        <v>152</v>
      </c>
    </row>
    <row r="18" spans="1:7" x14ac:dyDescent="0.3">
      <c r="A18" s="13" t="s">
        <v>106</v>
      </c>
      <c r="B18" s="9">
        <v>910</v>
      </c>
      <c r="C18" s="14">
        <v>13</v>
      </c>
      <c r="E18" s="1" t="s">
        <v>106</v>
      </c>
      <c r="F18" s="4">
        <v>910</v>
      </c>
      <c r="G18" s="19">
        <v>13</v>
      </c>
    </row>
    <row r="19" spans="1:7" x14ac:dyDescent="0.3">
      <c r="A19" s="13" t="s">
        <v>107</v>
      </c>
      <c r="B19" s="9">
        <v>2590</v>
      </c>
      <c r="C19" s="14">
        <v>37</v>
      </c>
      <c r="E19" s="1" t="s">
        <v>107</v>
      </c>
      <c r="F19" s="4">
        <v>2590</v>
      </c>
      <c r="G19" s="19">
        <v>37</v>
      </c>
    </row>
    <row r="20" spans="1:7" x14ac:dyDescent="0.3">
      <c r="A20" s="13" t="s">
        <v>108</v>
      </c>
      <c r="B20" s="9">
        <v>4000</v>
      </c>
      <c r="C20" s="14">
        <v>20</v>
      </c>
      <c r="E20" s="1" t="s">
        <v>108</v>
      </c>
      <c r="F20" s="4">
        <v>4000</v>
      </c>
      <c r="G20" s="19">
        <v>20</v>
      </c>
    </row>
    <row r="21" spans="1:7" x14ac:dyDescent="0.3">
      <c r="A21" s="13" t="s">
        <v>109</v>
      </c>
      <c r="B21" s="9">
        <v>3480</v>
      </c>
      <c r="C21" s="14">
        <v>87</v>
      </c>
      <c r="E21" s="1" t="s">
        <v>109</v>
      </c>
      <c r="F21" s="4">
        <v>3480</v>
      </c>
      <c r="G21" s="19">
        <v>87</v>
      </c>
    </row>
    <row r="22" spans="1:7" x14ac:dyDescent="0.3">
      <c r="A22" s="13" t="s">
        <v>110</v>
      </c>
      <c r="B22" s="9">
        <v>3150</v>
      </c>
      <c r="C22" s="14">
        <v>45</v>
      </c>
      <c r="E22" s="1" t="s">
        <v>110</v>
      </c>
      <c r="F22" s="4">
        <v>3150</v>
      </c>
      <c r="G22" s="19">
        <v>45</v>
      </c>
    </row>
    <row r="23" spans="1:7" x14ac:dyDescent="0.3">
      <c r="A23" s="13" t="s">
        <v>111</v>
      </c>
      <c r="B23" s="9">
        <v>1800</v>
      </c>
      <c r="C23" s="14">
        <v>20</v>
      </c>
      <c r="E23" s="1" t="s">
        <v>111</v>
      </c>
      <c r="F23" s="4">
        <v>1800</v>
      </c>
      <c r="G23" s="19">
        <v>20</v>
      </c>
    </row>
    <row r="24" spans="1:7" x14ac:dyDescent="0.3">
      <c r="A24" s="13" t="s">
        <v>112</v>
      </c>
      <c r="B24" s="9">
        <v>37200</v>
      </c>
      <c r="C24" s="14">
        <v>744</v>
      </c>
      <c r="E24" s="1" t="s">
        <v>112</v>
      </c>
      <c r="F24" s="4">
        <v>37200</v>
      </c>
      <c r="G24" s="19">
        <v>744</v>
      </c>
    </row>
    <row r="25" spans="1:7" x14ac:dyDescent="0.3">
      <c r="A25" s="13" t="s">
        <v>113</v>
      </c>
      <c r="B25" s="9">
        <v>1760</v>
      </c>
      <c r="C25" s="14">
        <v>44</v>
      </c>
      <c r="E25" s="1" t="s">
        <v>113</v>
      </c>
      <c r="F25" s="4">
        <v>1760</v>
      </c>
      <c r="G25" s="19">
        <v>44</v>
      </c>
    </row>
    <row r="26" spans="1:7" x14ac:dyDescent="0.3">
      <c r="A26" s="13" t="s">
        <v>135</v>
      </c>
      <c r="B26" s="9">
        <v>16275</v>
      </c>
      <c r="C26" s="14">
        <v>651</v>
      </c>
      <c r="E26" s="1" t="s">
        <v>135</v>
      </c>
      <c r="F26" s="4">
        <v>16275</v>
      </c>
      <c r="G26" s="19">
        <v>651</v>
      </c>
    </row>
    <row r="27" spans="1:7" x14ac:dyDescent="0.3">
      <c r="A27" s="13" t="s">
        <v>136</v>
      </c>
      <c r="B27" s="9">
        <v>12924</v>
      </c>
      <c r="C27" s="14">
        <v>1077</v>
      </c>
      <c r="E27" s="1" t="s">
        <v>136</v>
      </c>
      <c r="F27" s="4">
        <v>12924</v>
      </c>
      <c r="G27" s="19">
        <v>1077</v>
      </c>
    </row>
    <row r="28" spans="1:7" x14ac:dyDescent="0.3">
      <c r="A28" s="13" t="s">
        <v>137</v>
      </c>
      <c r="B28" s="9">
        <v>3960</v>
      </c>
      <c r="C28" s="14">
        <v>36</v>
      </c>
      <c r="E28" s="1" t="s">
        <v>137</v>
      </c>
      <c r="F28" s="4">
        <v>3960</v>
      </c>
      <c r="G28" s="19">
        <v>36</v>
      </c>
    </row>
    <row r="29" spans="1:7" x14ac:dyDescent="0.3">
      <c r="A29" s="13" t="s">
        <v>132</v>
      </c>
      <c r="B29" s="9">
        <v>2640</v>
      </c>
      <c r="C29" s="14">
        <v>22</v>
      </c>
      <c r="E29" s="1" t="s">
        <v>132</v>
      </c>
      <c r="F29" s="4">
        <v>2640</v>
      </c>
      <c r="G29" s="19">
        <v>22</v>
      </c>
    </row>
    <row r="30" spans="1:7" x14ac:dyDescent="0.3">
      <c r="A30" s="13" t="s">
        <v>133</v>
      </c>
      <c r="B30" s="9">
        <v>6780</v>
      </c>
      <c r="C30" s="14">
        <v>452</v>
      </c>
      <c r="E30" s="1" t="s">
        <v>133</v>
      </c>
      <c r="F30" s="4">
        <v>6780</v>
      </c>
      <c r="G30" s="19">
        <v>452</v>
      </c>
    </row>
    <row r="31" spans="1:7" x14ac:dyDescent="0.3">
      <c r="A31" s="13" t="s">
        <v>134</v>
      </c>
      <c r="B31" s="9">
        <v>740</v>
      </c>
      <c r="C31" s="14">
        <v>37</v>
      </c>
      <c r="E31" s="1" t="s">
        <v>134</v>
      </c>
      <c r="F31" s="4">
        <v>740</v>
      </c>
      <c r="G31" s="19">
        <v>37</v>
      </c>
    </row>
    <row r="32" spans="1:7" x14ac:dyDescent="0.3">
      <c r="A32" s="13" t="s">
        <v>144</v>
      </c>
      <c r="B32" s="9">
        <v>1350</v>
      </c>
      <c r="C32" s="14">
        <v>30</v>
      </c>
      <c r="E32" s="1" t="s">
        <v>144</v>
      </c>
      <c r="F32" s="4">
        <v>1350</v>
      </c>
      <c r="G32" s="19">
        <v>30</v>
      </c>
    </row>
    <row r="33" spans="1:7" x14ac:dyDescent="0.3">
      <c r="A33" s="13" t="s">
        <v>143</v>
      </c>
      <c r="B33" s="9">
        <v>3060</v>
      </c>
      <c r="C33" s="14">
        <v>51</v>
      </c>
      <c r="E33" s="1" t="s">
        <v>143</v>
      </c>
      <c r="F33" s="4">
        <v>3060</v>
      </c>
      <c r="G33" s="19">
        <v>51</v>
      </c>
    </row>
    <row r="34" spans="1:7" x14ac:dyDescent="0.3">
      <c r="A34" s="13" t="s">
        <v>145</v>
      </c>
      <c r="B34" s="9">
        <v>2135</v>
      </c>
      <c r="C34" s="14">
        <v>61</v>
      </c>
      <c r="E34" s="1" t="s">
        <v>145</v>
      </c>
      <c r="F34" s="4">
        <v>2135</v>
      </c>
      <c r="G34" s="19">
        <v>61</v>
      </c>
    </row>
    <row r="35" spans="1:7" x14ac:dyDescent="0.3">
      <c r="A35" s="13" t="s">
        <v>126</v>
      </c>
      <c r="B35" s="9">
        <v>5070</v>
      </c>
      <c r="C35" s="14">
        <v>39</v>
      </c>
      <c r="E35" s="1" t="s">
        <v>126</v>
      </c>
      <c r="F35" s="4">
        <v>5070</v>
      </c>
      <c r="G35" s="19">
        <v>39</v>
      </c>
    </row>
    <row r="36" spans="1:7" x14ac:dyDescent="0.3">
      <c r="A36" s="13" t="s">
        <v>127</v>
      </c>
      <c r="B36" s="9">
        <v>1540</v>
      </c>
      <c r="C36" s="14">
        <v>11</v>
      </c>
      <c r="E36" s="1" t="s">
        <v>127</v>
      </c>
      <c r="F36" s="4">
        <v>1540</v>
      </c>
      <c r="G36" s="19">
        <v>11</v>
      </c>
    </row>
    <row r="37" spans="1:7" x14ac:dyDescent="0.3">
      <c r="A37" s="13" t="s">
        <v>128</v>
      </c>
      <c r="B37" s="9">
        <v>3400</v>
      </c>
      <c r="C37" s="14">
        <v>20</v>
      </c>
      <c r="E37" s="1" t="s">
        <v>128</v>
      </c>
      <c r="F37" s="4">
        <v>3400</v>
      </c>
      <c r="G37" s="19">
        <v>20</v>
      </c>
    </row>
    <row r="38" spans="1:7" x14ac:dyDescent="0.3">
      <c r="A38" s="13" t="s">
        <v>129</v>
      </c>
      <c r="B38" s="9">
        <v>2420</v>
      </c>
      <c r="C38" s="14">
        <v>11</v>
      </c>
      <c r="E38" s="1" t="s">
        <v>129</v>
      </c>
      <c r="F38" s="4">
        <v>2420</v>
      </c>
      <c r="G38" s="19">
        <v>11</v>
      </c>
    </row>
    <row r="39" spans="1:7" x14ac:dyDescent="0.3">
      <c r="A39" s="13" t="s">
        <v>130</v>
      </c>
      <c r="B39" s="9">
        <v>16950</v>
      </c>
      <c r="C39" s="14">
        <v>113</v>
      </c>
      <c r="E39" s="1" t="s">
        <v>130</v>
      </c>
      <c r="F39" s="4">
        <v>16950</v>
      </c>
      <c r="G39" s="19">
        <v>113</v>
      </c>
    </row>
    <row r="40" spans="1:7" x14ac:dyDescent="0.3">
      <c r="A40" s="13" t="s">
        <v>131</v>
      </c>
      <c r="B40" s="9">
        <v>2260</v>
      </c>
      <c r="C40" s="14">
        <v>113</v>
      </c>
      <c r="E40" s="1" t="s">
        <v>131</v>
      </c>
      <c r="F40" s="4">
        <v>2260</v>
      </c>
      <c r="G40" s="19">
        <v>113</v>
      </c>
    </row>
    <row r="41" spans="1:7" x14ac:dyDescent="0.3">
      <c r="A41" s="13" t="s">
        <v>138</v>
      </c>
      <c r="B41" s="9">
        <v>3600</v>
      </c>
      <c r="C41" s="14">
        <v>30</v>
      </c>
      <c r="E41" s="1" t="s">
        <v>138</v>
      </c>
      <c r="F41" s="4">
        <v>3600</v>
      </c>
      <c r="G41" s="19">
        <v>30</v>
      </c>
    </row>
    <row r="42" spans="1:7" x14ac:dyDescent="0.3">
      <c r="A42" s="13" t="s">
        <v>97</v>
      </c>
      <c r="B42" s="9">
        <v>65040</v>
      </c>
      <c r="C42" s="14">
        <v>4336</v>
      </c>
      <c r="E42" s="1" t="s">
        <v>97</v>
      </c>
      <c r="F42" s="4">
        <v>65040</v>
      </c>
      <c r="G42" s="19">
        <v>4336</v>
      </c>
    </row>
    <row r="43" spans="1:7" x14ac:dyDescent="0.3">
      <c r="A43" s="13" t="s">
        <v>98</v>
      </c>
      <c r="B43" s="9">
        <v>6000</v>
      </c>
      <c r="C43" s="14">
        <v>30</v>
      </c>
      <c r="E43" s="1" t="s">
        <v>98</v>
      </c>
      <c r="F43" s="4">
        <v>6000</v>
      </c>
      <c r="G43" s="19">
        <v>30</v>
      </c>
    </row>
    <row r="44" spans="1:7" x14ac:dyDescent="0.3">
      <c r="A44" s="13" t="s">
        <v>99</v>
      </c>
      <c r="B44" s="9">
        <v>16560</v>
      </c>
      <c r="C44" s="14">
        <v>184</v>
      </c>
      <c r="E44" s="1" t="s">
        <v>99</v>
      </c>
      <c r="F44" s="4">
        <v>16560</v>
      </c>
      <c r="G44" s="19">
        <v>184</v>
      </c>
    </row>
    <row r="45" spans="1:7" x14ac:dyDescent="0.3">
      <c r="A45" s="13" t="s">
        <v>100</v>
      </c>
      <c r="B45" s="9">
        <v>2880</v>
      </c>
      <c r="C45" s="14">
        <v>32</v>
      </c>
      <c r="E45" s="1" t="s">
        <v>100</v>
      </c>
      <c r="F45" s="4">
        <v>2880</v>
      </c>
      <c r="G45" s="19">
        <v>32</v>
      </c>
    </row>
    <row r="46" spans="1:7" x14ac:dyDescent="0.3">
      <c r="A46" s="13" t="s">
        <v>101</v>
      </c>
      <c r="B46" s="9">
        <v>15360</v>
      </c>
      <c r="C46" s="14">
        <v>192</v>
      </c>
      <c r="E46" s="1" t="s">
        <v>101</v>
      </c>
      <c r="F46" s="4">
        <v>15360</v>
      </c>
      <c r="G46" s="19">
        <v>192</v>
      </c>
    </row>
    <row r="47" spans="1:7" x14ac:dyDescent="0.3">
      <c r="A47" s="13" t="s">
        <v>102</v>
      </c>
      <c r="B47" s="9">
        <v>2200</v>
      </c>
      <c r="C47" s="14">
        <v>10</v>
      </c>
      <c r="E47" s="1" t="s">
        <v>102</v>
      </c>
      <c r="F47" s="4">
        <v>2200</v>
      </c>
      <c r="G47" s="19">
        <v>10</v>
      </c>
    </row>
    <row r="48" spans="1:7" x14ac:dyDescent="0.3">
      <c r="A48" s="13" t="s">
        <v>103</v>
      </c>
      <c r="B48" s="9">
        <v>1062</v>
      </c>
      <c r="C48" s="14">
        <v>59</v>
      </c>
      <c r="E48" s="1" t="s">
        <v>103</v>
      </c>
      <c r="F48" s="4">
        <v>1062</v>
      </c>
      <c r="G48" s="19">
        <v>59</v>
      </c>
    </row>
    <row r="49" spans="1:7" x14ac:dyDescent="0.3">
      <c r="A49" s="13" t="s">
        <v>104</v>
      </c>
      <c r="B49" s="9">
        <v>4140</v>
      </c>
      <c r="C49" s="14">
        <v>230</v>
      </c>
      <c r="E49" s="1" t="s">
        <v>104</v>
      </c>
      <c r="F49" s="4">
        <v>4140</v>
      </c>
      <c r="G49" s="19">
        <v>230</v>
      </c>
    </row>
    <row r="50" spans="1:7" x14ac:dyDescent="0.3">
      <c r="A50" s="13" t="s">
        <v>139</v>
      </c>
      <c r="B50" s="9">
        <v>4600</v>
      </c>
      <c r="C50" s="14">
        <v>23</v>
      </c>
      <c r="E50" s="1" t="s">
        <v>139</v>
      </c>
      <c r="F50" s="4">
        <v>4600</v>
      </c>
      <c r="G50" s="19">
        <v>23</v>
      </c>
    </row>
    <row r="51" spans="1:7" x14ac:dyDescent="0.3">
      <c r="A51" s="13" t="s">
        <v>140</v>
      </c>
      <c r="B51" s="9">
        <v>2100</v>
      </c>
      <c r="C51" s="14">
        <v>14</v>
      </c>
      <c r="E51" s="1" t="s">
        <v>140</v>
      </c>
      <c r="F51" s="4">
        <v>2100</v>
      </c>
      <c r="G51" s="19">
        <v>14</v>
      </c>
    </row>
    <row r="52" spans="1:7" x14ac:dyDescent="0.3">
      <c r="A52" s="13" t="s">
        <v>141</v>
      </c>
      <c r="B52" s="9">
        <v>3150</v>
      </c>
      <c r="C52" s="14">
        <v>21</v>
      </c>
      <c r="E52" s="1" t="s">
        <v>141</v>
      </c>
      <c r="F52" s="4">
        <v>3150</v>
      </c>
      <c r="G52" s="19">
        <v>21</v>
      </c>
    </row>
    <row r="53" spans="1:7" x14ac:dyDescent="0.3">
      <c r="A53" s="13" t="s">
        <v>142</v>
      </c>
      <c r="B53" s="9">
        <v>4950</v>
      </c>
      <c r="C53" s="14">
        <v>33</v>
      </c>
      <c r="E53" s="1" t="s">
        <v>142</v>
      </c>
      <c r="F53" s="4">
        <v>4950</v>
      </c>
      <c r="G53" s="19">
        <v>33</v>
      </c>
    </row>
    <row r="54" spans="1:7" x14ac:dyDescent="0.3">
      <c r="A54" s="13" t="s">
        <v>148</v>
      </c>
      <c r="B54" s="9">
        <v>393776</v>
      </c>
      <c r="C54" s="14">
        <v>10365</v>
      </c>
      <c r="E54" s="13"/>
      <c r="F54" s="9"/>
      <c r="G54" s="14"/>
    </row>
  </sheetData>
  <sortState xmlns:xlrd2="http://schemas.microsoft.com/office/spreadsheetml/2017/richdata2" ref="E4:G53">
    <sortCondition ref="E4:E53"/>
  </sortState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A8C9-4547-4A74-8282-AFD7FF94B943}">
  <dimension ref="A3:F12"/>
  <sheetViews>
    <sheetView topLeftCell="A2" workbookViewId="0">
      <selection activeCell="D24" sqref="D24"/>
    </sheetView>
  </sheetViews>
  <sheetFormatPr defaultRowHeight="14.4" x14ac:dyDescent="0.3"/>
  <cols>
    <col min="1" max="1" width="13.109375" bestFit="1" customWidth="1"/>
    <col min="2" max="2" width="15.5546875" style="9" bestFit="1" customWidth="1"/>
    <col min="5" max="5" width="11.109375" bestFit="1" customWidth="1"/>
    <col min="6" max="6" width="15.5546875" bestFit="1" customWidth="1"/>
  </cols>
  <sheetData>
    <row r="3" spans="1:6" x14ac:dyDescent="0.3">
      <c r="A3" s="12" t="s">
        <v>147</v>
      </c>
      <c r="B3" s="9" t="s">
        <v>149</v>
      </c>
      <c r="E3" s="1" t="s">
        <v>164</v>
      </c>
      <c r="F3" s="4" t="s">
        <v>91</v>
      </c>
    </row>
    <row r="4" spans="1:6" x14ac:dyDescent="0.3">
      <c r="A4" s="13" t="s">
        <v>165</v>
      </c>
      <c r="B4" s="9">
        <v>5050</v>
      </c>
      <c r="E4" s="1" t="s">
        <v>166</v>
      </c>
      <c r="F4" s="4">
        <v>115370</v>
      </c>
    </row>
    <row r="5" spans="1:6" x14ac:dyDescent="0.3">
      <c r="A5" s="13" t="s">
        <v>166</v>
      </c>
      <c r="B5" s="9">
        <v>115370</v>
      </c>
      <c r="E5" s="1" t="s">
        <v>18</v>
      </c>
      <c r="F5" s="4">
        <v>93369</v>
      </c>
    </row>
    <row r="6" spans="1:6" x14ac:dyDescent="0.3">
      <c r="A6" s="13" t="s">
        <v>18</v>
      </c>
      <c r="B6" s="9">
        <v>93369</v>
      </c>
      <c r="E6" s="1" t="s">
        <v>167</v>
      </c>
      <c r="F6" s="4">
        <v>10160</v>
      </c>
    </row>
    <row r="7" spans="1:6" x14ac:dyDescent="0.3">
      <c r="A7" s="13" t="s">
        <v>167</v>
      </c>
      <c r="B7" s="9">
        <v>10160</v>
      </c>
      <c r="E7" s="1" t="s">
        <v>168</v>
      </c>
      <c r="F7" s="4">
        <v>6545</v>
      </c>
    </row>
    <row r="8" spans="1:6" x14ac:dyDescent="0.3">
      <c r="A8" s="13" t="s">
        <v>168</v>
      </c>
      <c r="B8" s="9">
        <v>6545</v>
      </c>
      <c r="E8" s="1" t="s">
        <v>169</v>
      </c>
      <c r="F8" s="4">
        <v>35240</v>
      </c>
    </row>
    <row r="9" spans="1:6" x14ac:dyDescent="0.3">
      <c r="A9" s="13" t="s">
        <v>169</v>
      </c>
      <c r="B9" s="9">
        <v>35240</v>
      </c>
      <c r="E9" s="1" t="s">
        <v>67</v>
      </c>
      <c r="F9" s="4">
        <v>113242</v>
      </c>
    </row>
    <row r="10" spans="1:6" x14ac:dyDescent="0.3">
      <c r="A10" s="13" t="s">
        <v>67</v>
      </c>
      <c r="B10" s="9">
        <v>113242</v>
      </c>
      <c r="E10" s="1" t="s">
        <v>170</v>
      </c>
      <c r="F10" s="4">
        <v>14800</v>
      </c>
    </row>
    <row r="11" spans="1:6" x14ac:dyDescent="0.3">
      <c r="A11" s="13" t="s">
        <v>170</v>
      </c>
      <c r="B11" s="9">
        <v>14800</v>
      </c>
    </row>
    <row r="12" spans="1:6" x14ac:dyDescent="0.3">
      <c r="A12" s="13" t="s">
        <v>148</v>
      </c>
      <c r="B12" s="9">
        <v>393776</v>
      </c>
      <c r="E12" s="13"/>
      <c r="F12" s="9"/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600F-34CF-4082-BDF6-21F34E671376}">
  <dimension ref="A1:H30"/>
  <sheetViews>
    <sheetView tabSelected="1" workbookViewId="0">
      <selection activeCell="P21" sqref="P21"/>
    </sheetView>
  </sheetViews>
  <sheetFormatPr defaultRowHeight="14.4" x14ac:dyDescent="0.3"/>
  <cols>
    <col min="1" max="1" width="10.33203125" bestFit="1" customWidth="1"/>
    <col min="6" max="6" width="12.5546875" bestFit="1" customWidth="1"/>
    <col min="7" max="7" width="14.88671875" bestFit="1" customWidth="1"/>
    <col min="8" max="8" width="14.6640625" bestFit="1" customWidth="1"/>
  </cols>
  <sheetData>
    <row r="1" spans="1:8" x14ac:dyDescent="0.3">
      <c r="A1" s="1" t="s">
        <v>88</v>
      </c>
      <c r="B1" t="s">
        <v>173</v>
      </c>
      <c r="C1" s="4" t="s">
        <v>91</v>
      </c>
      <c r="F1" s="12" t="s">
        <v>147</v>
      </c>
      <c r="G1" s="22" t="s">
        <v>149</v>
      </c>
      <c r="H1" t="s">
        <v>171</v>
      </c>
    </row>
    <row r="2" spans="1:8" x14ac:dyDescent="0.3">
      <c r="A2" s="2">
        <v>44075</v>
      </c>
      <c r="B2">
        <f>WEEKNUM(A2,)</f>
        <v>36</v>
      </c>
      <c r="C2" s="4">
        <v>18929</v>
      </c>
      <c r="F2" s="13">
        <v>36</v>
      </c>
      <c r="G2" s="22">
        <v>97612</v>
      </c>
    </row>
    <row r="3" spans="1:8" x14ac:dyDescent="0.3">
      <c r="A3" s="2">
        <v>44076</v>
      </c>
      <c r="B3">
        <f t="shared" ref="B3:B30" si="0">WEEKNUM(A3,12)</f>
        <v>36</v>
      </c>
      <c r="C3" s="4">
        <v>13188</v>
      </c>
      <c r="F3" s="13">
        <v>37</v>
      </c>
      <c r="G3" s="22">
        <v>137993</v>
      </c>
      <c r="H3" s="15">
        <f>(GETPIVOTDATA("Revenue",$F$1,"week",37)-GETPIVOTDATA("Revenue",$F$1,"week",36))/GETPIVOTDATA("Revenue",$F$1,"week",36)</f>
        <v>0.41368889071015857</v>
      </c>
    </row>
    <row r="4" spans="1:8" x14ac:dyDescent="0.3">
      <c r="A4" s="2">
        <v>44077</v>
      </c>
      <c r="B4">
        <f t="shared" si="0"/>
        <v>36</v>
      </c>
      <c r="C4" s="4">
        <v>12744</v>
      </c>
      <c r="F4" s="13">
        <v>38</v>
      </c>
      <c r="G4" s="22">
        <v>88777</v>
      </c>
      <c r="H4" s="15">
        <f>(GETPIVOTDATA("Revenue",$F$1,"week",38)-GETPIVOTDATA("Revenue",$F$1,"week",37))/GETPIVOTDATA("Revenue",$F$1,"week",37)</f>
        <v>-0.35665577239425189</v>
      </c>
    </row>
    <row r="5" spans="1:8" x14ac:dyDescent="0.3">
      <c r="A5" s="2">
        <v>44078</v>
      </c>
      <c r="B5">
        <f t="shared" si="0"/>
        <v>36</v>
      </c>
      <c r="C5" s="4">
        <v>22586</v>
      </c>
      <c r="F5" s="13">
        <v>39</v>
      </c>
      <c r="G5" s="22">
        <v>52252</v>
      </c>
      <c r="H5" s="15">
        <f>(GETPIVOTDATA("Revenue",$F$1,"week",39)-GETPIVOTDATA("Revenue",$F$1,"week",38))/GETPIVOTDATA("Revenue",$F$1,"week",38)</f>
        <v>-0.41142413012379331</v>
      </c>
    </row>
    <row r="6" spans="1:8" x14ac:dyDescent="0.3">
      <c r="A6" s="2">
        <v>44079</v>
      </c>
      <c r="B6">
        <f t="shared" si="0"/>
        <v>36</v>
      </c>
      <c r="C6" s="4">
        <v>9930</v>
      </c>
      <c r="F6" s="13">
        <v>40</v>
      </c>
      <c r="G6" s="22">
        <v>17142</v>
      </c>
      <c r="H6" s="15">
        <f>(GETPIVOTDATA("Revenue",$F$1,"week",40)-GETPIVOTDATA("Revenue",$F$1,"week",39))/GETPIVOTDATA("Revenue",$F$1,"week",39)</f>
        <v>-0.671936002449667</v>
      </c>
    </row>
    <row r="7" spans="1:8" x14ac:dyDescent="0.3">
      <c r="A7" s="2">
        <v>44080</v>
      </c>
      <c r="B7">
        <f t="shared" si="0"/>
        <v>36</v>
      </c>
      <c r="C7" s="4">
        <v>10556</v>
      </c>
      <c r="F7" s="13" t="s">
        <v>148</v>
      </c>
      <c r="G7" s="22">
        <v>393776</v>
      </c>
    </row>
    <row r="8" spans="1:8" x14ac:dyDescent="0.3">
      <c r="A8" s="2">
        <v>44081</v>
      </c>
      <c r="B8">
        <f t="shared" si="0"/>
        <v>36</v>
      </c>
      <c r="C8" s="4">
        <v>9679</v>
      </c>
    </row>
    <row r="9" spans="1:8" x14ac:dyDescent="0.3">
      <c r="A9" s="2">
        <v>44082</v>
      </c>
      <c r="B9">
        <f t="shared" si="0"/>
        <v>37</v>
      </c>
      <c r="C9" s="4">
        <v>19141</v>
      </c>
      <c r="F9" t="s">
        <v>174</v>
      </c>
      <c r="G9" t="s">
        <v>91</v>
      </c>
      <c r="H9" t="s">
        <v>171</v>
      </c>
    </row>
    <row r="10" spans="1:8" x14ac:dyDescent="0.3">
      <c r="A10" s="2">
        <v>44083</v>
      </c>
      <c r="B10">
        <f t="shared" si="0"/>
        <v>37</v>
      </c>
      <c r="C10" s="4">
        <v>17168</v>
      </c>
      <c r="F10" s="13">
        <v>1</v>
      </c>
      <c r="G10" s="22">
        <v>97612</v>
      </c>
    </row>
    <row r="11" spans="1:8" x14ac:dyDescent="0.3">
      <c r="A11" s="2">
        <v>44084</v>
      </c>
      <c r="B11">
        <f t="shared" si="0"/>
        <v>37</v>
      </c>
      <c r="C11" s="4">
        <v>23475</v>
      </c>
      <c r="F11" s="13">
        <v>2</v>
      </c>
      <c r="G11" s="22">
        <v>137993</v>
      </c>
      <c r="H11" s="15">
        <f>(GETPIVOTDATA("Revenue",$F$1,"week",37)-GETPIVOTDATA("Revenue",$F$1,"week",36))/GETPIVOTDATA("Revenue",$F$1,"week",36)</f>
        <v>0.41368889071015857</v>
      </c>
    </row>
    <row r="12" spans="1:8" x14ac:dyDescent="0.3">
      <c r="A12" s="2">
        <v>44085</v>
      </c>
      <c r="B12">
        <f t="shared" si="0"/>
        <v>37</v>
      </c>
      <c r="C12" s="4">
        <v>23307</v>
      </c>
      <c r="F12" s="13">
        <v>3</v>
      </c>
      <c r="G12" s="22">
        <v>88777</v>
      </c>
      <c r="H12" s="15">
        <f>(GETPIVOTDATA("Revenue",$F$1,"week",38)-GETPIVOTDATA("Revenue",$F$1,"week",37))/GETPIVOTDATA("Revenue",$F$1,"week",37)</f>
        <v>-0.35665577239425189</v>
      </c>
    </row>
    <row r="13" spans="1:8" x14ac:dyDescent="0.3">
      <c r="A13" s="2">
        <v>44086</v>
      </c>
      <c r="B13">
        <f t="shared" si="0"/>
        <v>37</v>
      </c>
      <c r="C13" s="4">
        <v>18421</v>
      </c>
      <c r="F13" s="13">
        <v>4</v>
      </c>
      <c r="G13" s="22">
        <v>52252</v>
      </c>
      <c r="H13" s="15">
        <f>(GETPIVOTDATA("Revenue",$F$1,"week",39)-GETPIVOTDATA("Revenue",$F$1,"week",38))/GETPIVOTDATA("Revenue",$F$1,"week",38)</f>
        <v>-0.41142413012379331</v>
      </c>
    </row>
    <row r="14" spans="1:8" x14ac:dyDescent="0.3">
      <c r="A14" s="2">
        <v>44087</v>
      </c>
      <c r="B14">
        <f t="shared" si="0"/>
        <v>37</v>
      </c>
      <c r="C14" s="4">
        <v>14605</v>
      </c>
      <c r="E14" s="13"/>
      <c r="G14" s="22"/>
      <c r="H14" s="15"/>
    </row>
    <row r="15" spans="1:8" x14ac:dyDescent="0.3">
      <c r="A15" s="2">
        <v>44088</v>
      </c>
      <c r="B15">
        <f t="shared" si="0"/>
        <v>37</v>
      </c>
      <c r="C15" s="4">
        <v>21876</v>
      </c>
    </row>
    <row r="16" spans="1:8" x14ac:dyDescent="0.3">
      <c r="A16" s="2">
        <v>44089</v>
      </c>
      <c r="B16">
        <f t="shared" si="0"/>
        <v>38</v>
      </c>
      <c r="C16" s="4">
        <v>15113</v>
      </c>
    </row>
    <row r="17" spans="1:3" x14ac:dyDescent="0.3">
      <c r="A17" s="2">
        <v>44090</v>
      </c>
      <c r="B17">
        <f t="shared" si="0"/>
        <v>38</v>
      </c>
      <c r="C17" s="4">
        <v>18369</v>
      </c>
    </row>
    <row r="18" spans="1:3" x14ac:dyDescent="0.3">
      <c r="A18" s="2">
        <v>44091</v>
      </c>
      <c r="B18">
        <f t="shared" si="0"/>
        <v>38</v>
      </c>
      <c r="C18" s="4">
        <v>16622</v>
      </c>
    </row>
    <row r="19" spans="1:3" x14ac:dyDescent="0.3">
      <c r="A19" s="2">
        <v>44092</v>
      </c>
      <c r="B19">
        <f t="shared" si="0"/>
        <v>38</v>
      </c>
      <c r="C19" s="4">
        <v>9616</v>
      </c>
    </row>
    <row r="20" spans="1:3" x14ac:dyDescent="0.3">
      <c r="A20" s="2">
        <v>44093</v>
      </c>
      <c r="B20">
        <f t="shared" si="0"/>
        <v>38</v>
      </c>
      <c r="C20" s="4">
        <v>11535</v>
      </c>
    </row>
    <row r="21" spans="1:3" x14ac:dyDescent="0.3">
      <c r="A21" s="2">
        <v>44094</v>
      </c>
      <c r="B21">
        <f t="shared" si="0"/>
        <v>38</v>
      </c>
      <c r="C21" s="4">
        <v>10157</v>
      </c>
    </row>
    <row r="22" spans="1:3" x14ac:dyDescent="0.3">
      <c r="A22" s="2">
        <v>44095</v>
      </c>
      <c r="B22">
        <f t="shared" si="0"/>
        <v>38</v>
      </c>
      <c r="C22" s="4">
        <v>7365</v>
      </c>
    </row>
    <row r="23" spans="1:3" x14ac:dyDescent="0.3">
      <c r="A23" s="2">
        <v>44096</v>
      </c>
      <c r="B23">
        <f t="shared" si="0"/>
        <v>39</v>
      </c>
      <c r="C23" s="4">
        <v>10463</v>
      </c>
    </row>
    <row r="24" spans="1:3" x14ac:dyDescent="0.3">
      <c r="A24" s="2">
        <v>44097</v>
      </c>
      <c r="B24">
        <f t="shared" si="0"/>
        <v>39</v>
      </c>
      <c r="C24" s="4">
        <v>8875</v>
      </c>
    </row>
    <row r="25" spans="1:3" x14ac:dyDescent="0.3">
      <c r="A25" s="2">
        <v>44098</v>
      </c>
      <c r="B25">
        <f t="shared" si="0"/>
        <v>39</v>
      </c>
      <c r="C25" s="4">
        <v>7706</v>
      </c>
    </row>
    <row r="26" spans="1:3" x14ac:dyDescent="0.3">
      <c r="A26" s="2">
        <v>44100</v>
      </c>
      <c r="B26">
        <f t="shared" si="0"/>
        <v>39</v>
      </c>
      <c r="C26" s="4">
        <v>9723</v>
      </c>
    </row>
    <row r="27" spans="1:3" x14ac:dyDescent="0.3">
      <c r="A27" s="2">
        <v>44101</v>
      </c>
      <c r="B27">
        <f t="shared" si="0"/>
        <v>39</v>
      </c>
      <c r="C27" s="4">
        <v>8441</v>
      </c>
    </row>
    <row r="28" spans="1:3" x14ac:dyDescent="0.3">
      <c r="A28" s="2">
        <v>44102</v>
      </c>
      <c r="B28">
        <f t="shared" si="0"/>
        <v>39</v>
      </c>
      <c r="C28" s="4">
        <v>7044</v>
      </c>
    </row>
    <row r="29" spans="1:3" x14ac:dyDescent="0.3">
      <c r="A29" s="2">
        <v>44103</v>
      </c>
      <c r="B29">
        <f t="shared" si="0"/>
        <v>40</v>
      </c>
      <c r="C29" s="4">
        <v>5855</v>
      </c>
    </row>
    <row r="30" spans="1:3" x14ac:dyDescent="0.3">
      <c r="A30" s="2">
        <v>44104</v>
      </c>
      <c r="B30">
        <f t="shared" si="0"/>
        <v>40</v>
      </c>
      <c r="C30" s="4">
        <v>11287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Item with volume date wise</vt:lpstr>
      <vt:lpstr>Data Column wise</vt:lpstr>
      <vt:lpstr>Final</vt:lpstr>
      <vt:lpstr>Price</vt:lpstr>
      <vt:lpstr>Bussiness Units</vt:lpstr>
      <vt:lpstr>Pareto Analysis</vt:lpstr>
      <vt:lpstr>Revenue Day wise</vt:lpstr>
      <vt:lpstr>Revenue Growth</vt:lpstr>
      <vt:lpstr>Scatter Plot</vt:lpstr>
      <vt:lpstr>Revenue BU wise</vt:lpstr>
      <vt:lpstr>Revenue Week 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Ranjith</cp:lastModifiedBy>
  <dcterms:created xsi:type="dcterms:W3CDTF">2022-02-03T17:03:43Z</dcterms:created>
  <dcterms:modified xsi:type="dcterms:W3CDTF">2022-05-28T17:38:00Z</dcterms:modified>
</cp:coreProperties>
</file>