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120803_cognizant_com/Documents/Desktop/"/>
    </mc:Choice>
  </mc:AlternateContent>
  <xr:revisionPtr revIDLastSave="95" documentId="8_{882DCDA1-D1DF-448E-8CFC-E5241F658E78}" xr6:coauthVersionLast="47" xr6:coauthVersionMax="47" xr10:uidLastSave="{25CDDC87-16D2-4D0B-AE24-8AD3F3BD3EB7}"/>
  <bookViews>
    <workbookView xWindow="-120" yWindow="-120" windowWidth="29040" windowHeight="15720" activeTab="4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Order Conversion" sheetId="4" r:id="rId4"/>
    <sheet name="Breakdowns" sheetId="5" r:id="rId5"/>
    <sheet name="Percentage Differnce" sheetId="7" r:id="rId6"/>
    <sheet name="Lower Level Change" sheetId="8" r:id="rId7"/>
    <sheet name="Higher Level Change" sheetId="9" r:id="rId8"/>
    <sheet name="Sheet3" sheetId="6" r:id="rId9"/>
  </sheets>
  <definedNames>
    <definedName name="_xlnm._FilterDatabase" localSheetId="7" hidden="1">'Higher Level Change'!$A$1:$F$190</definedName>
    <definedName name="_xlnm._FilterDatabase" localSheetId="6" hidden="1">'Lower Level Change'!$A$1:$F$161</definedName>
    <definedName name="_xlnm._FilterDatabase" localSheetId="0" hidden="1">'Session Details'!$B$1:$Q$368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2" i="7"/>
  <c r="I6" i="1"/>
  <c r="M3" i="1"/>
  <c r="K10" i="1"/>
  <c r="H10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" i="1"/>
  <c r="H8" i="1"/>
  <c r="J8" i="1" s="1"/>
  <c r="H16" i="1"/>
  <c r="J16" i="1" s="1"/>
  <c r="H24" i="1"/>
  <c r="J24" i="1" s="1"/>
  <c r="H32" i="1"/>
  <c r="J32" i="1" s="1"/>
  <c r="H40" i="1"/>
  <c r="J40" i="1" s="1"/>
  <c r="H48" i="1"/>
  <c r="J48" i="1" s="1"/>
  <c r="H56" i="1"/>
  <c r="J56" i="1" s="1"/>
  <c r="H64" i="1"/>
  <c r="J64" i="1" s="1"/>
  <c r="H72" i="1"/>
  <c r="J72" i="1" s="1"/>
  <c r="H80" i="1"/>
  <c r="J80" i="1" s="1"/>
  <c r="H88" i="1"/>
  <c r="J88" i="1" s="1"/>
  <c r="H96" i="1"/>
  <c r="J96" i="1" s="1"/>
  <c r="H104" i="1"/>
  <c r="J104" i="1" s="1"/>
  <c r="H112" i="1"/>
  <c r="J112" i="1" s="1"/>
  <c r="H120" i="1"/>
  <c r="J120" i="1" s="1"/>
  <c r="H128" i="1"/>
  <c r="J128" i="1" s="1"/>
  <c r="H136" i="1"/>
  <c r="J136" i="1" s="1"/>
  <c r="H144" i="1"/>
  <c r="J144" i="1" s="1"/>
  <c r="H152" i="1"/>
  <c r="J152" i="1" s="1"/>
  <c r="H160" i="1"/>
  <c r="J160" i="1" s="1"/>
  <c r="H168" i="1"/>
  <c r="J168" i="1" s="1"/>
  <c r="H176" i="1"/>
  <c r="J176" i="1" s="1"/>
  <c r="H184" i="1"/>
  <c r="J184" i="1" s="1"/>
  <c r="H192" i="1"/>
  <c r="J192" i="1" s="1"/>
  <c r="H200" i="1"/>
  <c r="J200" i="1" s="1"/>
  <c r="H208" i="1"/>
  <c r="J208" i="1" s="1"/>
  <c r="H216" i="1"/>
  <c r="J216" i="1" s="1"/>
  <c r="H224" i="1"/>
  <c r="J224" i="1" s="1"/>
  <c r="H232" i="1"/>
  <c r="J232" i="1" s="1"/>
  <c r="H240" i="1"/>
  <c r="J240" i="1" s="1"/>
  <c r="H248" i="1"/>
  <c r="J248" i="1" s="1"/>
  <c r="H256" i="1"/>
  <c r="J256" i="1" s="1"/>
  <c r="H264" i="1"/>
  <c r="J264" i="1" s="1"/>
  <c r="H272" i="1"/>
  <c r="J272" i="1" s="1"/>
  <c r="H280" i="1"/>
  <c r="J280" i="1" s="1"/>
  <c r="H288" i="1"/>
  <c r="J288" i="1" s="1"/>
  <c r="H296" i="1"/>
  <c r="J296" i="1" s="1"/>
  <c r="H304" i="1"/>
  <c r="J304" i="1" s="1"/>
  <c r="H312" i="1"/>
  <c r="J312" i="1" s="1"/>
  <c r="H320" i="1"/>
  <c r="J320" i="1" s="1"/>
  <c r="H328" i="1"/>
  <c r="J328" i="1" s="1"/>
  <c r="H336" i="1"/>
  <c r="J336" i="1" s="1"/>
  <c r="H344" i="1"/>
  <c r="J344" i="1" s="1"/>
  <c r="H352" i="1"/>
  <c r="J352" i="1" s="1"/>
  <c r="H360" i="1"/>
  <c r="J360" i="1" s="1"/>
  <c r="H368" i="1"/>
  <c r="J368" i="1" s="1"/>
  <c r="K18" i="1"/>
  <c r="K25" i="1"/>
  <c r="K33" i="1"/>
  <c r="K41" i="1"/>
  <c r="K49" i="1"/>
  <c r="K57" i="1"/>
  <c r="K65" i="1"/>
  <c r="K73" i="1"/>
  <c r="K77" i="1"/>
  <c r="K81" i="1"/>
  <c r="K85" i="1"/>
  <c r="K89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L40" i="1" s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L104" i="1" s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L168" i="1" s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L232" i="1" s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L296" i="1" s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L360" i="1" s="1"/>
  <c r="Q361" i="1"/>
  <c r="Q362" i="1"/>
  <c r="Q363" i="1"/>
  <c r="Q364" i="1"/>
  <c r="Q365" i="1"/>
  <c r="Q366" i="1"/>
  <c r="Q367" i="1"/>
  <c r="Q36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L312" i="1" l="1"/>
  <c r="L248" i="1"/>
  <c r="L184" i="1"/>
  <c r="L120" i="1"/>
  <c r="L56" i="1"/>
  <c r="L368" i="1"/>
  <c r="L352" i="1"/>
  <c r="L304" i="1"/>
  <c r="L288" i="1"/>
  <c r="L240" i="1"/>
  <c r="L224" i="1"/>
  <c r="L176" i="1"/>
  <c r="L160" i="1"/>
  <c r="L112" i="1"/>
  <c r="L96" i="1"/>
  <c r="L48" i="1"/>
  <c r="L32" i="1"/>
  <c r="L344" i="1"/>
  <c r="L280" i="1"/>
  <c r="L216" i="1"/>
  <c r="L152" i="1"/>
  <c r="L88" i="1"/>
  <c r="L24" i="1"/>
  <c r="L328" i="1"/>
  <c r="L264" i="1"/>
  <c r="L200" i="1"/>
  <c r="L136" i="1"/>
  <c r="L72" i="1"/>
  <c r="L8" i="1"/>
  <c r="L336" i="1"/>
  <c r="L272" i="1"/>
  <c r="L208" i="1"/>
  <c r="L144" i="1"/>
  <c r="L80" i="1"/>
  <c r="L16" i="1"/>
  <c r="L320" i="1"/>
  <c r="L256" i="1"/>
  <c r="L192" i="1"/>
  <c r="L128" i="1"/>
  <c r="L64" i="1"/>
  <c r="H9" i="1"/>
  <c r="J9" i="1" s="1"/>
  <c r="L9" i="1" s="1"/>
  <c r="H17" i="1"/>
  <c r="J17" i="1" s="1"/>
  <c r="L17" i="1" s="1"/>
  <c r="H25" i="1"/>
  <c r="J25" i="1" s="1"/>
  <c r="L25" i="1" s="1"/>
  <c r="H33" i="1"/>
  <c r="J33" i="1" s="1"/>
  <c r="L33" i="1" s="1"/>
  <c r="H41" i="1"/>
  <c r="J41" i="1" s="1"/>
  <c r="L41" i="1" s="1"/>
  <c r="H49" i="1"/>
  <c r="J49" i="1" s="1"/>
  <c r="L49" i="1" s="1"/>
  <c r="H57" i="1"/>
  <c r="J57" i="1" s="1"/>
  <c r="L57" i="1" s="1"/>
  <c r="H65" i="1"/>
  <c r="J65" i="1" s="1"/>
  <c r="L65" i="1" s="1"/>
  <c r="H73" i="1"/>
  <c r="J73" i="1" s="1"/>
  <c r="L73" i="1" s="1"/>
  <c r="H81" i="1"/>
  <c r="J81" i="1" s="1"/>
  <c r="L81" i="1" s="1"/>
  <c r="H89" i="1"/>
  <c r="J89" i="1" s="1"/>
  <c r="L89" i="1" s="1"/>
  <c r="H97" i="1"/>
  <c r="J97" i="1" s="1"/>
  <c r="L97" i="1" s="1"/>
  <c r="H105" i="1"/>
  <c r="J105" i="1" s="1"/>
  <c r="L105" i="1" s="1"/>
  <c r="H113" i="1"/>
  <c r="J113" i="1" s="1"/>
  <c r="L113" i="1" s="1"/>
  <c r="H121" i="1"/>
  <c r="J121" i="1" s="1"/>
  <c r="L121" i="1" s="1"/>
  <c r="H129" i="1"/>
  <c r="J129" i="1" s="1"/>
  <c r="L129" i="1" s="1"/>
  <c r="H137" i="1"/>
  <c r="J137" i="1" s="1"/>
  <c r="L137" i="1" s="1"/>
  <c r="H145" i="1"/>
  <c r="J145" i="1" s="1"/>
  <c r="L145" i="1" s="1"/>
  <c r="H153" i="1"/>
  <c r="J153" i="1" s="1"/>
  <c r="L153" i="1" s="1"/>
  <c r="H161" i="1"/>
  <c r="J161" i="1" s="1"/>
  <c r="L161" i="1" s="1"/>
  <c r="H169" i="1"/>
  <c r="J169" i="1" s="1"/>
  <c r="L169" i="1" s="1"/>
  <c r="H177" i="1"/>
  <c r="J177" i="1" s="1"/>
  <c r="L177" i="1" s="1"/>
  <c r="H185" i="1"/>
  <c r="J185" i="1" s="1"/>
  <c r="L185" i="1" s="1"/>
  <c r="H193" i="1"/>
  <c r="J193" i="1" s="1"/>
  <c r="L193" i="1" s="1"/>
  <c r="H201" i="1"/>
  <c r="J201" i="1" s="1"/>
  <c r="L201" i="1" s="1"/>
  <c r="H209" i="1"/>
  <c r="J209" i="1" s="1"/>
  <c r="L209" i="1" s="1"/>
  <c r="H217" i="1"/>
  <c r="J217" i="1" s="1"/>
  <c r="L217" i="1" s="1"/>
  <c r="H225" i="1"/>
  <c r="J225" i="1" s="1"/>
  <c r="L225" i="1" s="1"/>
  <c r="H233" i="1"/>
  <c r="J233" i="1" s="1"/>
  <c r="L233" i="1" s="1"/>
  <c r="H241" i="1"/>
  <c r="J241" i="1" s="1"/>
  <c r="L241" i="1" s="1"/>
  <c r="H249" i="1"/>
  <c r="J249" i="1" s="1"/>
  <c r="L249" i="1" s="1"/>
  <c r="H257" i="1"/>
  <c r="J257" i="1" s="1"/>
  <c r="L257" i="1" s="1"/>
  <c r="H265" i="1"/>
  <c r="J265" i="1" s="1"/>
  <c r="L265" i="1" s="1"/>
  <c r="H273" i="1"/>
  <c r="J273" i="1" s="1"/>
  <c r="L273" i="1" s="1"/>
  <c r="H281" i="1"/>
  <c r="J281" i="1" s="1"/>
  <c r="L281" i="1" s="1"/>
  <c r="H289" i="1"/>
  <c r="J289" i="1" s="1"/>
  <c r="L289" i="1" s="1"/>
  <c r="H297" i="1"/>
  <c r="J297" i="1" s="1"/>
  <c r="L297" i="1" s="1"/>
  <c r="H305" i="1"/>
  <c r="J305" i="1" s="1"/>
  <c r="L305" i="1" s="1"/>
  <c r="H313" i="1"/>
  <c r="J313" i="1" s="1"/>
  <c r="L313" i="1" s="1"/>
  <c r="H321" i="1"/>
  <c r="J321" i="1" s="1"/>
  <c r="L321" i="1" s="1"/>
  <c r="H329" i="1"/>
  <c r="J329" i="1" s="1"/>
  <c r="L329" i="1" s="1"/>
  <c r="H337" i="1"/>
  <c r="J337" i="1" s="1"/>
  <c r="L337" i="1" s="1"/>
  <c r="H345" i="1"/>
  <c r="J345" i="1" s="1"/>
  <c r="L345" i="1" s="1"/>
  <c r="H353" i="1"/>
  <c r="J353" i="1" s="1"/>
  <c r="L353" i="1" s="1"/>
  <c r="H361" i="1"/>
  <c r="J361" i="1" s="1"/>
  <c r="L361" i="1" s="1"/>
  <c r="K11" i="1"/>
  <c r="K19" i="1"/>
  <c r="K26" i="1"/>
  <c r="K34" i="1"/>
  <c r="K42" i="1"/>
  <c r="K50" i="1"/>
  <c r="K58" i="1"/>
  <c r="K66" i="1"/>
  <c r="K74" i="1"/>
  <c r="K82" i="1"/>
  <c r="K90" i="1"/>
  <c r="J10" i="1"/>
  <c r="L10" i="1" s="1"/>
  <c r="H18" i="1"/>
  <c r="J18" i="1" s="1"/>
  <c r="L18" i="1" s="1"/>
  <c r="H26" i="1"/>
  <c r="J26" i="1" s="1"/>
  <c r="L26" i="1" s="1"/>
  <c r="H34" i="1"/>
  <c r="J34" i="1" s="1"/>
  <c r="L34" i="1" s="1"/>
  <c r="H42" i="1"/>
  <c r="J42" i="1" s="1"/>
  <c r="L42" i="1" s="1"/>
  <c r="H50" i="1"/>
  <c r="J50" i="1" s="1"/>
  <c r="L50" i="1" s="1"/>
  <c r="H58" i="1"/>
  <c r="J58" i="1" s="1"/>
  <c r="L58" i="1" s="1"/>
  <c r="H66" i="1"/>
  <c r="J66" i="1" s="1"/>
  <c r="L66" i="1" s="1"/>
  <c r="H74" i="1"/>
  <c r="J74" i="1" s="1"/>
  <c r="L74" i="1" s="1"/>
  <c r="H82" i="1"/>
  <c r="J82" i="1" s="1"/>
  <c r="L82" i="1" s="1"/>
  <c r="H90" i="1"/>
  <c r="J90" i="1" s="1"/>
  <c r="L90" i="1" s="1"/>
  <c r="H98" i="1"/>
  <c r="J98" i="1" s="1"/>
  <c r="L98" i="1" s="1"/>
  <c r="H106" i="1"/>
  <c r="J106" i="1" s="1"/>
  <c r="L106" i="1" s="1"/>
  <c r="H114" i="1"/>
  <c r="J114" i="1" s="1"/>
  <c r="L114" i="1" s="1"/>
  <c r="H122" i="1"/>
  <c r="J122" i="1" s="1"/>
  <c r="L122" i="1" s="1"/>
  <c r="H130" i="1"/>
  <c r="J130" i="1" s="1"/>
  <c r="L130" i="1" s="1"/>
  <c r="H138" i="1"/>
  <c r="J138" i="1" s="1"/>
  <c r="L138" i="1" s="1"/>
  <c r="H146" i="1"/>
  <c r="J146" i="1" s="1"/>
  <c r="L146" i="1" s="1"/>
  <c r="H154" i="1"/>
  <c r="J154" i="1" s="1"/>
  <c r="L154" i="1" s="1"/>
  <c r="H162" i="1"/>
  <c r="J162" i="1" s="1"/>
  <c r="L162" i="1" s="1"/>
  <c r="H170" i="1"/>
  <c r="J170" i="1" s="1"/>
  <c r="L170" i="1" s="1"/>
  <c r="H178" i="1"/>
  <c r="J178" i="1" s="1"/>
  <c r="L178" i="1" s="1"/>
  <c r="H186" i="1"/>
  <c r="J186" i="1" s="1"/>
  <c r="L186" i="1" s="1"/>
  <c r="H194" i="1"/>
  <c r="J194" i="1" s="1"/>
  <c r="L194" i="1" s="1"/>
  <c r="H202" i="1"/>
  <c r="J202" i="1" s="1"/>
  <c r="L202" i="1" s="1"/>
  <c r="H210" i="1"/>
  <c r="J210" i="1" s="1"/>
  <c r="L210" i="1" s="1"/>
  <c r="H218" i="1"/>
  <c r="J218" i="1" s="1"/>
  <c r="L218" i="1" s="1"/>
  <c r="H226" i="1"/>
  <c r="J226" i="1" s="1"/>
  <c r="L226" i="1" s="1"/>
  <c r="H234" i="1"/>
  <c r="J234" i="1" s="1"/>
  <c r="L234" i="1" s="1"/>
  <c r="H242" i="1"/>
  <c r="J242" i="1" s="1"/>
  <c r="L242" i="1" s="1"/>
  <c r="H250" i="1"/>
  <c r="J250" i="1" s="1"/>
  <c r="L250" i="1" s="1"/>
  <c r="H258" i="1"/>
  <c r="J258" i="1" s="1"/>
  <c r="L258" i="1" s="1"/>
  <c r="H266" i="1"/>
  <c r="J266" i="1" s="1"/>
  <c r="L266" i="1" s="1"/>
  <c r="H274" i="1"/>
  <c r="J274" i="1" s="1"/>
  <c r="L274" i="1" s="1"/>
  <c r="H282" i="1"/>
  <c r="J282" i="1" s="1"/>
  <c r="L282" i="1" s="1"/>
  <c r="H290" i="1"/>
  <c r="J290" i="1" s="1"/>
  <c r="L290" i="1" s="1"/>
  <c r="H298" i="1"/>
  <c r="J298" i="1" s="1"/>
  <c r="L298" i="1" s="1"/>
  <c r="H306" i="1"/>
  <c r="J306" i="1" s="1"/>
  <c r="L306" i="1" s="1"/>
  <c r="H314" i="1"/>
  <c r="J314" i="1" s="1"/>
  <c r="L314" i="1" s="1"/>
  <c r="H322" i="1"/>
  <c r="J322" i="1" s="1"/>
  <c r="L322" i="1" s="1"/>
  <c r="H330" i="1"/>
  <c r="J330" i="1" s="1"/>
  <c r="L330" i="1" s="1"/>
  <c r="H338" i="1"/>
  <c r="J338" i="1" s="1"/>
  <c r="L338" i="1" s="1"/>
  <c r="H346" i="1"/>
  <c r="J346" i="1" s="1"/>
  <c r="L346" i="1" s="1"/>
  <c r="H354" i="1"/>
  <c r="J354" i="1" s="1"/>
  <c r="L354" i="1" s="1"/>
  <c r="H362" i="1"/>
  <c r="J362" i="1" s="1"/>
  <c r="L362" i="1" s="1"/>
  <c r="K4" i="1"/>
  <c r="K12" i="1"/>
  <c r="K20" i="1"/>
  <c r="K27" i="1"/>
  <c r="K35" i="1"/>
  <c r="K43" i="1"/>
  <c r="K51" i="1"/>
  <c r="K59" i="1"/>
  <c r="K67" i="1"/>
  <c r="K75" i="1"/>
  <c r="K83" i="1"/>
  <c r="H3" i="1"/>
  <c r="J3" i="1" s="1"/>
  <c r="L3" i="1" s="1"/>
  <c r="H11" i="1"/>
  <c r="J11" i="1" s="1"/>
  <c r="L11" i="1" s="1"/>
  <c r="H19" i="1"/>
  <c r="J19" i="1" s="1"/>
  <c r="L19" i="1" s="1"/>
  <c r="H27" i="1"/>
  <c r="J27" i="1" s="1"/>
  <c r="L27" i="1" s="1"/>
  <c r="H35" i="1"/>
  <c r="J35" i="1" s="1"/>
  <c r="L35" i="1" s="1"/>
  <c r="H43" i="1"/>
  <c r="J43" i="1" s="1"/>
  <c r="L43" i="1" s="1"/>
  <c r="H51" i="1"/>
  <c r="J51" i="1" s="1"/>
  <c r="L51" i="1" s="1"/>
  <c r="H59" i="1"/>
  <c r="J59" i="1" s="1"/>
  <c r="L59" i="1" s="1"/>
  <c r="H67" i="1"/>
  <c r="J67" i="1" s="1"/>
  <c r="L67" i="1" s="1"/>
  <c r="H75" i="1"/>
  <c r="J75" i="1" s="1"/>
  <c r="L75" i="1" s="1"/>
  <c r="H83" i="1"/>
  <c r="J83" i="1" s="1"/>
  <c r="L83" i="1" s="1"/>
  <c r="H91" i="1"/>
  <c r="J91" i="1" s="1"/>
  <c r="L91" i="1" s="1"/>
  <c r="H99" i="1"/>
  <c r="J99" i="1" s="1"/>
  <c r="L99" i="1" s="1"/>
  <c r="H107" i="1"/>
  <c r="J107" i="1" s="1"/>
  <c r="L107" i="1" s="1"/>
  <c r="H115" i="1"/>
  <c r="J115" i="1" s="1"/>
  <c r="L115" i="1" s="1"/>
  <c r="H123" i="1"/>
  <c r="J123" i="1" s="1"/>
  <c r="L123" i="1" s="1"/>
  <c r="H131" i="1"/>
  <c r="J131" i="1" s="1"/>
  <c r="L131" i="1" s="1"/>
  <c r="H139" i="1"/>
  <c r="J139" i="1" s="1"/>
  <c r="L139" i="1" s="1"/>
  <c r="H147" i="1"/>
  <c r="J147" i="1" s="1"/>
  <c r="L147" i="1" s="1"/>
  <c r="H155" i="1"/>
  <c r="J155" i="1" s="1"/>
  <c r="L155" i="1" s="1"/>
  <c r="H163" i="1"/>
  <c r="J163" i="1" s="1"/>
  <c r="L163" i="1" s="1"/>
  <c r="H171" i="1"/>
  <c r="J171" i="1" s="1"/>
  <c r="L171" i="1" s="1"/>
  <c r="H179" i="1"/>
  <c r="J179" i="1" s="1"/>
  <c r="L179" i="1" s="1"/>
  <c r="H187" i="1"/>
  <c r="J187" i="1" s="1"/>
  <c r="L187" i="1" s="1"/>
  <c r="H195" i="1"/>
  <c r="J195" i="1" s="1"/>
  <c r="L195" i="1" s="1"/>
  <c r="H203" i="1"/>
  <c r="J203" i="1" s="1"/>
  <c r="L203" i="1" s="1"/>
  <c r="H211" i="1"/>
  <c r="J211" i="1" s="1"/>
  <c r="L211" i="1" s="1"/>
  <c r="H219" i="1"/>
  <c r="J219" i="1" s="1"/>
  <c r="L219" i="1" s="1"/>
  <c r="H227" i="1"/>
  <c r="J227" i="1" s="1"/>
  <c r="L227" i="1" s="1"/>
  <c r="H235" i="1"/>
  <c r="J235" i="1" s="1"/>
  <c r="L235" i="1" s="1"/>
  <c r="H243" i="1"/>
  <c r="J243" i="1" s="1"/>
  <c r="L243" i="1" s="1"/>
  <c r="H251" i="1"/>
  <c r="J251" i="1" s="1"/>
  <c r="L251" i="1" s="1"/>
  <c r="H259" i="1"/>
  <c r="J259" i="1" s="1"/>
  <c r="L259" i="1" s="1"/>
  <c r="H267" i="1"/>
  <c r="J267" i="1" s="1"/>
  <c r="L267" i="1" s="1"/>
  <c r="H275" i="1"/>
  <c r="J275" i="1" s="1"/>
  <c r="L275" i="1" s="1"/>
  <c r="H283" i="1"/>
  <c r="J283" i="1" s="1"/>
  <c r="L283" i="1" s="1"/>
  <c r="H291" i="1"/>
  <c r="J291" i="1" s="1"/>
  <c r="L291" i="1" s="1"/>
  <c r="H299" i="1"/>
  <c r="J299" i="1" s="1"/>
  <c r="L299" i="1" s="1"/>
  <c r="H307" i="1"/>
  <c r="J307" i="1" s="1"/>
  <c r="L307" i="1" s="1"/>
  <c r="H315" i="1"/>
  <c r="J315" i="1" s="1"/>
  <c r="L315" i="1" s="1"/>
  <c r="H323" i="1"/>
  <c r="J323" i="1" s="1"/>
  <c r="L323" i="1" s="1"/>
  <c r="H331" i="1"/>
  <c r="J331" i="1" s="1"/>
  <c r="L331" i="1" s="1"/>
  <c r="H339" i="1"/>
  <c r="J339" i="1" s="1"/>
  <c r="L339" i="1" s="1"/>
  <c r="H347" i="1"/>
  <c r="J347" i="1" s="1"/>
  <c r="L347" i="1" s="1"/>
  <c r="H355" i="1"/>
  <c r="J355" i="1" s="1"/>
  <c r="L355" i="1" s="1"/>
  <c r="H363" i="1"/>
  <c r="J363" i="1" s="1"/>
  <c r="L363" i="1" s="1"/>
  <c r="K5" i="1"/>
  <c r="K13" i="1"/>
  <c r="K21" i="1"/>
  <c r="K28" i="1"/>
  <c r="K36" i="1"/>
  <c r="K44" i="1"/>
  <c r="K52" i="1"/>
  <c r="K60" i="1"/>
  <c r="K68" i="1"/>
  <c r="K76" i="1"/>
  <c r="K84" i="1"/>
  <c r="H4" i="1"/>
  <c r="J4" i="1" s="1"/>
  <c r="L4" i="1" s="1"/>
  <c r="H12" i="1"/>
  <c r="J12" i="1" s="1"/>
  <c r="L12" i="1" s="1"/>
  <c r="H20" i="1"/>
  <c r="J20" i="1" s="1"/>
  <c r="L20" i="1" s="1"/>
  <c r="H28" i="1"/>
  <c r="J28" i="1" s="1"/>
  <c r="L28" i="1" s="1"/>
  <c r="H36" i="1"/>
  <c r="J36" i="1" s="1"/>
  <c r="L36" i="1" s="1"/>
  <c r="H44" i="1"/>
  <c r="J44" i="1" s="1"/>
  <c r="L44" i="1" s="1"/>
  <c r="H52" i="1"/>
  <c r="J52" i="1" s="1"/>
  <c r="L52" i="1" s="1"/>
  <c r="H60" i="1"/>
  <c r="J60" i="1" s="1"/>
  <c r="L60" i="1" s="1"/>
  <c r="H68" i="1"/>
  <c r="J68" i="1" s="1"/>
  <c r="L68" i="1" s="1"/>
  <c r="H76" i="1"/>
  <c r="J76" i="1" s="1"/>
  <c r="L76" i="1" s="1"/>
  <c r="H84" i="1"/>
  <c r="J84" i="1" s="1"/>
  <c r="L84" i="1" s="1"/>
  <c r="H92" i="1"/>
  <c r="J92" i="1" s="1"/>
  <c r="L92" i="1" s="1"/>
  <c r="H100" i="1"/>
  <c r="J100" i="1" s="1"/>
  <c r="L100" i="1" s="1"/>
  <c r="H108" i="1"/>
  <c r="J108" i="1" s="1"/>
  <c r="L108" i="1" s="1"/>
  <c r="H116" i="1"/>
  <c r="J116" i="1" s="1"/>
  <c r="L116" i="1" s="1"/>
  <c r="H124" i="1"/>
  <c r="J124" i="1" s="1"/>
  <c r="L124" i="1" s="1"/>
  <c r="H132" i="1"/>
  <c r="J132" i="1" s="1"/>
  <c r="L132" i="1" s="1"/>
  <c r="H140" i="1"/>
  <c r="J140" i="1" s="1"/>
  <c r="L140" i="1" s="1"/>
  <c r="H148" i="1"/>
  <c r="J148" i="1" s="1"/>
  <c r="L148" i="1" s="1"/>
  <c r="H156" i="1"/>
  <c r="J156" i="1" s="1"/>
  <c r="L156" i="1" s="1"/>
  <c r="H164" i="1"/>
  <c r="J164" i="1" s="1"/>
  <c r="L164" i="1" s="1"/>
  <c r="H172" i="1"/>
  <c r="J172" i="1" s="1"/>
  <c r="L172" i="1" s="1"/>
  <c r="H180" i="1"/>
  <c r="J180" i="1" s="1"/>
  <c r="L180" i="1" s="1"/>
  <c r="H188" i="1"/>
  <c r="J188" i="1" s="1"/>
  <c r="L188" i="1" s="1"/>
  <c r="H196" i="1"/>
  <c r="J196" i="1" s="1"/>
  <c r="L196" i="1" s="1"/>
  <c r="H204" i="1"/>
  <c r="J204" i="1" s="1"/>
  <c r="L204" i="1" s="1"/>
  <c r="H212" i="1"/>
  <c r="J212" i="1" s="1"/>
  <c r="L212" i="1" s="1"/>
  <c r="H220" i="1"/>
  <c r="J220" i="1" s="1"/>
  <c r="L220" i="1" s="1"/>
  <c r="H228" i="1"/>
  <c r="J228" i="1" s="1"/>
  <c r="L228" i="1" s="1"/>
  <c r="H236" i="1"/>
  <c r="J236" i="1" s="1"/>
  <c r="L236" i="1" s="1"/>
  <c r="H244" i="1"/>
  <c r="J244" i="1" s="1"/>
  <c r="L244" i="1" s="1"/>
  <c r="H252" i="1"/>
  <c r="J252" i="1" s="1"/>
  <c r="L252" i="1" s="1"/>
  <c r="H260" i="1"/>
  <c r="J260" i="1" s="1"/>
  <c r="L260" i="1" s="1"/>
  <c r="H268" i="1"/>
  <c r="J268" i="1" s="1"/>
  <c r="L268" i="1" s="1"/>
  <c r="H276" i="1"/>
  <c r="J276" i="1" s="1"/>
  <c r="L276" i="1" s="1"/>
  <c r="H284" i="1"/>
  <c r="J284" i="1" s="1"/>
  <c r="L284" i="1" s="1"/>
  <c r="H292" i="1"/>
  <c r="J292" i="1" s="1"/>
  <c r="L292" i="1" s="1"/>
  <c r="H300" i="1"/>
  <c r="J300" i="1" s="1"/>
  <c r="L300" i="1" s="1"/>
  <c r="H308" i="1"/>
  <c r="J308" i="1" s="1"/>
  <c r="L308" i="1" s="1"/>
  <c r="H316" i="1"/>
  <c r="J316" i="1" s="1"/>
  <c r="L316" i="1" s="1"/>
  <c r="H324" i="1"/>
  <c r="J324" i="1" s="1"/>
  <c r="L324" i="1" s="1"/>
  <c r="H332" i="1"/>
  <c r="J332" i="1" s="1"/>
  <c r="L332" i="1" s="1"/>
  <c r="H340" i="1"/>
  <c r="J340" i="1" s="1"/>
  <c r="L340" i="1" s="1"/>
  <c r="H348" i="1"/>
  <c r="J348" i="1" s="1"/>
  <c r="L348" i="1" s="1"/>
  <c r="H356" i="1"/>
  <c r="J356" i="1" s="1"/>
  <c r="L356" i="1" s="1"/>
  <c r="H364" i="1"/>
  <c r="J364" i="1" s="1"/>
  <c r="L364" i="1" s="1"/>
  <c r="K6" i="1"/>
  <c r="K14" i="1"/>
  <c r="K3" i="1"/>
  <c r="K29" i="1"/>
  <c r="K37" i="1"/>
  <c r="K45" i="1"/>
  <c r="K53" i="1"/>
  <c r="K61" i="1"/>
  <c r="K69" i="1"/>
  <c r="H5" i="1"/>
  <c r="J5" i="1" s="1"/>
  <c r="L5" i="1" s="1"/>
  <c r="H13" i="1"/>
  <c r="J13" i="1" s="1"/>
  <c r="L13" i="1" s="1"/>
  <c r="H21" i="1"/>
  <c r="J21" i="1" s="1"/>
  <c r="L21" i="1" s="1"/>
  <c r="H29" i="1"/>
  <c r="J29" i="1" s="1"/>
  <c r="L29" i="1" s="1"/>
  <c r="H37" i="1"/>
  <c r="J37" i="1" s="1"/>
  <c r="L37" i="1" s="1"/>
  <c r="H45" i="1"/>
  <c r="J45" i="1" s="1"/>
  <c r="L45" i="1" s="1"/>
  <c r="H53" i="1"/>
  <c r="J53" i="1" s="1"/>
  <c r="L53" i="1" s="1"/>
  <c r="H61" i="1"/>
  <c r="J61" i="1" s="1"/>
  <c r="L61" i="1" s="1"/>
  <c r="H69" i="1"/>
  <c r="J69" i="1" s="1"/>
  <c r="L69" i="1" s="1"/>
  <c r="H77" i="1"/>
  <c r="J77" i="1" s="1"/>
  <c r="L77" i="1" s="1"/>
  <c r="H85" i="1"/>
  <c r="J85" i="1" s="1"/>
  <c r="L85" i="1" s="1"/>
  <c r="H93" i="1"/>
  <c r="J93" i="1" s="1"/>
  <c r="L93" i="1" s="1"/>
  <c r="H101" i="1"/>
  <c r="J101" i="1" s="1"/>
  <c r="L101" i="1" s="1"/>
  <c r="H109" i="1"/>
  <c r="J109" i="1" s="1"/>
  <c r="L109" i="1" s="1"/>
  <c r="H117" i="1"/>
  <c r="J117" i="1" s="1"/>
  <c r="L117" i="1" s="1"/>
  <c r="H125" i="1"/>
  <c r="J125" i="1" s="1"/>
  <c r="L125" i="1" s="1"/>
  <c r="H133" i="1"/>
  <c r="J133" i="1" s="1"/>
  <c r="L133" i="1" s="1"/>
  <c r="H141" i="1"/>
  <c r="J141" i="1" s="1"/>
  <c r="L141" i="1" s="1"/>
  <c r="H149" i="1"/>
  <c r="J149" i="1" s="1"/>
  <c r="L149" i="1" s="1"/>
  <c r="H157" i="1"/>
  <c r="J157" i="1" s="1"/>
  <c r="L157" i="1" s="1"/>
  <c r="H165" i="1"/>
  <c r="J165" i="1" s="1"/>
  <c r="L165" i="1" s="1"/>
  <c r="H173" i="1"/>
  <c r="J173" i="1" s="1"/>
  <c r="L173" i="1" s="1"/>
  <c r="H181" i="1"/>
  <c r="J181" i="1" s="1"/>
  <c r="L181" i="1" s="1"/>
  <c r="H189" i="1"/>
  <c r="J189" i="1" s="1"/>
  <c r="L189" i="1" s="1"/>
  <c r="H197" i="1"/>
  <c r="J197" i="1" s="1"/>
  <c r="L197" i="1" s="1"/>
  <c r="H205" i="1"/>
  <c r="J205" i="1" s="1"/>
  <c r="L205" i="1" s="1"/>
  <c r="H213" i="1"/>
  <c r="J213" i="1" s="1"/>
  <c r="L213" i="1" s="1"/>
  <c r="H221" i="1"/>
  <c r="J221" i="1" s="1"/>
  <c r="L221" i="1" s="1"/>
  <c r="H229" i="1"/>
  <c r="J229" i="1" s="1"/>
  <c r="L229" i="1" s="1"/>
  <c r="H237" i="1"/>
  <c r="J237" i="1" s="1"/>
  <c r="L237" i="1" s="1"/>
  <c r="H245" i="1"/>
  <c r="J245" i="1" s="1"/>
  <c r="L245" i="1" s="1"/>
  <c r="H253" i="1"/>
  <c r="J253" i="1" s="1"/>
  <c r="L253" i="1" s="1"/>
  <c r="H261" i="1"/>
  <c r="J261" i="1" s="1"/>
  <c r="L261" i="1" s="1"/>
  <c r="H269" i="1"/>
  <c r="J269" i="1" s="1"/>
  <c r="L269" i="1" s="1"/>
  <c r="H277" i="1"/>
  <c r="J277" i="1" s="1"/>
  <c r="L277" i="1" s="1"/>
  <c r="H285" i="1"/>
  <c r="J285" i="1" s="1"/>
  <c r="L285" i="1" s="1"/>
  <c r="H293" i="1"/>
  <c r="J293" i="1" s="1"/>
  <c r="L293" i="1" s="1"/>
  <c r="H301" i="1"/>
  <c r="J301" i="1" s="1"/>
  <c r="L301" i="1" s="1"/>
  <c r="H309" i="1"/>
  <c r="J309" i="1" s="1"/>
  <c r="L309" i="1" s="1"/>
  <c r="H317" i="1"/>
  <c r="J317" i="1" s="1"/>
  <c r="L317" i="1" s="1"/>
  <c r="H325" i="1"/>
  <c r="J325" i="1" s="1"/>
  <c r="L325" i="1" s="1"/>
  <c r="H333" i="1"/>
  <c r="J333" i="1" s="1"/>
  <c r="L333" i="1" s="1"/>
  <c r="H341" i="1"/>
  <c r="J341" i="1" s="1"/>
  <c r="L341" i="1" s="1"/>
  <c r="H349" i="1"/>
  <c r="J349" i="1" s="1"/>
  <c r="L349" i="1" s="1"/>
  <c r="H357" i="1"/>
  <c r="J357" i="1" s="1"/>
  <c r="L357" i="1" s="1"/>
  <c r="H365" i="1"/>
  <c r="J365" i="1" s="1"/>
  <c r="L365" i="1" s="1"/>
  <c r="K7" i="1"/>
  <c r="K15" i="1"/>
  <c r="K22" i="1"/>
  <c r="K30" i="1"/>
  <c r="K38" i="1"/>
  <c r="K46" i="1"/>
  <c r="K54" i="1"/>
  <c r="K62" i="1"/>
  <c r="K70" i="1"/>
  <c r="K78" i="1"/>
  <c r="K86" i="1"/>
  <c r="H6" i="1"/>
  <c r="J6" i="1" s="1"/>
  <c r="L6" i="1" s="1"/>
  <c r="H14" i="1"/>
  <c r="J14" i="1" s="1"/>
  <c r="L14" i="1" s="1"/>
  <c r="H22" i="1"/>
  <c r="J22" i="1" s="1"/>
  <c r="L22" i="1" s="1"/>
  <c r="H30" i="1"/>
  <c r="J30" i="1" s="1"/>
  <c r="L30" i="1" s="1"/>
  <c r="H38" i="1"/>
  <c r="J38" i="1" s="1"/>
  <c r="L38" i="1" s="1"/>
  <c r="H46" i="1"/>
  <c r="J46" i="1" s="1"/>
  <c r="L46" i="1" s="1"/>
  <c r="H54" i="1"/>
  <c r="J54" i="1" s="1"/>
  <c r="L54" i="1" s="1"/>
  <c r="H62" i="1"/>
  <c r="J62" i="1" s="1"/>
  <c r="L62" i="1" s="1"/>
  <c r="H70" i="1"/>
  <c r="J70" i="1" s="1"/>
  <c r="L70" i="1" s="1"/>
  <c r="H78" i="1"/>
  <c r="J78" i="1" s="1"/>
  <c r="L78" i="1" s="1"/>
  <c r="H86" i="1"/>
  <c r="J86" i="1" s="1"/>
  <c r="L86" i="1" s="1"/>
  <c r="H94" i="1"/>
  <c r="J94" i="1" s="1"/>
  <c r="L94" i="1" s="1"/>
  <c r="H102" i="1"/>
  <c r="J102" i="1" s="1"/>
  <c r="L102" i="1" s="1"/>
  <c r="H110" i="1"/>
  <c r="J110" i="1" s="1"/>
  <c r="L110" i="1" s="1"/>
  <c r="H118" i="1"/>
  <c r="J118" i="1" s="1"/>
  <c r="L118" i="1" s="1"/>
  <c r="H126" i="1"/>
  <c r="J126" i="1" s="1"/>
  <c r="L126" i="1" s="1"/>
  <c r="H134" i="1"/>
  <c r="J134" i="1" s="1"/>
  <c r="L134" i="1" s="1"/>
  <c r="H142" i="1"/>
  <c r="J142" i="1" s="1"/>
  <c r="L142" i="1" s="1"/>
  <c r="H150" i="1"/>
  <c r="J150" i="1" s="1"/>
  <c r="L150" i="1" s="1"/>
  <c r="H158" i="1"/>
  <c r="J158" i="1" s="1"/>
  <c r="L158" i="1" s="1"/>
  <c r="H166" i="1"/>
  <c r="J166" i="1" s="1"/>
  <c r="L166" i="1" s="1"/>
  <c r="H174" i="1"/>
  <c r="J174" i="1" s="1"/>
  <c r="L174" i="1" s="1"/>
  <c r="H182" i="1"/>
  <c r="J182" i="1" s="1"/>
  <c r="L182" i="1" s="1"/>
  <c r="H190" i="1"/>
  <c r="J190" i="1" s="1"/>
  <c r="L190" i="1" s="1"/>
  <c r="H198" i="1"/>
  <c r="J198" i="1" s="1"/>
  <c r="L198" i="1" s="1"/>
  <c r="H206" i="1"/>
  <c r="J206" i="1" s="1"/>
  <c r="L206" i="1" s="1"/>
  <c r="H214" i="1"/>
  <c r="J214" i="1" s="1"/>
  <c r="L214" i="1" s="1"/>
  <c r="H222" i="1"/>
  <c r="J222" i="1" s="1"/>
  <c r="L222" i="1" s="1"/>
  <c r="H230" i="1"/>
  <c r="J230" i="1" s="1"/>
  <c r="L230" i="1" s="1"/>
  <c r="H238" i="1"/>
  <c r="J238" i="1" s="1"/>
  <c r="L238" i="1" s="1"/>
  <c r="H246" i="1"/>
  <c r="J246" i="1" s="1"/>
  <c r="L246" i="1" s="1"/>
  <c r="H254" i="1"/>
  <c r="J254" i="1" s="1"/>
  <c r="L254" i="1" s="1"/>
  <c r="H262" i="1"/>
  <c r="J262" i="1" s="1"/>
  <c r="L262" i="1" s="1"/>
  <c r="H270" i="1"/>
  <c r="J270" i="1" s="1"/>
  <c r="L270" i="1" s="1"/>
  <c r="H278" i="1"/>
  <c r="J278" i="1" s="1"/>
  <c r="L278" i="1" s="1"/>
  <c r="H286" i="1"/>
  <c r="J286" i="1" s="1"/>
  <c r="L286" i="1" s="1"/>
  <c r="H294" i="1"/>
  <c r="J294" i="1" s="1"/>
  <c r="L294" i="1" s="1"/>
  <c r="H302" i="1"/>
  <c r="J302" i="1" s="1"/>
  <c r="L302" i="1" s="1"/>
  <c r="H310" i="1"/>
  <c r="J310" i="1" s="1"/>
  <c r="L310" i="1" s="1"/>
  <c r="H318" i="1"/>
  <c r="J318" i="1" s="1"/>
  <c r="L318" i="1" s="1"/>
  <c r="H326" i="1"/>
  <c r="J326" i="1" s="1"/>
  <c r="L326" i="1" s="1"/>
  <c r="H334" i="1"/>
  <c r="J334" i="1" s="1"/>
  <c r="L334" i="1" s="1"/>
  <c r="H342" i="1"/>
  <c r="J342" i="1" s="1"/>
  <c r="L342" i="1" s="1"/>
  <c r="H350" i="1"/>
  <c r="J350" i="1" s="1"/>
  <c r="L350" i="1" s="1"/>
  <c r="H358" i="1"/>
  <c r="J358" i="1" s="1"/>
  <c r="L358" i="1" s="1"/>
  <c r="H366" i="1"/>
  <c r="J366" i="1" s="1"/>
  <c r="L366" i="1" s="1"/>
  <c r="K8" i="1"/>
  <c r="K16" i="1"/>
  <c r="K23" i="1"/>
  <c r="K31" i="1"/>
  <c r="K39" i="1"/>
  <c r="K47" i="1"/>
  <c r="K55" i="1"/>
  <c r="K63" i="1"/>
  <c r="K71" i="1"/>
  <c r="K79" i="1"/>
  <c r="K87" i="1"/>
  <c r="H7" i="1"/>
  <c r="J7" i="1" s="1"/>
  <c r="L7" i="1" s="1"/>
  <c r="H15" i="1"/>
  <c r="J15" i="1" s="1"/>
  <c r="L15" i="1" s="1"/>
  <c r="H23" i="1"/>
  <c r="J23" i="1" s="1"/>
  <c r="L23" i="1" s="1"/>
  <c r="H31" i="1"/>
  <c r="J31" i="1" s="1"/>
  <c r="L31" i="1" s="1"/>
  <c r="H39" i="1"/>
  <c r="J39" i="1" s="1"/>
  <c r="L39" i="1" s="1"/>
  <c r="H47" i="1"/>
  <c r="J47" i="1" s="1"/>
  <c r="L47" i="1" s="1"/>
  <c r="H55" i="1"/>
  <c r="J55" i="1" s="1"/>
  <c r="L55" i="1" s="1"/>
  <c r="H63" i="1"/>
  <c r="J63" i="1" s="1"/>
  <c r="L63" i="1" s="1"/>
  <c r="H71" i="1"/>
  <c r="J71" i="1" s="1"/>
  <c r="L71" i="1" s="1"/>
  <c r="H79" i="1"/>
  <c r="J79" i="1" s="1"/>
  <c r="L79" i="1" s="1"/>
  <c r="H87" i="1"/>
  <c r="J87" i="1" s="1"/>
  <c r="L87" i="1" s="1"/>
  <c r="H95" i="1"/>
  <c r="J95" i="1" s="1"/>
  <c r="L95" i="1" s="1"/>
  <c r="H103" i="1"/>
  <c r="J103" i="1" s="1"/>
  <c r="L103" i="1" s="1"/>
  <c r="H111" i="1"/>
  <c r="J111" i="1" s="1"/>
  <c r="L111" i="1" s="1"/>
  <c r="H119" i="1"/>
  <c r="J119" i="1" s="1"/>
  <c r="L119" i="1" s="1"/>
  <c r="H127" i="1"/>
  <c r="J127" i="1" s="1"/>
  <c r="L127" i="1" s="1"/>
  <c r="H135" i="1"/>
  <c r="J135" i="1" s="1"/>
  <c r="L135" i="1" s="1"/>
  <c r="H143" i="1"/>
  <c r="J143" i="1" s="1"/>
  <c r="L143" i="1" s="1"/>
  <c r="H151" i="1"/>
  <c r="J151" i="1" s="1"/>
  <c r="L151" i="1" s="1"/>
  <c r="H159" i="1"/>
  <c r="J159" i="1" s="1"/>
  <c r="L159" i="1" s="1"/>
  <c r="H167" i="1"/>
  <c r="J167" i="1" s="1"/>
  <c r="L167" i="1" s="1"/>
  <c r="H175" i="1"/>
  <c r="J175" i="1" s="1"/>
  <c r="L175" i="1" s="1"/>
  <c r="H183" i="1"/>
  <c r="J183" i="1" s="1"/>
  <c r="L183" i="1" s="1"/>
  <c r="H191" i="1"/>
  <c r="J191" i="1" s="1"/>
  <c r="L191" i="1" s="1"/>
  <c r="H199" i="1"/>
  <c r="J199" i="1" s="1"/>
  <c r="L199" i="1" s="1"/>
  <c r="H207" i="1"/>
  <c r="J207" i="1" s="1"/>
  <c r="L207" i="1" s="1"/>
  <c r="H215" i="1"/>
  <c r="J215" i="1" s="1"/>
  <c r="L215" i="1" s="1"/>
  <c r="H223" i="1"/>
  <c r="J223" i="1" s="1"/>
  <c r="L223" i="1" s="1"/>
  <c r="H231" i="1"/>
  <c r="J231" i="1" s="1"/>
  <c r="L231" i="1" s="1"/>
  <c r="H239" i="1"/>
  <c r="J239" i="1" s="1"/>
  <c r="L239" i="1" s="1"/>
  <c r="H247" i="1"/>
  <c r="J247" i="1" s="1"/>
  <c r="L247" i="1" s="1"/>
  <c r="H255" i="1"/>
  <c r="J255" i="1" s="1"/>
  <c r="L255" i="1" s="1"/>
  <c r="H263" i="1"/>
  <c r="J263" i="1" s="1"/>
  <c r="L263" i="1" s="1"/>
  <c r="H271" i="1"/>
  <c r="J271" i="1" s="1"/>
  <c r="L271" i="1" s="1"/>
  <c r="H279" i="1"/>
  <c r="J279" i="1" s="1"/>
  <c r="L279" i="1" s="1"/>
  <c r="H287" i="1"/>
  <c r="J287" i="1" s="1"/>
  <c r="L287" i="1" s="1"/>
  <c r="H295" i="1"/>
  <c r="J295" i="1" s="1"/>
  <c r="L295" i="1" s="1"/>
  <c r="H303" i="1"/>
  <c r="J303" i="1" s="1"/>
  <c r="L303" i="1" s="1"/>
  <c r="H311" i="1"/>
  <c r="J311" i="1" s="1"/>
  <c r="L311" i="1" s="1"/>
  <c r="H319" i="1"/>
  <c r="J319" i="1" s="1"/>
  <c r="L319" i="1" s="1"/>
  <c r="H327" i="1"/>
  <c r="J327" i="1" s="1"/>
  <c r="L327" i="1" s="1"/>
  <c r="H335" i="1"/>
  <c r="J335" i="1" s="1"/>
  <c r="L335" i="1" s="1"/>
  <c r="H343" i="1"/>
  <c r="J343" i="1" s="1"/>
  <c r="L343" i="1" s="1"/>
  <c r="H351" i="1"/>
  <c r="J351" i="1" s="1"/>
  <c r="L351" i="1" s="1"/>
  <c r="H359" i="1"/>
  <c r="J359" i="1" s="1"/>
  <c r="L359" i="1" s="1"/>
  <c r="H367" i="1"/>
  <c r="J367" i="1" s="1"/>
  <c r="L367" i="1" s="1"/>
  <c r="K9" i="1"/>
  <c r="K17" i="1"/>
  <c r="K24" i="1"/>
  <c r="K32" i="1"/>
  <c r="K40" i="1"/>
  <c r="K48" i="1"/>
  <c r="K56" i="1"/>
  <c r="K64" i="1"/>
  <c r="K72" i="1"/>
  <c r="K80" i="1"/>
  <c r="K88" i="1"/>
</calcChain>
</file>

<file path=xl/sharedStrings.xml><?xml version="1.0" encoding="utf-8"?>
<sst xmlns="http://schemas.openxmlformats.org/spreadsheetml/2006/main" count="446" uniqueCount="44">
  <si>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</si>
  <si>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</si>
  <si>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</si>
  <si>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</si>
  <si>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</si>
  <si>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</si>
  <si>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</si>
  <si>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</si>
  <si>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</si>
  <si>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</si>
  <si>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</si>
  <si>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</si>
  <si>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</si>
  <si>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</si>
  <si>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</si>
  <si>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</si>
  <si>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</si>
  <si>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</si>
  <si>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</si>
  <si>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</si>
  <si>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</si>
  <si>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</si>
  <si>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</si>
  <si>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</si>
  <si>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</si>
  <si>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</si>
  <si>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</si>
  <si>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</si>
  <si>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</si>
  <si>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</si>
  <si>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</si>
  <si>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</si>
  <si>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</si>
  <si>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</si>
  <si>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Tuesday</t>
  </si>
  <si>
    <t>Wednesday</t>
  </si>
  <si>
    <t>Thursday</t>
  </si>
  <si>
    <t>Friday</t>
  </si>
  <si>
    <t>Saturday</t>
  </si>
  <si>
    <t>Sunday</t>
  </si>
  <si>
    <t>Monday</t>
  </si>
  <si>
    <t>Days</t>
  </si>
  <si>
    <t xml:space="preserve"> 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</si>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</sst>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9" fontId="2" fillId="2" borderId="2" xfId="1" applyFont="1" applyFill="1" applyBorder="1"/>
    <xf numFmtId="1" fontId="0" fillId="0" borderId="0" xfId="1" applyNumberFormat="1" applyFont="1"/>
    <xf numFmtId="1" fontId="2" fillId="2" borderId="2" xfId="1" applyNumberFormat="1" applyFont="1" applyFill="1" applyBorder="1"/>
    <xf numFmtId="1" fontId="0" fillId="3" borderId="0" xfId="1" applyNumberFormat="1" applyFont="1" applyFill="1"/>
    <xf numFmtId="14" fontId="2" fillId="2" borderId="3" xfId="0" applyNumberFormat="1" applyFont="1" applyFill="1" applyBorder="1" applyAlignment="1">
      <alignment horizontal="center"/>
    </xf>
    <xf numFmtId="14" fontId="0" fillId="0" borderId="3" xfId="0" applyNumberFormat="1" applyBorder="1"/>
    <xf numFmtId="14" fontId="0" fillId="3" borderId="3" xfId="0" applyNumberFormat="1" applyFill="1" applyBorder="1"/>
    <xf numFmtId="1" fontId="2" fillId="2" borderId="1" xfId="0" applyNumberFormat="1" applyFont="1" applyFill="1" applyBorder="1" applyAlignment="1">
      <alignment wrapText="1"/>
    </xf>
    <xf numFmtId="1" fontId="0" fillId="0" borderId="1" xfId="0" applyNumberFormat="1" applyBorder="1"/>
    <xf numFmtId="9" fontId="0" fillId="0" borderId="5" xfId="1" applyFont="1" applyBorder="1"/>
    <xf numFmtId="14" fontId="2" fillId="2" borderId="6" xfId="0" applyNumberFormat="1" applyFont="1" applyFill="1" applyBorder="1" applyAlignment="1">
      <alignment horizontal="center"/>
    </xf>
    <xf numFmtId="0" fontId="2" fillId="2" borderId="4" xfId="0" applyFont="1" applyFill="1" applyBorder="1"/>
    <xf numFmtId="9" fontId="2" fillId="2" borderId="7" xfId="1" applyFont="1" applyFill="1" applyBorder="1"/>
    <xf numFmtId="14" fontId="0" fillId="0" borderId="8" xfId="0" applyNumberFormat="1" applyBorder="1"/>
    <xf numFmtId="0" fontId="0" fillId="0" borderId="9" xfId="0" applyBorder="1"/>
    <xf numFmtId="9" fontId="0" fillId="0" borderId="10" xfId="1" applyFont="1" applyBorder="1"/>
    <xf numFmtId="0" fontId="0" fillId="0" borderId="10" xfId="0" applyBorder="1"/>
    <xf numFmtId="14" fontId="2" fillId="2" borderId="4" xfId="0" applyNumberFormat="1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" fontId="0" fillId="0" borderId="9" xfId="0" applyNumberFormat="1" applyBorder="1"/>
    <xf numFmtId="9" fontId="3" fillId="2" borderId="4" xfId="1" applyFont="1" applyFill="1" applyBorder="1"/>
    <xf numFmtId="0" fontId="2" fillId="2" borderId="7" xfId="0" applyFont="1" applyFill="1" applyBorder="1"/>
    <xf numFmtId="9" fontId="0" fillId="0" borderId="9" xfId="1" applyFont="1" applyBorder="1"/>
    <xf numFmtId="9" fontId="3" fillId="2" borderId="7" xfId="1" applyFont="1" applyFill="1" applyBorder="1"/>
    <xf numFmtId="14" fontId="2" fillId="2" borderId="6" xfId="0" applyNumberFormat="1" applyFont="1" applyFill="1" applyBorder="1"/>
    <xf numFmtId="0" fontId="0" fillId="0" borderId="5" xfId="0" applyBorder="1"/>
  </cellXfs>
  <cellStyles count="2">
    <cellStyle name="Normal" xfId="0" builtinId="0"/>
    <cellStyle name="Percent" xfId="1" builtinId="5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9" formatCode="m/d/yyyy"/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Order Level - current and Same</a:t>
            </a:r>
            <a:r>
              <a:rPr lang="en-US" b="1" baseline="0"/>
              <a:t> Day Last Week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'Order Conversion'!$C$1</c:f>
              <c:strCache>
                <c:ptCount val="1"/>
                <c:pt idx="0">
                  <c:v>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'Order Conversion'!$B$9:$B$367</c:f>
              <c:strCache>
                <c:ptCount val="359"/>
                <c:pt idx="0">
                  <c:v>Tuesday</c:v>
                </c:pt>
                <c:pt idx="1">
                  <c:v>Wednesday</c:v>
                </c:pt>
                <c:pt idx="2">
                  <c:v>Thursday</c:v>
                </c:pt>
                <c:pt idx="3">
                  <c:v>Friday</c:v>
                </c:pt>
                <c:pt idx="4">
                  <c:v>Saturday</c:v>
                </c:pt>
                <c:pt idx="5">
                  <c:v>Sunday</c:v>
                </c:pt>
                <c:pt idx="6">
                  <c:v>Monday</c:v>
                </c:pt>
                <c:pt idx="7">
                  <c:v>Tuesday</c:v>
                </c:pt>
                <c:pt idx="8">
                  <c:v>Wednesday</c:v>
                </c:pt>
                <c:pt idx="9">
                  <c:v>Thursday</c:v>
                </c:pt>
                <c:pt idx="10">
                  <c:v>Friday</c:v>
                </c:pt>
                <c:pt idx="11">
                  <c:v>Saturday</c:v>
                </c:pt>
                <c:pt idx="12">
                  <c:v>Sunday</c:v>
                </c:pt>
                <c:pt idx="13">
                  <c:v>Monday</c:v>
                </c:pt>
                <c:pt idx="14">
                  <c:v>Tuesday</c:v>
                </c:pt>
                <c:pt idx="15">
                  <c:v>Wednesday</c:v>
                </c:pt>
                <c:pt idx="16">
                  <c:v>Thursday</c:v>
                </c:pt>
                <c:pt idx="17">
                  <c:v>Friday</c:v>
                </c:pt>
                <c:pt idx="18">
                  <c:v>Saturday</c:v>
                </c:pt>
                <c:pt idx="19">
                  <c:v>Sunday</c:v>
                </c:pt>
                <c:pt idx="20">
                  <c:v>Monday</c:v>
                </c:pt>
                <c:pt idx="21">
                  <c:v>Tuesday</c:v>
                </c:pt>
                <c:pt idx="22">
                  <c:v>Wednesday</c:v>
                </c:pt>
                <c:pt idx="23">
                  <c:v>Thursday</c:v>
                </c:pt>
                <c:pt idx="24">
                  <c:v>Friday</c:v>
                </c:pt>
                <c:pt idx="25">
                  <c:v>Saturday</c:v>
                </c:pt>
                <c:pt idx="26">
                  <c:v>Sunday</c:v>
                </c:pt>
                <c:pt idx="27">
                  <c:v>Monday</c:v>
                </c:pt>
                <c:pt idx="28">
                  <c:v>Tuesday</c:v>
                </c:pt>
                <c:pt idx="29">
                  <c:v>Wednesday</c:v>
                </c:pt>
                <c:pt idx="30">
                  <c:v>Thursday</c:v>
                </c:pt>
                <c:pt idx="31">
                  <c:v>Friday</c:v>
                </c:pt>
                <c:pt idx="32">
                  <c:v>Saturday</c:v>
                </c:pt>
                <c:pt idx="33">
                  <c:v>Sunday</c:v>
                </c:pt>
                <c:pt idx="34">
                  <c:v>Monday</c:v>
                </c:pt>
                <c:pt idx="35">
                  <c:v>Tuesday</c:v>
                </c:pt>
                <c:pt idx="36">
                  <c:v>Wednesday</c:v>
                </c:pt>
                <c:pt idx="37">
                  <c:v>Thursday</c:v>
                </c:pt>
                <c:pt idx="38">
                  <c:v>Friday</c:v>
                </c:pt>
                <c:pt idx="39">
                  <c:v>Saturday</c:v>
                </c:pt>
                <c:pt idx="40">
                  <c:v>Sunday</c:v>
                </c:pt>
                <c:pt idx="41">
                  <c:v>Monday</c:v>
                </c:pt>
                <c:pt idx="42">
                  <c:v>Tuesday</c:v>
                </c:pt>
                <c:pt idx="43">
                  <c:v>Wednesday</c:v>
                </c:pt>
                <c:pt idx="44">
                  <c:v>Thursday</c:v>
                </c:pt>
                <c:pt idx="45">
                  <c:v>Friday</c:v>
                </c:pt>
                <c:pt idx="46">
                  <c:v>Saturday</c:v>
                </c:pt>
                <c:pt idx="47">
                  <c:v>Sunday</c:v>
                </c:pt>
                <c:pt idx="48">
                  <c:v>Monday</c:v>
                </c:pt>
                <c:pt idx="49">
                  <c:v>Tuesday</c:v>
                </c:pt>
                <c:pt idx="50">
                  <c:v>Wednesday</c:v>
                </c:pt>
                <c:pt idx="51">
                  <c:v>Thursday</c:v>
                </c:pt>
                <c:pt idx="52">
                  <c:v>Friday</c:v>
                </c:pt>
                <c:pt idx="53">
                  <c:v>Saturday</c:v>
                </c:pt>
                <c:pt idx="54">
                  <c:v>Sunday</c:v>
                </c:pt>
                <c:pt idx="55">
                  <c:v>Monday</c:v>
                </c:pt>
                <c:pt idx="56">
                  <c:v>Tuesday</c:v>
                </c:pt>
                <c:pt idx="57">
                  <c:v>Wednesday</c:v>
                </c:pt>
                <c:pt idx="58">
                  <c:v>Thursday</c:v>
                </c:pt>
                <c:pt idx="59">
                  <c:v>Friday</c:v>
                </c:pt>
                <c:pt idx="60">
                  <c:v>Saturday</c:v>
                </c:pt>
                <c:pt idx="61">
                  <c:v>Sunday</c:v>
                </c:pt>
                <c:pt idx="62">
                  <c:v>Monday</c:v>
                </c:pt>
                <c:pt idx="63">
                  <c:v>Tuesday</c:v>
                </c:pt>
                <c:pt idx="64">
                  <c:v>Wednesday</c:v>
                </c:pt>
                <c:pt idx="65">
                  <c:v>Thursday</c:v>
                </c:pt>
                <c:pt idx="66">
                  <c:v>Friday</c:v>
                </c:pt>
                <c:pt idx="67">
                  <c:v>Saturday</c:v>
                </c:pt>
                <c:pt idx="68">
                  <c:v>Sunday</c:v>
                </c:pt>
                <c:pt idx="69">
                  <c:v>Monday</c:v>
                </c:pt>
                <c:pt idx="70">
                  <c:v>Tuesday</c:v>
                </c:pt>
                <c:pt idx="71">
                  <c:v>Wednesday</c:v>
                </c:pt>
                <c:pt idx="72">
                  <c:v>Thursday</c:v>
                </c:pt>
                <c:pt idx="73">
                  <c:v>Friday</c:v>
                </c:pt>
                <c:pt idx="74">
                  <c:v>Saturday</c:v>
                </c:pt>
                <c:pt idx="75">
                  <c:v>Sunday</c:v>
                </c:pt>
                <c:pt idx="76">
                  <c:v>Monday</c:v>
                </c:pt>
                <c:pt idx="77">
                  <c:v>Tuesday</c:v>
                </c:pt>
                <c:pt idx="78">
                  <c:v>Wednesday</c:v>
                </c:pt>
                <c:pt idx="79">
                  <c:v>Thursday</c:v>
                </c:pt>
                <c:pt idx="80">
                  <c:v>Friday</c:v>
                </c:pt>
                <c:pt idx="81">
                  <c:v>Saturday</c:v>
                </c:pt>
                <c:pt idx="82">
                  <c:v>Sunday</c:v>
                </c:pt>
                <c:pt idx="83">
                  <c:v>Monday</c:v>
                </c:pt>
                <c:pt idx="84">
                  <c:v>Tuesday</c:v>
                </c:pt>
                <c:pt idx="85">
                  <c:v>Wednesday</c:v>
                </c:pt>
                <c:pt idx="86">
                  <c:v>Thursday</c:v>
                </c:pt>
                <c:pt idx="87">
                  <c:v>Friday</c:v>
                </c:pt>
                <c:pt idx="88">
                  <c:v>Saturday</c:v>
                </c:pt>
                <c:pt idx="89">
                  <c:v>Sunday</c:v>
                </c:pt>
                <c:pt idx="90">
                  <c:v>Monday</c:v>
                </c:pt>
                <c:pt idx="91">
                  <c:v>Tuesday</c:v>
                </c:pt>
                <c:pt idx="92">
                  <c:v>Wednesday</c:v>
                </c:pt>
                <c:pt idx="93">
                  <c:v>Thursday</c:v>
                </c:pt>
                <c:pt idx="94">
                  <c:v>Friday</c:v>
                </c:pt>
                <c:pt idx="95">
                  <c:v>Saturday</c:v>
                </c:pt>
                <c:pt idx="96">
                  <c:v>Sunday</c:v>
                </c:pt>
                <c:pt idx="97">
                  <c:v>Monday</c:v>
                </c:pt>
                <c:pt idx="98">
                  <c:v>Tuesday</c:v>
                </c:pt>
                <c:pt idx="99">
                  <c:v>Wednesday</c:v>
                </c:pt>
                <c:pt idx="100">
                  <c:v>Thursday</c:v>
                </c:pt>
                <c:pt idx="101">
                  <c:v>Friday</c:v>
                </c:pt>
                <c:pt idx="102">
                  <c:v>Saturday</c:v>
                </c:pt>
                <c:pt idx="103">
                  <c:v>Sunday</c:v>
                </c:pt>
                <c:pt idx="104">
                  <c:v>Monday</c:v>
                </c:pt>
                <c:pt idx="105">
                  <c:v>Tuesday</c:v>
                </c:pt>
                <c:pt idx="106">
                  <c:v>Wednesday</c:v>
                </c:pt>
                <c:pt idx="107">
                  <c:v>Thursday</c:v>
                </c:pt>
                <c:pt idx="108">
                  <c:v>Friday</c:v>
                </c:pt>
                <c:pt idx="109">
                  <c:v>Saturday</c:v>
                </c:pt>
                <c:pt idx="110">
                  <c:v>Sunday</c:v>
                </c:pt>
                <c:pt idx="111">
                  <c:v>Monday</c:v>
                </c:pt>
                <c:pt idx="112">
                  <c:v>Tuesday</c:v>
                </c:pt>
                <c:pt idx="113">
                  <c:v>Wednesday</c:v>
                </c:pt>
                <c:pt idx="114">
                  <c:v>Thursday</c:v>
                </c:pt>
                <c:pt idx="115">
                  <c:v>Friday</c:v>
                </c:pt>
                <c:pt idx="116">
                  <c:v>Saturday</c:v>
                </c:pt>
                <c:pt idx="117">
                  <c:v>Sunday</c:v>
                </c:pt>
                <c:pt idx="118">
                  <c:v>Monday</c:v>
                </c:pt>
                <c:pt idx="119">
                  <c:v>Tuesday</c:v>
                </c:pt>
                <c:pt idx="120">
                  <c:v>Wednesday</c:v>
                </c:pt>
                <c:pt idx="121">
                  <c:v>Thursday</c:v>
                </c:pt>
                <c:pt idx="122">
                  <c:v>Friday</c:v>
                </c:pt>
                <c:pt idx="123">
                  <c:v>Saturday</c:v>
                </c:pt>
                <c:pt idx="124">
                  <c:v>Sunday</c:v>
                </c:pt>
                <c:pt idx="125">
                  <c:v>Monday</c:v>
                </c:pt>
                <c:pt idx="126">
                  <c:v>Tuesday</c:v>
                </c:pt>
                <c:pt idx="127">
                  <c:v>Wednesday</c:v>
                </c:pt>
                <c:pt idx="128">
                  <c:v>Thursday</c:v>
                </c:pt>
                <c:pt idx="129">
                  <c:v>Friday</c:v>
                </c:pt>
                <c:pt idx="130">
                  <c:v>Saturday</c:v>
                </c:pt>
                <c:pt idx="131">
                  <c:v>Sunday</c:v>
                </c:pt>
                <c:pt idx="132">
                  <c:v>Monday</c:v>
                </c:pt>
                <c:pt idx="133">
                  <c:v>Tuesday</c:v>
                </c:pt>
                <c:pt idx="134">
                  <c:v>Wednesday</c:v>
                </c:pt>
                <c:pt idx="135">
                  <c:v>Thursday</c:v>
                </c:pt>
                <c:pt idx="136">
                  <c:v>Friday</c:v>
                </c:pt>
                <c:pt idx="137">
                  <c:v>Saturday</c:v>
                </c:pt>
                <c:pt idx="138">
                  <c:v>Sunday</c:v>
                </c:pt>
                <c:pt idx="139">
                  <c:v>Monday</c:v>
                </c:pt>
                <c:pt idx="140">
                  <c:v>Tuesday</c:v>
                </c:pt>
                <c:pt idx="141">
                  <c:v>Wednesday</c:v>
                </c:pt>
                <c:pt idx="142">
                  <c:v>Thursday</c:v>
                </c:pt>
                <c:pt idx="143">
                  <c:v>Friday</c:v>
                </c:pt>
                <c:pt idx="144">
                  <c:v>Saturday</c:v>
                </c:pt>
                <c:pt idx="145">
                  <c:v>Sunday</c:v>
                </c:pt>
                <c:pt idx="146">
                  <c:v>Monday</c:v>
                </c:pt>
                <c:pt idx="147">
                  <c:v>Tuesday</c:v>
                </c:pt>
                <c:pt idx="148">
                  <c:v>Wednesday</c:v>
                </c:pt>
                <c:pt idx="149">
                  <c:v>Thursday</c:v>
                </c:pt>
                <c:pt idx="150">
                  <c:v>Friday</c:v>
                </c:pt>
                <c:pt idx="151">
                  <c:v>Saturday</c:v>
                </c:pt>
                <c:pt idx="152">
                  <c:v>Sunday</c:v>
                </c:pt>
                <c:pt idx="153">
                  <c:v>Monday</c:v>
                </c:pt>
                <c:pt idx="154">
                  <c:v>Tuesday</c:v>
                </c:pt>
                <c:pt idx="155">
                  <c:v>Wednesday</c:v>
                </c:pt>
                <c:pt idx="156">
                  <c:v>Thursday</c:v>
                </c:pt>
                <c:pt idx="157">
                  <c:v>Friday</c:v>
                </c:pt>
                <c:pt idx="158">
                  <c:v>Saturday</c:v>
                </c:pt>
                <c:pt idx="159">
                  <c:v>Sunday</c:v>
                </c:pt>
                <c:pt idx="160">
                  <c:v>Monday</c:v>
                </c:pt>
                <c:pt idx="161">
                  <c:v>Tuesday</c:v>
                </c:pt>
                <c:pt idx="162">
                  <c:v>Wednesday</c:v>
                </c:pt>
                <c:pt idx="163">
                  <c:v>Thursday</c:v>
                </c:pt>
                <c:pt idx="164">
                  <c:v>Friday</c:v>
                </c:pt>
                <c:pt idx="165">
                  <c:v>Saturday</c:v>
                </c:pt>
                <c:pt idx="166">
                  <c:v>Sunday</c:v>
                </c:pt>
                <c:pt idx="167">
                  <c:v>Monday</c:v>
                </c:pt>
                <c:pt idx="168">
                  <c:v>Tuesday</c:v>
                </c:pt>
                <c:pt idx="169">
                  <c:v>Wednesday</c:v>
                </c:pt>
                <c:pt idx="170">
                  <c:v>Thursday</c:v>
                </c:pt>
                <c:pt idx="171">
                  <c:v>Friday</c:v>
                </c:pt>
                <c:pt idx="172">
                  <c:v>Saturday</c:v>
                </c:pt>
                <c:pt idx="173">
                  <c:v>Sunday</c:v>
                </c:pt>
                <c:pt idx="174">
                  <c:v>Monday</c:v>
                </c:pt>
                <c:pt idx="175">
                  <c:v>Tuesday</c:v>
                </c:pt>
                <c:pt idx="176">
                  <c:v>Wednesday</c:v>
                </c:pt>
                <c:pt idx="177">
                  <c:v>Thursday</c:v>
                </c:pt>
                <c:pt idx="178">
                  <c:v>Friday</c:v>
                </c:pt>
                <c:pt idx="179">
                  <c:v>Saturday</c:v>
                </c:pt>
                <c:pt idx="180">
                  <c:v>Sunday</c:v>
                </c:pt>
                <c:pt idx="181">
                  <c:v>Monday</c:v>
                </c:pt>
                <c:pt idx="182">
                  <c:v>Tuesday</c:v>
                </c:pt>
                <c:pt idx="183">
                  <c:v>Wednesday</c:v>
                </c:pt>
                <c:pt idx="184">
                  <c:v>Thursday</c:v>
                </c:pt>
                <c:pt idx="185">
                  <c:v>Friday</c:v>
                </c:pt>
                <c:pt idx="186">
                  <c:v>Saturday</c:v>
                </c:pt>
                <c:pt idx="187">
                  <c:v>Sunday</c:v>
                </c:pt>
                <c:pt idx="188">
                  <c:v>Monday</c:v>
                </c:pt>
                <c:pt idx="189">
                  <c:v>Tuesday</c:v>
                </c:pt>
                <c:pt idx="190">
                  <c:v>Wednesday</c:v>
                </c:pt>
                <c:pt idx="191">
                  <c:v>Thursday</c:v>
                </c:pt>
                <c:pt idx="192">
                  <c:v>Friday</c:v>
                </c:pt>
                <c:pt idx="193">
                  <c:v>Saturday</c:v>
                </c:pt>
                <c:pt idx="194">
                  <c:v>Sunday</c:v>
                </c:pt>
                <c:pt idx="195">
                  <c:v>Monday</c:v>
                </c:pt>
                <c:pt idx="196">
                  <c:v>Tuesday</c:v>
                </c:pt>
                <c:pt idx="197">
                  <c:v>Wednesday</c:v>
                </c:pt>
                <c:pt idx="198">
                  <c:v>Thursday</c:v>
                </c:pt>
                <c:pt idx="199">
                  <c:v>Friday</c:v>
                </c:pt>
                <c:pt idx="200">
                  <c:v>Saturday</c:v>
                </c:pt>
                <c:pt idx="201">
                  <c:v>Sunday</c:v>
                </c:pt>
                <c:pt idx="202">
                  <c:v>Monday</c:v>
                </c:pt>
                <c:pt idx="203">
                  <c:v>Tuesday</c:v>
                </c:pt>
                <c:pt idx="204">
                  <c:v>Wednesday</c:v>
                </c:pt>
                <c:pt idx="205">
                  <c:v>Thursday</c:v>
                </c:pt>
                <c:pt idx="206">
                  <c:v>Friday</c:v>
                </c:pt>
                <c:pt idx="207">
                  <c:v>Saturday</c:v>
                </c:pt>
                <c:pt idx="208">
                  <c:v>Sunday</c:v>
                </c:pt>
                <c:pt idx="209">
                  <c:v>Monday</c:v>
                </c:pt>
                <c:pt idx="210">
                  <c:v>Tuesday</c:v>
                </c:pt>
                <c:pt idx="211">
                  <c:v>Wednesday</c:v>
                </c:pt>
                <c:pt idx="212">
                  <c:v>Thursday</c:v>
                </c:pt>
                <c:pt idx="213">
                  <c:v>Friday</c:v>
                </c:pt>
                <c:pt idx="214">
                  <c:v>Saturday</c:v>
                </c:pt>
                <c:pt idx="215">
                  <c:v>Sunday</c:v>
                </c:pt>
                <c:pt idx="216">
                  <c:v>Monday</c:v>
                </c:pt>
                <c:pt idx="217">
                  <c:v>Tuesday</c:v>
                </c:pt>
                <c:pt idx="218">
                  <c:v>Wednesday</c:v>
                </c:pt>
                <c:pt idx="219">
                  <c:v>Thursday</c:v>
                </c:pt>
                <c:pt idx="220">
                  <c:v>Friday</c:v>
                </c:pt>
                <c:pt idx="221">
                  <c:v>Saturday</c:v>
                </c:pt>
                <c:pt idx="222">
                  <c:v>Sunday</c:v>
                </c:pt>
                <c:pt idx="223">
                  <c:v>Monday</c:v>
                </c:pt>
                <c:pt idx="224">
                  <c:v>Tuesday</c:v>
                </c:pt>
                <c:pt idx="225">
                  <c:v>Wednesday</c:v>
                </c:pt>
                <c:pt idx="226">
                  <c:v>Thursday</c:v>
                </c:pt>
                <c:pt idx="227">
                  <c:v>Friday</c:v>
                </c:pt>
                <c:pt idx="228">
                  <c:v>Saturday</c:v>
                </c:pt>
                <c:pt idx="229">
                  <c:v>Sunday</c:v>
                </c:pt>
                <c:pt idx="230">
                  <c:v>Monday</c:v>
                </c:pt>
                <c:pt idx="231">
                  <c:v>Tuesday</c:v>
                </c:pt>
                <c:pt idx="232">
                  <c:v>Wednesday</c:v>
                </c:pt>
                <c:pt idx="233">
                  <c:v>Thursday</c:v>
                </c:pt>
                <c:pt idx="234">
                  <c:v>Friday</c:v>
                </c:pt>
                <c:pt idx="235">
                  <c:v>Saturday</c:v>
                </c:pt>
                <c:pt idx="236">
                  <c:v>Sunday</c:v>
                </c:pt>
                <c:pt idx="237">
                  <c:v>Monday</c:v>
                </c:pt>
                <c:pt idx="238">
                  <c:v>Tuesday</c:v>
                </c:pt>
                <c:pt idx="239">
                  <c:v>Wednesday</c:v>
                </c:pt>
                <c:pt idx="240">
                  <c:v>Thursday</c:v>
                </c:pt>
                <c:pt idx="241">
                  <c:v>Friday</c:v>
                </c:pt>
                <c:pt idx="242">
                  <c:v>Saturday</c:v>
                </c:pt>
                <c:pt idx="243">
                  <c:v>Sunday</c:v>
                </c:pt>
                <c:pt idx="244">
                  <c:v>Monday</c:v>
                </c:pt>
                <c:pt idx="245">
                  <c:v>Tuesday</c:v>
                </c:pt>
                <c:pt idx="246">
                  <c:v>Wednesday</c:v>
                </c:pt>
                <c:pt idx="247">
                  <c:v>Thursday</c:v>
                </c:pt>
                <c:pt idx="248">
                  <c:v>Friday</c:v>
                </c:pt>
                <c:pt idx="249">
                  <c:v>Saturday</c:v>
                </c:pt>
                <c:pt idx="250">
                  <c:v>Sunday</c:v>
                </c:pt>
                <c:pt idx="251">
                  <c:v>Monday</c:v>
                </c:pt>
                <c:pt idx="252">
                  <c:v>Tuesday</c:v>
                </c:pt>
                <c:pt idx="253">
                  <c:v>Wednesday</c:v>
                </c:pt>
                <c:pt idx="254">
                  <c:v>Thursday</c:v>
                </c:pt>
                <c:pt idx="255">
                  <c:v>Friday</c:v>
                </c:pt>
                <c:pt idx="256">
                  <c:v>Saturday</c:v>
                </c:pt>
                <c:pt idx="257">
                  <c:v>Sunday</c:v>
                </c:pt>
                <c:pt idx="258">
                  <c:v>Monday</c:v>
                </c:pt>
                <c:pt idx="259">
                  <c:v>Tuesday</c:v>
                </c:pt>
                <c:pt idx="260">
                  <c:v>Wednesday</c:v>
                </c:pt>
                <c:pt idx="261">
                  <c:v>Thursday</c:v>
                </c:pt>
                <c:pt idx="262">
                  <c:v>Friday</c:v>
                </c:pt>
                <c:pt idx="263">
                  <c:v>Saturday</c:v>
                </c:pt>
                <c:pt idx="264">
                  <c:v>Sunday</c:v>
                </c:pt>
                <c:pt idx="265">
                  <c:v>Monday</c:v>
                </c:pt>
                <c:pt idx="266">
                  <c:v>Tuesday</c:v>
                </c:pt>
                <c:pt idx="267">
                  <c:v>Wednesday</c:v>
                </c:pt>
                <c:pt idx="268">
                  <c:v>Thursday</c:v>
                </c:pt>
                <c:pt idx="269">
                  <c:v>Friday</c:v>
                </c:pt>
                <c:pt idx="270">
                  <c:v>Saturday</c:v>
                </c:pt>
                <c:pt idx="271">
                  <c:v>Sunday</c:v>
                </c:pt>
                <c:pt idx="272">
                  <c:v>Monday</c:v>
                </c:pt>
                <c:pt idx="273">
                  <c:v>Tuesday</c:v>
                </c:pt>
                <c:pt idx="274">
                  <c:v>Wednesday</c:v>
                </c:pt>
                <c:pt idx="275">
                  <c:v>Thursday</c:v>
                </c:pt>
                <c:pt idx="276">
                  <c:v>Friday</c:v>
                </c:pt>
                <c:pt idx="277">
                  <c:v>Saturday</c:v>
                </c:pt>
                <c:pt idx="278">
                  <c:v>Sunday</c:v>
                </c:pt>
                <c:pt idx="279">
                  <c:v>Monday</c:v>
                </c:pt>
                <c:pt idx="280">
                  <c:v>Tuesday</c:v>
                </c:pt>
                <c:pt idx="281">
                  <c:v>Wednesday</c:v>
                </c:pt>
                <c:pt idx="282">
                  <c:v>Thursday</c:v>
                </c:pt>
                <c:pt idx="283">
                  <c:v>Friday</c:v>
                </c:pt>
                <c:pt idx="284">
                  <c:v>Saturday</c:v>
                </c:pt>
                <c:pt idx="285">
                  <c:v>Sunday</c:v>
                </c:pt>
                <c:pt idx="286">
                  <c:v>Monday</c:v>
                </c:pt>
                <c:pt idx="287">
                  <c:v>Tuesday</c:v>
                </c:pt>
                <c:pt idx="288">
                  <c:v>Wednesday</c:v>
                </c:pt>
                <c:pt idx="289">
                  <c:v>Thursday</c:v>
                </c:pt>
                <c:pt idx="290">
                  <c:v>Friday</c:v>
                </c:pt>
                <c:pt idx="291">
                  <c:v>Saturday</c:v>
                </c:pt>
                <c:pt idx="292">
                  <c:v>Sunday</c:v>
                </c:pt>
                <c:pt idx="293">
                  <c:v>Monday</c:v>
                </c:pt>
                <c:pt idx="294">
                  <c:v>Tuesday</c:v>
                </c:pt>
                <c:pt idx="295">
                  <c:v>Wednesday</c:v>
                </c:pt>
                <c:pt idx="296">
                  <c:v>Thursday</c:v>
                </c:pt>
                <c:pt idx="297">
                  <c:v>Friday</c:v>
                </c:pt>
                <c:pt idx="298">
                  <c:v>Saturday</c:v>
                </c:pt>
                <c:pt idx="299">
                  <c:v>Sunday</c:v>
                </c:pt>
                <c:pt idx="300">
                  <c:v>Monday</c:v>
                </c:pt>
                <c:pt idx="301">
                  <c:v>Tuesday</c:v>
                </c:pt>
                <c:pt idx="302">
                  <c:v>Wednesday</c:v>
                </c:pt>
                <c:pt idx="303">
                  <c:v>Thursday</c:v>
                </c:pt>
                <c:pt idx="304">
                  <c:v>Friday</c:v>
                </c:pt>
                <c:pt idx="305">
                  <c:v>Saturday</c:v>
                </c:pt>
                <c:pt idx="306">
                  <c:v>Sunday</c:v>
                </c:pt>
                <c:pt idx="307">
                  <c:v>Monday</c:v>
                </c:pt>
                <c:pt idx="308">
                  <c:v>Tuesday</c:v>
                </c:pt>
                <c:pt idx="309">
                  <c:v>Wednesday</c:v>
                </c:pt>
                <c:pt idx="310">
                  <c:v>Thursday</c:v>
                </c:pt>
                <c:pt idx="311">
                  <c:v>Friday</c:v>
                </c:pt>
                <c:pt idx="312">
                  <c:v>Saturday</c:v>
                </c:pt>
                <c:pt idx="313">
                  <c:v>Sunday</c:v>
                </c:pt>
                <c:pt idx="314">
                  <c:v>Monday</c:v>
                </c:pt>
                <c:pt idx="315">
                  <c:v>Tuesday</c:v>
                </c:pt>
                <c:pt idx="316">
                  <c:v>Wednesday</c:v>
                </c:pt>
                <c:pt idx="317">
                  <c:v>Thursday</c:v>
                </c:pt>
                <c:pt idx="318">
                  <c:v>Friday</c:v>
                </c:pt>
                <c:pt idx="319">
                  <c:v>Saturday</c:v>
                </c:pt>
                <c:pt idx="320">
                  <c:v>Sunday</c:v>
                </c:pt>
                <c:pt idx="321">
                  <c:v>Monday</c:v>
                </c:pt>
                <c:pt idx="322">
                  <c:v>Tuesday</c:v>
                </c:pt>
                <c:pt idx="323">
                  <c:v>Wednesday</c:v>
                </c:pt>
                <c:pt idx="324">
                  <c:v>Thursday</c:v>
                </c:pt>
                <c:pt idx="325">
                  <c:v>Friday</c:v>
                </c:pt>
                <c:pt idx="326">
                  <c:v>Saturday</c:v>
                </c:pt>
                <c:pt idx="327">
                  <c:v>Sunday</c:v>
                </c:pt>
                <c:pt idx="328">
                  <c:v>Monday</c:v>
                </c:pt>
                <c:pt idx="329">
                  <c:v>Tuesday</c:v>
                </c:pt>
                <c:pt idx="330">
                  <c:v>Wednesday</c:v>
                </c:pt>
                <c:pt idx="331">
                  <c:v>Thursday</c:v>
                </c:pt>
                <c:pt idx="332">
                  <c:v>Friday</c:v>
                </c:pt>
                <c:pt idx="333">
                  <c:v>Saturday</c:v>
                </c:pt>
                <c:pt idx="334">
                  <c:v>Sunday</c:v>
                </c:pt>
                <c:pt idx="335">
                  <c:v>Monday</c:v>
                </c:pt>
                <c:pt idx="336">
                  <c:v>Tuesday</c:v>
                </c:pt>
                <c:pt idx="337">
                  <c:v>Wednesday</c:v>
                </c:pt>
                <c:pt idx="338">
                  <c:v>Thursday</c:v>
                </c:pt>
                <c:pt idx="339">
                  <c:v>Friday</c:v>
                </c:pt>
                <c:pt idx="340">
                  <c:v>Saturday</c:v>
                </c:pt>
                <c:pt idx="341">
                  <c:v>Sunday</c:v>
                </c:pt>
                <c:pt idx="342">
                  <c:v>Monday</c:v>
                </c:pt>
                <c:pt idx="343">
                  <c:v>Tuesday</c:v>
                </c:pt>
                <c:pt idx="344">
                  <c:v>Wednesday</c:v>
                </c:pt>
                <c:pt idx="345">
                  <c:v>Thursday</c:v>
                </c:pt>
                <c:pt idx="346">
                  <c:v>Friday</c:v>
                </c:pt>
                <c:pt idx="347">
                  <c:v>Saturday</c:v>
                </c:pt>
                <c:pt idx="348">
                  <c:v>Sunday</c:v>
                </c:pt>
                <c:pt idx="349">
                  <c:v>Monday</c:v>
                </c:pt>
                <c:pt idx="350">
                  <c:v>Tuesday</c:v>
                </c:pt>
                <c:pt idx="351">
                  <c:v>Wednesday</c:v>
                </c:pt>
                <c:pt idx="352">
                  <c:v>Thursday</c:v>
                </c:pt>
                <c:pt idx="353">
                  <c:v>Friday</c:v>
                </c:pt>
                <c:pt idx="354">
                  <c:v>Saturday</c:v>
                </c:pt>
                <c:pt idx="355">
                  <c:v>Sunday</c:v>
                </c:pt>
                <c:pt idx="356">
                  <c:v>Monday</c:v>
                </c:pt>
                <c:pt idx="357">
                  <c:v>Tuesday</c:v>
                </c:pt>
                <c:pt idx="358">
                  <c:v>Wednesday</c:v>
                </c:pt>
              </c:strCache>
            </c:strRef>
          </c:cat>
          <c:val>
            <c:numRef>
              <c:f>'Order Conversion'!$C$9:$C$367</c:f>
              <c:numCache>
                <c:formatCode>General</c:formatCode>
                <c:ptCount val="359"/>
                <c:pt idx="0">
                  <c:v>1311445</c:v>
                </c:pt>
                <c:pt idx="1">
                  <c:v>1506485</c:v>
                </c:pt>
                <c:pt idx="2">
                  <c:v>623698</c:v>
                </c:pt>
                <c:pt idx="3">
                  <c:v>1126566</c:v>
                </c:pt>
                <c:pt idx="4">
                  <c:v>1680410</c:v>
                </c:pt>
                <c:pt idx="5">
                  <c:v>1630017</c:v>
                </c:pt>
                <c:pt idx="6">
                  <c:v>1197104</c:v>
                </c:pt>
                <c:pt idx="7">
                  <c:v>1198077</c:v>
                </c:pt>
                <c:pt idx="8">
                  <c:v>1391046</c:v>
                </c:pt>
                <c:pt idx="9">
                  <c:v>1284532</c:v>
                </c:pt>
                <c:pt idx="10">
                  <c:v>1307991</c:v>
                </c:pt>
                <c:pt idx="11">
                  <c:v>1612594</c:v>
                </c:pt>
                <c:pt idx="12">
                  <c:v>1820150</c:v>
                </c:pt>
                <c:pt idx="13">
                  <c:v>1476653</c:v>
                </c:pt>
                <c:pt idx="14">
                  <c:v>2221600</c:v>
                </c:pt>
                <c:pt idx="15">
                  <c:v>1392420</c:v>
                </c:pt>
                <c:pt idx="16">
                  <c:v>1059526</c:v>
                </c:pt>
                <c:pt idx="17">
                  <c:v>1234142</c:v>
                </c:pt>
                <c:pt idx="18">
                  <c:v>1762376</c:v>
                </c:pt>
                <c:pt idx="19">
                  <c:v>1784419</c:v>
                </c:pt>
                <c:pt idx="20">
                  <c:v>1310529</c:v>
                </c:pt>
                <c:pt idx="21">
                  <c:v>628519</c:v>
                </c:pt>
                <c:pt idx="22">
                  <c:v>1283784</c:v>
                </c:pt>
                <c:pt idx="23">
                  <c:v>1272061</c:v>
                </c:pt>
                <c:pt idx="24">
                  <c:v>1322527</c:v>
                </c:pt>
                <c:pt idx="25">
                  <c:v>1566749</c:v>
                </c:pt>
                <c:pt idx="26">
                  <c:v>1892971</c:v>
                </c:pt>
                <c:pt idx="27">
                  <c:v>1198077</c:v>
                </c:pt>
                <c:pt idx="28">
                  <c:v>1349861</c:v>
                </c:pt>
                <c:pt idx="29">
                  <c:v>1281189</c:v>
                </c:pt>
                <c:pt idx="30">
                  <c:v>1378902</c:v>
                </c:pt>
                <c:pt idx="31">
                  <c:v>1246469</c:v>
                </c:pt>
                <c:pt idx="32">
                  <c:v>1855111</c:v>
                </c:pt>
                <c:pt idx="33">
                  <c:v>1799778</c:v>
                </c:pt>
                <c:pt idx="34">
                  <c:v>1297491</c:v>
                </c:pt>
                <c:pt idx="35">
                  <c:v>1404552</c:v>
                </c:pt>
                <c:pt idx="36">
                  <c:v>1393232</c:v>
                </c:pt>
                <c:pt idx="37">
                  <c:v>1184903</c:v>
                </c:pt>
                <c:pt idx="38">
                  <c:v>1285561</c:v>
                </c:pt>
                <c:pt idx="39">
                  <c:v>1768503</c:v>
                </c:pt>
                <c:pt idx="40">
                  <c:v>1579683</c:v>
                </c:pt>
                <c:pt idx="41">
                  <c:v>1431960</c:v>
                </c:pt>
                <c:pt idx="42">
                  <c:v>620260</c:v>
                </c:pt>
                <c:pt idx="43">
                  <c:v>1222680</c:v>
                </c:pt>
                <c:pt idx="44">
                  <c:v>1149121</c:v>
                </c:pt>
                <c:pt idx="45">
                  <c:v>1377230</c:v>
                </c:pt>
                <c:pt idx="46">
                  <c:v>1443732</c:v>
                </c:pt>
                <c:pt idx="47">
                  <c:v>1644180</c:v>
                </c:pt>
                <c:pt idx="48">
                  <c:v>1271939</c:v>
                </c:pt>
                <c:pt idx="49">
                  <c:v>1364832</c:v>
                </c:pt>
                <c:pt idx="50">
                  <c:v>1323241</c:v>
                </c:pt>
                <c:pt idx="51">
                  <c:v>1405660</c:v>
                </c:pt>
                <c:pt idx="52">
                  <c:v>1458532</c:v>
                </c:pt>
                <c:pt idx="53">
                  <c:v>900972</c:v>
                </c:pt>
                <c:pt idx="54">
                  <c:v>1694106</c:v>
                </c:pt>
                <c:pt idx="55">
                  <c:v>1375592</c:v>
                </c:pt>
                <c:pt idx="56">
                  <c:v>1258566</c:v>
                </c:pt>
                <c:pt idx="57">
                  <c:v>1104608</c:v>
                </c:pt>
                <c:pt idx="58">
                  <c:v>1221549</c:v>
                </c:pt>
                <c:pt idx="59">
                  <c:v>1390539</c:v>
                </c:pt>
                <c:pt idx="60">
                  <c:v>1820150</c:v>
                </c:pt>
                <c:pt idx="61">
                  <c:v>1711650</c:v>
                </c:pt>
                <c:pt idx="62">
                  <c:v>1220679</c:v>
                </c:pt>
                <c:pt idx="63">
                  <c:v>1299482</c:v>
                </c:pt>
                <c:pt idx="64">
                  <c:v>1232690</c:v>
                </c:pt>
                <c:pt idx="65">
                  <c:v>1268377</c:v>
                </c:pt>
                <c:pt idx="66">
                  <c:v>1183818</c:v>
                </c:pt>
                <c:pt idx="67">
                  <c:v>1815781</c:v>
                </c:pt>
                <c:pt idx="68">
                  <c:v>1504514</c:v>
                </c:pt>
                <c:pt idx="69">
                  <c:v>1310254</c:v>
                </c:pt>
                <c:pt idx="70">
                  <c:v>707578</c:v>
                </c:pt>
                <c:pt idx="71">
                  <c:v>1377825</c:v>
                </c:pt>
                <c:pt idx="72">
                  <c:v>1234506</c:v>
                </c:pt>
                <c:pt idx="73">
                  <c:v>1361589</c:v>
                </c:pt>
                <c:pt idx="74">
                  <c:v>1874769</c:v>
                </c:pt>
                <c:pt idx="75">
                  <c:v>1839416</c:v>
                </c:pt>
                <c:pt idx="76">
                  <c:v>1351986</c:v>
                </c:pt>
                <c:pt idx="77">
                  <c:v>1259241</c:v>
                </c:pt>
                <c:pt idx="78">
                  <c:v>1150032</c:v>
                </c:pt>
                <c:pt idx="79">
                  <c:v>1311309</c:v>
                </c:pt>
                <c:pt idx="80">
                  <c:v>1390113</c:v>
                </c:pt>
                <c:pt idx="81">
                  <c:v>1748764</c:v>
                </c:pt>
                <c:pt idx="82">
                  <c:v>1640943</c:v>
                </c:pt>
                <c:pt idx="83">
                  <c:v>1363225</c:v>
                </c:pt>
                <c:pt idx="84">
                  <c:v>1309458</c:v>
                </c:pt>
                <c:pt idx="85">
                  <c:v>1335896</c:v>
                </c:pt>
                <c:pt idx="86">
                  <c:v>628275</c:v>
                </c:pt>
                <c:pt idx="87">
                  <c:v>1566003</c:v>
                </c:pt>
                <c:pt idx="88">
                  <c:v>1856364</c:v>
                </c:pt>
                <c:pt idx="89">
                  <c:v>1503900</c:v>
                </c:pt>
                <c:pt idx="90">
                  <c:v>1259605</c:v>
                </c:pt>
                <c:pt idx="91">
                  <c:v>1322295</c:v>
                </c:pt>
                <c:pt idx="92">
                  <c:v>1210438</c:v>
                </c:pt>
                <c:pt idx="93">
                  <c:v>1208741</c:v>
                </c:pt>
                <c:pt idx="94">
                  <c:v>1138287</c:v>
                </c:pt>
                <c:pt idx="95">
                  <c:v>1598870</c:v>
                </c:pt>
                <c:pt idx="96">
                  <c:v>1930656</c:v>
                </c:pt>
                <c:pt idx="97">
                  <c:v>1418322</c:v>
                </c:pt>
                <c:pt idx="98">
                  <c:v>1296248</c:v>
                </c:pt>
                <c:pt idx="99">
                  <c:v>1336086</c:v>
                </c:pt>
                <c:pt idx="100">
                  <c:v>2091398</c:v>
                </c:pt>
                <c:pt idx="101">
                  <c:v>1419728</c:v>
                </c:pt>
                <c:pt idx="102">
                  <c:v>1596752</c:v>
                </c:pt>
                <c:pt idx="103">
                  <c:v>1930065</c:v>
                </c:pt>
                <c:pt idx="104">
                  <c:v>1459713</c:v>
                </c:pt>
                <c:pt idx="105">
                  <c:v>1148508</c:v>
                </c:pt>
                <c:pt idx="106">
                  <c:v>1476951</c:v>
                </c:pt>
                <c:pt idx="107">
                  <c:v>1282226</c:v>
                </c:pt>
                <c:pt idx="108">
                  <c:v>1307991</c:v>
                </c:pt>
                <c:pt idx="109">
                  <c:v>1744392</c:v>
                </c:pt>
                <c:pt idx="110">
                  <c:v>1644526</c:v>
                </c:pt>
                <c:pt idx="111">
                  <c:v>1210178</c:v>
                </c:pt>
                <c:pt idx="112">
                  <c:v>1246469</c:v>
                </c:pt>
                <c:pt idx="113">
                  <c:v>1460599</c:v>
                </c:pt>
                <c:pt idx="114">
                  <c:v>1284697</c:v>
                </c:pt>
                <c:pt idx="115">
                  <c:v>1260104</c:v>
                </c:pt>
                <c:pt idx="116">
                  <c:v>1487205</c:v>
                </c:pt>
                <c:pt idx="117">
                  <c:v>1532762</c:v>
                </c:pt>
                <c:pt idx="118">
                  <c:v>1161517</c:v>
                </c:pt>
                <c:pt idx="119">
                  <c:v>1308664</c:v>
                </c:pt>
                <c:pt idx="120">
                  <c:v>1334864</c:v>
                </c:pt>
                <c:pt idx="121">
                  <c:v>1210693</c:v>
                </c:pt>
                <c:pt idx="122">
                  <c:v>1337275</c:v>
                </c:pt>
                <c:pt idx="123">
                  <c:v>1678481</c:v>
                </c:pt>
                <c:pt idx="124">
                  <c:v>1564043</c:v>
                </c:pt>
                <c:pt idx="125">
                  <c:v>1229941</c:v>
                </c:pt>
                <c:pt idx="126">
                  <c:v>1433796</c:v>
                </c:pt>
                <c:pt idx="127">
                  <c:v>1283523</c:v>
                </c:pt>
                <c:pt idx="128">
                  <c:v>1377798</c:v>
                </c:pt>
                <c:pt idx="129">
                  <c:v>1185026</c:v>
                </c:pt>
                <c:pt idx="130">
                  <c:v>1745944</c:v>
                </c:pt>
                <c:pt idx="131">
                  <c:v>1547175</c:v>
                </c:pt>
                <c:pt idx="132">
                  <c:v>1310666</c:v>
                </c:pt>
                <c:pt idx="133">
                  <c:v>1234793</c:v>
                </c:pt>
                <c:pt idx="134">
                  <c:v>1476099</c:v>
                </c:pt>
                <c:pt idx="135">
                  <c:v>1310678</c:v>
                </c:pt>
                <c:pt idx="136">
                  <c:v>1295850</c:v>
                </c:pt>
                <c:pt idx="137">
                  <c:v>1853429</c:v>
                </c:pt>
                <c:pt idx="138">
                  <c:v>1695580</c:v>
                </c:pt>
                <c:pt idx="139">
                  <c:v>1126111</c:v>
                </c:pt>
                <c:pt idx="140">
                  <c:v>1232661</c:v>
                </c:pt>
                <c:pt idx="141">
                  <c:v>1271788</c:v>
                </c:pt>
                <c:pt idx="142">
                  <c:v>1260879</c:v>
                </c:pt>
                <c:pt idx="143">
                  <c:v>1297655</c:v>
                </c:pt>
                <c:pt idx="144">
                  <c:v>1781953</c:v>
                </c:pt>
                <c:pt idx="145">
                  <c:v>1713789</c:v>
                </c:pt>
                <c:pt idx="146">
                  <c:v>1186099</c:v>
                </c:pt>
                <c:pt idx="147">
                  <c:v>1392276</c:v>
                </c:pt>
                <c:pt idx="148">
                  <c:v>1247523</c:v>
                </c:pt>
                <c:pt idx="149">
                  <c:v>1477227</c:v>
                </c:pt>
                <c:pt idx="150">
                  <c:v>1348621</c:v>
                </c:pt>
                <c:pt idx="151">
                  <c:v>1427220</c:v>
                </c:pt>
                <c:pt idx="152">
                  <c:v>1646008</c:v>
                </c:pt>
                <c:pt idx="153">
                  <c:v>1310514</c:v>
                </c:pt>
                <c:pt idx="154">
                  <c:v>1309687</c:v>
                </c:pt>
                <c:pt idx="155">
                  <c:v>1443963</c:v>
                </c:pt>
                <c:pt idx="156">
                  <c:v>1350226</c:v>
                </c:pt>
                <c:pt idx="157">
                  <c:v>1283508</c:v>
                </c:pt>
                <c:pt idx="158">
                  <c:v>1613252</c:v>
                </c:pt>
                <c:pt idx="159">
                  <c:v>1697253</c:v>
                </c:pt>
                <c:pt idx="160">
                  <c:v>1361297</c:v>
                </c:pt>
                <c:pt idx="161">
                  <c:v>1256715</c:v>
                </c:pt>
                <c:pt idx="162">
                  <c:v>1296201</c:v>
                </c:pt>
                <c:pt idx="163">
                  <c:v>616058</c:v>
                </c:pt>
                <c:pt idx="164">
                  <c:v>1336086</c:v>
                </c:pt>
                <c:pt idx="165">
                  <c:v>1579663</c:v>
                </c:pt>
                <c:pt idx="166">
                  <c:v>1662014</c:v>
                </c:pt>
                <c:pt idx="167">
                  <c:v>1233893</c:v>
                </c:pt>
                <c:pt idx="168">
                  <c:v>1271556</c:v>
                </c:pt>
                <c:pt idx="169">
                  <c:v>1324416</c:v>
                </c:pt>
                <c:pt idx="170">
                  <c:v>1322811</c:v>
                </c:pt>
                <c:pt idx="171">
                  <c:v>1234158</c:v>
                </c:pt>
                <c:pt idx="172">
                  <c:v>1729667</c:v>
                </c:pt>
                <c:pt idx="173">
                  <c:v>1692578</c:v>
                </c:pt>
                <c:pt idx="174">
                  <c:v>1297701</c:v>
                </c:pt>
                <c:pt idx="175">
                  <c:v>1311277</c:v>
                </c:pt>
                <c:pt idx="176">
                  <c:v>1462320</c:v>
                </c:pt>
                <c:pt idx="177">
                  <c:v>1349517</c:v>
                </c:pt>
                <c:pt idx="178">
                  <c:v>1255565</c:v>
                </c:pt>
                <c:pt idx="179">
                  <c:v>1750824</c:v>
                </c:pt>
                <c:pt idx="180">
                  <c:v>1632180</c:v>
                </c:pt>
                <c:pt idx="181">
                  <c:v>1284426</c:v>
                </c:pt>
                <c:pt idx="182">
                  <c:v>1351214</c:v>
                </c:pt>
                <c:pt idx="183">
                  <c:v>1506346</c:v>
                </c:pt>
                <c:pt idx="184">
                  <c:v>1338860</c:v>
                </c:pt>
                <c:pt idx="185">
                  <c:v>1376301</c:v>
                </c:pt>
                <c:pt idx="186">
                  <c:v>1912827</c:v>
                </c:pt>
                <c:pt idx="187">
                  <c:v>1801336</c:v>
                </c:pt>
                <c:pt idx="188">
                  <c:v>1298593</c:v>
                </c:pt>
                <c:pt idx="189">
                  <c:v>498841</c:v>
                </c:pt>
                <c:pt idx="190">
                  <c:v>1285847</c:v>
                </c:pt>
                <c:pt idx="191">
                  <c:v>1445675</c:v>
                </c:pt>
                <c:pt idx="192">
                  <c:v>1491569</c:v>
                </c:pt>
                <c:pt idx="193">
                  <c:v>1729156</c:v>
                </c:pt>
                <c:pt idx="194">
                  <c:v>1547407</c:v>
                </c:pt>
                <c:pt idx="195">
                  <c:v>1286871</c:v>
                </c:pt>
                <c:pt idx="196">
                  <c:v>1172435</c:v>
                </c:pt>
                <c:pt idx="197">
                  <c:v>1297775</c:v>
                </c:pt>
                <c:pt idx="198">
                  <c:v>1296231</c:v>
                </c:pt>
                <c:pt idx="199">
                  <c:v>1246273</c:v>
                </c:pt>
                <c:pt idx="200">
                  <c:v>1698799</c:v>
                </c:pt>
                <c:pt idx="201">
                  <c:v>1660696</c:v>
                </c:pt>
                <c:pt idx="202">
                  <c:v>1298037</c:v>
                </c:pt>
                <c:pt idx="203">
                  <c:v>1208363</c:v>
                </c:pt>
                <c:pt idx="204">
                  <c:v>1322295</c:v>
                </c:pt>
                <c:pt idx="205">
                  <c:v>1506632</c:v>
                </c:pt>
                <c:pt idx="206">
                  <c:v>1322439</c:v>
                </c:pt>
                <c:pt idx="207">
                  <c:v>1782233</c:v>
                </c:pt>
                <c:pt idx="208">
                  <c:v>1677611</c:v>
                </c:pt>
                <c:pt idx="209">
                  <c:v>1208956</c:v>
                </c:pt>
                <c:pt idx="210">
                  <c:v>1221464</c:v>
                </c:pt>
                <c:pt idx="211">
                  <c:v>1184072</c:v>
                </c:pt>
                <c:pt idx="212">
                  <c:v>1233898</c:v>
                </c:pt>
                <c:pt idx="213">
                  <c:v>1322799</c:v>
                </c:pt>
                <c:pt idx="214">
                  <c:v>1890851</c:v>
                </c:pt>
                <c:pt idx="215">
                  <c:v>765773</c:v>
                </c:pt>
                <c:pt idx="216">
                  <c:v>1244880</c:v>
                </c:pt>
                <c:pt idx="217">
                  <c:v>1334469</c:v>
                </c:pt>
                <c:pt idx="218">
                  <c:v>1335977</c:v>
                </c:pt>
                <c:pt idx="219">
                  <c:v>1298330</c:v>
                </c:pt>
                <c:pt idx="220">
                  <c:v>1257579</c:v>
                </c:pt>
                <c:pt idx="221">
                  <c:v>1857275</c:v>
                </c:pt>
                <c:pt idx="222">
                  <c:v>1582215</c:v>
                </c:pt>
                <c:pt idx="223">
                  <c:v>1233394</c:v>
                </c:pt>
                <c:pt idx="224">
                  <c:v>1392160</c:v>
                </c:pt>
                <c:pt idx="225">
                  <c:v>1351172</c:v>
                </c:pt>
                <c:pt idx="226">
                  <c:v>1392436</c:v>
                </c:pt>
                <c:pt idx="227">
                  <c:v>1296248</c:v>
                </c:pt>
                <c:pt idx="228">
                  <c:v>1628371</c:v>
                </c:pt>
                <c:pt idx="229">
                  <c:v>1784821</c:v>
                </c:pt>
                <c:pt idx="230">
                  <c:v>1260124</c:v>
                </c:pt>
                <c:pt idx="231">
                  <c:v>1150283</c:v>
                </c:pt>
                <c:pt idx="232">
                  <c:v>1421096</c:v>
                </c:pt>
                <c:pt idx="233">
                  <c:v>1310421</c:v>
                </c:pt>
                <c:pt idx="234">
                  <c:v>1210693</c:v>
                </c:pt>
                <c:pt idx="235">
                  <c:v>1663518</c:v>
                </c:pt>
                <c:pt idx="236">
                  <c:v>1660788</c:v>
                </c:pt>
                <c:pt idx="237">
                  <c:v>1335405</c:v>
                </c:pt>
                <c:pt idx="238">
                  <c:v>1170762</c:v>
                </c:pt>
                <c:pt idx="239">
                  <c:v>1310465</c:v>
                </c:pt>
                <c:pt idx="240">
                  <c:v>1284380</c:v>
                </c:pt>
                <c:pt idx="241">
                  <c:v>1233898</c:v>
                </c:pt>
                <c:pt idx="242">
                  <c:v>1500680</c:v>
                </c:pt>
                <c:pt idx="243">
                  <c:v>1697763</c:v>
                </c:pt>
                <c:pt idx="244">
                  <c:v>1419728</c:v>
                </c:pt>
                <c:pt idx="245">
                  <c:v>1185281</c:v>
                </c:pt>
                <c:pt idx="246">
                  <c:v>1246140</c:v>
                </c:pt>
                <c:pt idx="247">
                  <c:v>1309611</c:v>
                </c:pt>
                <c:pt idx="248">
                  <c:v>1360362</c:v>
                </c:pt>
                <c:pt idx="249">
                  <c:v>696459</c:v>
                </c:pt>
                <c:pt idx="250">
                  <c:v>1856717</c:v>
                </c:pt>
                <c:pt idx="251">
                  <c:v>1161771</c:v>
                </c:pt>
                <c:pt idx="252">
                  <c:v>1361964</c:v>
                </c:pt>
                <c:pt idx="253">
                  <c:v>1195458</c:v>
                </c:pt>
                <c:pt idx="254">
                  <c:v>1259196</c:v>
                </c:pt>
                <c:pt idx="255">
                  <c:v>1235270</c:v>
                </c:pt>
                <c:pt idx="256">
                  <c:v>1473202</c:v>
                </c:pt>
                <c:pt idx="257">
                  <c:v>1892235</c:v>
                </c:pt>
                <c:pt idx="258">
                  <c:v>1220447</c:v>
                </c:pt>
                <c:pt idx="259">
                  <c:v>1338075</c:v>
                </c:pt>
                <c:pt idx="260">
                  <c:v>1404023</c:v>
                </c:pt>
                <c:pt idx="261">
                  <c:v>1337789</c:v>
                </c:pt>
                <c:pt idx="262">
                  <c:v>1197375</c:v>
                </c:pt>
                <c:pt idx="263">
                  <c:v>1582700</c:v>
                </c:pt>
                <c:pt idx="264">
                  <c:v>1565133</c:v>
                </c:pt>
                <c:pt idx="265">
                  <c:v>1235906</c:v>
                </c:pt>
                <c:pt idx="266">
                  <c:v>1174372</c:v>
                </c:pt>
                <c:pt idx="267">
                  <c:v>1150753</c:v>
                </c:pt>
                <c:pt idx="268">
                  <c:v>1311293</c:v>
                </c:pt>
                <c:pt idx="269">
                  <c:v>1127146</c:v>
                </c:pt>
                <c:pt idx="270">
                  <c:v>1648023</c:v>
                </c:pt>
                <c:pt idx="271">
                  <c:v>1698799</c:v>
                </c:pt>
                <c:pt idx="272">
                  <c:v>1377971</c:v>
                </c:pt>
                <c:pt idx="273">
                  <c:v>1270411</c:v>
                </c:pt>
                <c:pt idx="274">
                  <c:v>1402435</c:v>
                </c:pt>
                <c:pt idx="275">
                  <c:v>1127263</c:v>
                </c:pt>
                <c:pt idx="276">
                  <c:v>1234922</c:v>
                </c:pt>
                <c:pt idx="277">
                  <c:v>1645504</c:v>
                </c:pt>
                <c:pt idx="278">
                  <c:v>1678794</c:v>
                </c:pt>
                <c:pt idx="279">
                  <c:v>1104728</c:v>
                </c:pt>
                <c:pt idx="280">
                  <c:v>1126686</c:v>
                </c:pt>
                <c:pt idx="281">
                  <c:v>1308161</c:v>
                </c:pt>
                <c:pt idx="282">
                  <c:v>1196493</c:v>
                </c:pt>
                <c:pt idx="283">
                  <c:v>1323473</c:v>
                </c:pt>
                <c:pt idx="284">
                  <c:v>1697790</c:v>
                </c:pt>
                <c:pt idx="285">
                  <c:v>1694736</c:v>
                </c:pt>
                <c:pt idx="286">
                  <c:v>1462471</c:v>
                </c:pt>
                <c:pt idx="287">
                  <c:v>1350531</c:v>
                </c:pt>
                <c:pt idx="288">
                  <c:v>1324554</c:v>
                </c:pt>
                <c:pt idx="289">
                  <c:v>1309474</c:v>
                </c:pt>
                <c:pt idx="290">
                  <c:v>1186714</c:v>
                </c:pt>
                <c:pt idx="291">
                  <c:v>1582222</c:v>
                </c:pt>
                <c:pt idx="292">
                  <c:v>1613560</c:v>
                </c:pt>
                <c:pt idx="293">
                  <c:v>1222069</c:v>
                </c:pt>
                <c:pt idx="294">
                  <c:v>1173032</c:v>
                </c:pt>
                <c:pt idx="295">
                  <c:v>1376301</c:v>
                </c:pt>
                <c:pt idx="296">
                  <c:v>1070679</c:v>
                </c:pt>
                <c:pt idx="297">
                  <c:v>1270816</c:v>
                </c:pt>
                <c:pt idx="298">
                  <c:v>1457267</c:v>
                </c:pt>
                <c:pt idx="299">
                  <c:v>1648175</c:v>
                </c:pt>
                <c:pt idx="300">
                  <c:v>1070795</c:v>
                </c:pt>
                <c:pt idx="301">
                  <c:v>1259241</c:v>
                </c:pt>
                <c:pt idx="302">
                  <c:v>1162369</c:v>
                </c:pt>
                <c:pt idx="303">
                  <c:v>1209191</c:v>
                </c:pt>
                <c:pt idx="304">
                  <c:v>1232661</c:v>
                </c:pt>
                <c:pt idx="305">
                  <c:v>1839957</c:v>
                </c:pt>
                <c:pt idx="306">
                  <c:v>1627268</c:v>
                </c:pt>
                <c:pt idx="307">
                  <c:v>1245980</c:v>
                </c:pt>
                <c:pt idx="308">
                  <c:v>1230803</c:v>
                </c:pt>
                <c:pt idx="309">
                  <c:v>1361836</c:v>
                </c:pt>
                <c:pt idx="310">
                  <c:v>1349577</c:v>
                </c:pt>
                <c:pt idx="311">
                  <c:v>1324260</c:v>
                </c:pt>
                <c:pt idx="312">
                  <c:v>1547007</c:v>
                </c:pt>
                <c:pt idx="313">
                  <c:v>699650</c:v>
                </c:pt>
                <c:pt idx="314">
                  <c:v>1459163</c:v>
                </c:pt>
                <c:pt idx="315">
                  <c:v>1197954</c:v>
                </c:pt>
                <c:pt idx="316">
                  <c:v>1338732</c:v>
                </c:pt>
                <c:pt idx="317">
                  <c:v>1220447</c:v>
                </c:pt>
                <c:pt idx="318">
                  <c:v>1518155</c:v>
                </c:pt>
                <c:pt idx="319">
                  <c:v>1631184</c:v>
                </c:pt>
                <c:pt idx="320">
                  <c:v>1647515</c:v>
                </c:pt>
                <c:pt idx="321">
                  <c:v>1364973</c:v>
                </c:pt>
                <c:pt idx="322">
                  <c:v>1258689</c:v>
                </c:pt>
                <c:pt idx="323">
                  <c:v>1347154</c:v>
                </c:pt>
                <c:pt idx="324">
                  <c:v>1295492</c:v>
                </c:pt>
                <c:pt idx="325">
                  <c:v>1364454</c:v>
                </c:pt>
                <c:pt idx="326">
                  <c:v>1728295</c:v>
                </c:pt>
                <c:pt idx="327">
                  <c:v>1989333</c:v>
                </c:pt>
                <c:pt idx="328">
                  <c:v>1310814</c:v>
                </c:pt>
                <c:pt idx="329">
                  <c:v>1282884</c:v>
                </c:pt>
                <c:pt idx="330">
                  <c:v>1336022</c:v>
                </c:pt>
                <c:pt idx="331">
                  <c:v>1418862</c:v>
                </c:pt>
                <c:pt idx="332">
                  <c:v>1336464</c:v>
                </c:pt>
                <c:pt idx="333">
                  <c:v>1665666</c:v>
                </c:pt>
                <c:pt idx="334">
                  <c:v>1632680</c:v>
                </c:pt>
                <c:pt idx="335">
                  <c:v>1245504</c:v>
                </c:pt>
                <c:pt idx="336">
                  <c:v>1235782</c:v>
                </c:pt>
                <c:pt idx="337">
                  <c:v>1246273</c:v>
                </c:pt>
                <c:pt idx="338">
                  <c:v>1379437</c:v>
                </c:pt>
                <c:pt idx="339">
                  <c:v>1308303</c:v>
                </c:pt>
                <c:pt idx="340">
                  <c:v>1783676</c:v>
                </c:pt>
                <c:pt idx="341">
                  <c:v>1385685</c:v>
                </c:pt>
                <c:pt idx="342">
                  <c:v>1324939</c:v>
                </c:pt>
                <c:pt idx="343">
                  <c:v>1104375</c:v>
                </c:pt>
                <c:pt idx="344">
                  <c:v>1284054</c:v>
                </c:pt>
                <c:pt idx="345">
                  <c:v>1211187</c:v>
                </c:pt>
                <c:pt idx="346">
                  <c:v>1231419</c:v>
                </c:pt>
                <c:pt idx="347">
                  <c:v>1502374</c:v>
                </c:pt>
                <c:pt idx="348">
                  <c:v>1677083</c:v>
                </c:pt>
                <c:pt idx="349">
                  <c:v>1196595</c:v>
                </c:pt>
                <c:pt idx="350">
                  <c:v>1312214</c:v>
                </c:pt>
                <c:pt idx="351">
                  <c:v>1258566</c:v>
                </c:pt>
                <c:pt idx="352">
                  <c:v>1295048</c:v>
                </c:pt>
                <c:pt idx="353">
                  <c:v>1309438</c:v>
                </c:pt>
                <c:pt idx="354">
                  <c:v>1768333</c:v>
                </c:pt>
                <c:pt idx="355">
                  <c:v>1596202</c:v>
                </c:pt>
                <c:pt idx="356">
                  <c:v>1172548</c:v>
                </c:pt>
                <c:pt idx="357">
                  <c:v>1284200</c:v>
                </c:pt>
                <c:pt idx="358">
                  <c:v>1284516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D-43C7-A627-C3068E9E272E}"/>
            </c:ext>
          </c:extLst>
        </c:ser>
        <c:ser>
          <c:idx val="1"/>
          <c:order val="1"/>
          <c:tx>
            <c:strRef>
              <c:f>'Order Conversion'!$D$1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'Order Conversion'!$B$9:$B$367</c:f>
              <c:strCache>
                <c:ptCount val="359"/>
                <c:pt idx="0">
                  <c:v>Tuesday</c:v>
                </c:pt>
                <c:pt idx="1">
                  <c:v>Wednesday</c:v>
                </c:pt>
                <c:pt idx="2">
                  <c:v>Thursday</c:v>
                </c:pt>
                <c:pt idx="3">
                  <c:v>Friday</c:v>
                </c:pt>
                <c:pt idx="4">
                  <c:v>Saturday</c:v>
                </c:pt>
                <c:pt idx="5">
                  <c:v>Sunday</c:v>
                </c:pt>
                <c:pt idx="6">
                  <c:v>Monday</c:v>
                </c:pt>
                <c:pt idx="7">
                  <c:v>Tuesday</c:v>
                </c:pt>
                <c:pt idx="8">
                  <c:v>Wednesday</c:v>
                </c:pt>
                <c:pt idx="9">
                  <c:v>Thursday</c:v>
                </c:pt>
                <c:pt idx="10">
                  <c:v>Friday</c:v>
                </c:pt>
                <c:pt idx="11">
                  <c:v>Saturday</c:v>
                </c:pt>
                <c:pt idx="12">
                  <c:v>Sunday</c:v>
                </c:pt>
                <c:pt idx="13">
                  <c:v>Monday</c:v>
                </c:pt>
                <c:pt idx="14">
                  <c:v>Tuesday</c:v>
                </c:pt>
                <c:pt idx="15">
                  <c:v>Wednesday</c:v>
                </c:pt>
                <c:pt idx="16">
                  <c:v>Thursday</c:v>
                </c:pt>
                <c:pt idx="17">
                  <c:v>Friday</c:v>
                </c:pt>
                <c:pt idx="18">
                  <c:v>Saturday</c:v>
                </c:pt>
                <c:pt idx="19">
                  <c:v>Sunday</c:v>
                </c:pt>
                <c:pt idx="20">
                  <c:v>Monday</c:v>
                </c:pt>
                <c:pt idx="21">
                  <c:v>Tuesday</c:v>
                </c:pt>
                <c:pt idx="22">
                  <c:v>Wednesday</c:v>
                </c:pt>
                <c:pt idx="23">
                  <c:v>Thursday</c:v>
                </c:pt>
                <c:pt idx="24">
                  <c:v>Friday</c:v>
                </c:pt>
                <c:pt idx="25">
                  <c:v>Saturday</c:v>
                </c:pt>
                <c:pt idx="26">
                  <c:v>Sunday</c:v>
                </c:pt>
                <c:pt idx="27">
                  <c:v>Monday</c:v>
                </c:pt>
                <c:pt idx="28">
                  <c:v>Tuesday</c:v>
                </c:pt>
                <c:pt idx="29">
                  <c:v>Wednesday</c:v>
                </c:pt>
                <c:pt idx="30">
                  <c:v>Thursday</c:v>
                </c:pt>
                <c:pt idx="31">
                  <c:v>Friday</c:v>
                </c:pt>
                <c:pt idx="32">
                  <c:v>Saturday</c:v>
                </c:pt>
                <c:pt idx="33">
                  <c:v>Sunday</c:v>
                </c:pt>
                <c:pt idx="34">
                  <c:v>Monday</c:v>
                </c:pt>
                <c:pt idx="35">
                  <c:v>Tuesday</c:v>
                </c:pt>
                <c:pt idx="36">
                  <c:v>Wednesday</c:v>
                </c:pt>
                <c:pt idx="37">
                  <c:v>Thursday</c:v>
                </c:pt>
                <c:pt idx="38">
                  <c:v>Friday</c:v>
                </c:pt>
                <c:pt idx="39">
                  <c:v>Saturday</c:v>
                </c:pt>
                <c:pt idx="40">
                  <c:v>Sunday</c:v>
                </c:pt>
                <c:pt idx="41">
                  <c:v>Monday</c:v>
                </c:pt>
                <c:pt idx="42">
                  <c:v>Tuesday</c:v>
                </c:pt>
                <c:pt idx="43">
                  <c:v>Wednesday</c:v>
                </c:pt>
                <c:pt idx="44">
                  <c:v>Thursday</c:v>
                </c:pt>
                <c:pt idx="45">
                  <c:v>Friday</c:v>
                </c:pt>
                <c:pt idx="46">
                  <c:v>Saturday</c:v>
                </c:pt>
                <c:pt idx="47">
                  <c:v>Sunday</c:v>
                </c:pt>
                <c:pt idx="48">
                  <c:v>Monday</c:v>
                </c:pt>
                <c:pt idx="49">
                  <c:v>Tuesday</c:v>
                </c:pt>
                <c:pt idx="50">
                  <c:v>Wednesday</c:v>
                </c:pt>
                <c:pt idx="51">
                  <c:v>Thursday</c:v>
                </c:pt>
                <c:pt idx="52">
                  <c:v>Friday</c:v>
                </c:pt>
                <c:pt idx="53">
                  <c:v>Saturday</c:v>
                </c:pt>
                <c:pt idx="54">
                  <c:v>Sunday</c:v>
                </c:pt>
                <c:pt idx="55">
                  <c:v>Monday</c:v>
                </c:pt>
                <c:pt idx="56">
                  <c:v>Tuesday</c:v>
                </c:pt>
                <c:pt idx="57">
                  <c:v>Wednesday</c:v>
                </c:pt>
                <c:pt idx="58">
                  <c:v>Thursday</c:v>
                </c:pt>
                <c:pt idx="59">
                  <c:v>Friday</c:v>
                </c:pt>
                <c:pt idx="60">
                  <c:v>Saturday</c:v>
                </c:pt>
                <c:pt idx="61">
                  <c:v>Sunday</c:v>
                </c:pt>
                <c:pt idx="62">
                  <c:v>Monday</c:v>
                </c:pt>
                <c:pt idx="63">
                  <c:v>Tuesday</c:v>
                </c:pt>
                <c:pt idx="64">
                  <c:v>Wednesday</c:v>
                </c:pt>
                <c:pt idx="65">
                  <c:v>Thursday</c:v>
                </c:pt>
                <c:pt idx="66">
                  <c:v>Friday</c:v>
                </c:pt>
                <c:pt idx="67">
                  <c:v>Saturday</c:v>
                </c:pt>
                <c:pt idx="68">
                  <c:v>Sunday</c:v>
                </c:pt>
                <c:pt idx="69">
                  <c:v>Monday</c:v>
                </c:pt>
                <c:pt idx="70">
                  <c:v>Tuesday</c:v>
                </c:pt>
                <c:pt idx="71">
                  <c:v>Wednesday</c:v>
                </c:pt>
                <c:pt idx="72">
                  <c:v>Thursday</c:v>
                </c:pt>
                <c:pt idx="73">
                  <c:v>Friday</c:v>
                </c:pt>
                <c:pt idx="74">
                  <c:v>Saturday</c:v>
                </c:pt>
                <c:pt idx="75">
                  <c:v>Sunday</c:v>
                </c:pt>
                <c:pt idx="76">
                  <c:v>Monday</c:v>
                </c:pt>
                <c:pt idx="77">
                  <c:v>Tuesday</c:v>
                </c:pt>
                <c:pt idx="78">
                  <c:v>Wednesday</c:v>
                </c:pt>
                <c:pt idx="79">
                  <c:v>Thursday</c:v>
                </c:pt>
                <c:pt idx="80">
                  <c:v>Friday</c:v>
                </c:pt>
                <c:pt idx="81">
                  <c:v>Saturday</c:v>
                </c:pt>
                <c:pt idx="82">
                  <c:v>Sunday</c:v>
                </c:pt>
                <c:pt idx="83">
                  <c:v>Monday</c:v>
                </c:pt>
                <c:pt idx="84">
                  <c:v>Tuesday</c:v>
                </c:pt>
                <c:pt idx="85">
                  <c:v>Wednesday</c:v>
                </c:pt>
                <c:pt idx="86">
                  <c:v>Thursday</c:v>
                </c:pt>
                <c:pt idx="87">
                  <c:v>Friday</c:v>
                </c:pt>
                <c:pt idx="88">
                  <c:v>Saturday</c:v>
                </c:pt>
                <c:pt idx="89">
                  <c:v>Sunday</c:v>
                </c:pt>
                <c:pt idx="90">
                  <c:v>Monday</c:v>
                </c:pt>
                <c:pt idx="91">
                  <c:v>Tuesday</c:v>
                </c:pt>
                <c:pt idx="92">
                  <c:v>Wednesday</c:v>
                </c:pt>
                <c:pt idx="93">
                  <c:v>Thursday</c:v>
                </c:pt>
                <c:pt idx="94">
                  <c:v>Friday</c:v>
                </c:pt>
                <c:pt idx="95">
                  <c:v>Saturday</c:v>
                </c:pt>
                <c:pt idx="96">
                  <c:v>Sunday</c:v>
                </c:pt>
                <c:pt idx="97">
                  <c:v>Monday</c:v>
                </c:pt>
                <c:pt idx="98">
                  <c:v>Tuesday</c:v>
                </c:pt>
                <c:pt idx="99">
                  <c:v>Wednesday</c:v>
                </c:pt>
                <c:pt idx="100">
                  <c:v>Thursday</c:v>
                </c:pt>
                <c:pt idx="101">
                  <c:v>Friday</c:v>
                </c:pt>
                <c:pt idx="102">
                  <c:v>Saturday</c:v>
                </c:pt>
                <c:pt idx="103">
                  <c:v>Sunday</c:v>
                </c:pt>
                <c:pt idx="104">
                  <c:v>Monday</c:v>
                </c:pt>
                <c:pt idx="105">
                  <c:v>Tuesday</c:v>
                </c:pt>
                <c:pt idx="106">
                  <c:v>Wednesday</c:v>
                </c:pt>
                <c:pt idx="107">
                  <c:v>Thursday</c:v>
                </c:pt>
                <c:pt idx="108">
                  <c:v>Friday</c:v>
                </c:pt>
                <c:pt idx="109">
                  <c:v>Saturday</c:v>
                </c:pt>
                <c:pt idx="110">
                  <c:v>Sunday</c:v>
                </c:pt>
                <c:pt idx="111">
                  <c:v>Monday</c:v>
                </c:pt>
                <c:pt idx="112">
                  <c:v>Tuesday</c:v>
                </c:pt>
                <c:pt idx="113">
                  <c:v>Wednesday</c:v>
                </c:pt>
                <c:pt idx="114">
                  <c:v>Thursday</c:v>
                </c:pt>
                <c:pt idx="115">
                  <c:v>Friday</c:v>
                </c:pt>
                <c:pt idx="116">
                  <c:v>Saturday</c:v>
                </c:pt>
                <c:pt idx="117">
                  <c:v>Sunday</c:v>
                </c:pt>
                <c:pt idx="118">
                  <c:v>Monday</c:v>
                </c:pt>
                <c:pt idx="119">
                  <c:v>Tuesday</c:v>
                </c:pt>
                <c:pt idx="120">
                  <c:v>Wednesday</c:v>
                </c:pt>
                <c:pt idx="121">
                  <c:v>Thursday</c:v>
                </c:pt>
                <c:pt idx="122">
                  <c:v>Friday</c:v>
                </c:pt>
                <c:pt idx="123">
                  <c:v>Saturday</c:v>
                </c:pt>
                <c:pt idx="124">
                  <c:v>Sunday</c:v>
                </c:pt>
                <c:pt idx="125">
                  <c:v>Monday</c:v>
                </c:pt>
                <c:pt idx="126">
                  <c:v>Tuesday</c:v>
                </c:pt>
                <c:pt idx="127">
                  <c:v>Wednesday</c:v>
                </c:pt>
                <c:pt idx="128">
                  <c:v>Thursday</c:v>
                </c:pt>
                <c:pt idx="129">
                  <c:v>Friday</c:v>
                </c:pt>
                <c:pt idx="130">
                  <c:v>Saturday</c:v>
                </c:pt>
                <c:pt idx="131">
                  <c:v>Sunday</c:v>
                </c:pt>
                <c:pt idx="132">
                  <c:v>Monday</c:v>
                </c:pt>
                <c:pt idx="133">
                  <c:v>Tuesday</c:v>
                </c:pt>
                <c:pt idx="134">
                  <c:v>Wednesday</c:v>
                </c:pt>
                <c:pt idx="135">
                  <c:v>Thursday</c:v>
                </c:pt>
                <c:pt idx="136">
                  <c:v>Friday</c:v>
                </c:pt>
                <c:pt idx="137">
                  <c:v>Saturday</c:v>
                </c:pt>
                <c:pt idx="138">
                  <c:v>Sunday</c:v>
                </c:pt>
                <c:pt idx="139">
                  <c:v>Monday</c:v>
                </c:pt>
                <c:pt idx="140">
                  <c:v>Tuesday</c:v>
                </c:pt>
                <c:pt idx="141">
                  <c:v>Wednesday</c:v>
                </c:pt>
                <c:pt idx="142">
                  <c:v>Thursday</c:v>
                </c:pt>
                <c:pt idx="143">
                  <c:v>Friday</c:v>
                </c:pt>
                <c:pt idx="144">
                  <c:v>Saturday</c:v>
                </c:pt>
                <c:pt idx="145">
                  <c:v>Sunday</c:v>
                </c:pt>
                <c:pt idx="146">
                  <c:v>Monday</c:v>
                </c:pt>
                <c:pt idx="147">
                  <c:v>Tuesday</c:v>
                </c:pt>
                <c:pt idx="148">
                  <c:v>Wednesday</c:v>
                </c:pt>
                <c:pt idx="149">
                  <c:v>Thursday</c:v>
                </c:pt>
                <c:pt idx="150">
                  <c:v>Friday</c:v>
                </c:pt>
                <c:pt idx="151">
                  <c:v>Saturday</c:v>
                </c:pt>
                <c:pt idx="152">
                  <c:v>Sunday</c:v>
                </c:pt>
                <c:pt idx="153">
                  <c:v>Monday</c:v>
                </c:pt>
                <c:pt idx="154">
                  <c:v>Tuesday</c:v>
                </c:pt>
                <c:pt idx="155">
                  <c:v>Wednesday</c:v>
                </c:pt>
                <c:pt idx="156">
                  <c:v>Thursday</c:v>
                </c:pt>
                <c:pt idx="157">
                  <c:v>Friday</c:v>
                </c:pt>
                <c:pt idx="158">
                  <c:v>Saturday</c:v>
                </c:pt>
                <c:pt idx="159">
                  <c:v>Sunday</c:v>
                </c:pt>
                <c:pt idx="160">
                  <c:v>Monday</c:v>
                </c:pt>
                <c:pt idx="161">
                  <c:v>Tuesday</c:v>
                </c:pt>
                <c:pt idx="162">
                  <c:v>Wednesday</c:v>
                </c:pt>
                <c:pt idx="163">
                  <c:v>Thursday</c:v>
                </c:pt>
                <c:pt idx="164">
                  <c:v>Friday</c:v>
                </c:pt>
                <c:pt idx="165">
                  <c:v>Saturday</c:v>
                </c:pt>
                <c:pt idx="166">
                  <c:v>Sunday</c:v>
                </c:pt>
                <c:pt idx="167">
                  <c:v>Monday</c:v>
                </c:pt>
                <c:pt idx="168">
                  <c:v>Tuesday</c:v>
                </c:pt>
                <c:pt idx="169">
                  <c:v>Wednesday</c:v>
                </c:pt>
                <c:pt idx="170">
                  <c:v>Thursday</c:v>
                </c:pt>
                <c:pt idx="171">
                  <c:v>Friday</c:v>
                </c:pt>
                <c:pt idx="172">
                  <c:v>Saturday</c:v>
                </c:pt>
                <c:pt idx="173">
                  <c:v>Sunday</c:v>
                </c:pt>
                <c:pt idx="174">
                  <c:v>Monday</c:v>
                </c:pt>
                <c:pt idx="175">
                  <c:v>Tuesday</c:v>
                </c:pt>
                <c:pt idx="176">
                  <c:v>Wednesday</c:v>
                </c:pt>
                <c:pt idx="177">
                  <c:v>Thursday</c:v>
                </c:pt>
                <c:pt idx="178">
                  <c:v>Friday</c:v>
                </c:pt>
                <c:pt idx="179">
                  <c:v>Saturday</c:v>
                </c:pt>
                <c:pt idx="180">
                  <c:v>Sunday</c:v>
                </c:pt>
                <c:pt idx="181">
                  <c:v>Monday</c:v>
                </c:pt>
                <c:pt idx="182">
                  <c:v>Tuesday</c:v>
                </c:pt>
                <c:pt idx="183">
                  <c:v>Wednesday</c:v>
                </c:pt>
                <c:pt idx="184">
                  <c:v>Thursday</c:v>
                </c:pt>
                <c:pt idx="185">
                  <c:v>Friday</c:v>
                </c:pt>
                <c:pt idx="186">
                  <c:v>Saturday</c:v>
                </c:pt>
                <c:pt idx="187">
                  <c:v>Sunday</c:v>
                </c:pt>
                <c:pt idx="188">
                  <c:v>Monday</c:v>
                </c:pt>
                <c:pt idx="189">
                  <c:v>Tuesday</c:v>
                </c:pt>
                <c:pt idx="190">
                  <c:v>Wednesday</c:v>
                </c:pt>
                <c:pt idx="191">
                  <c:v>Thursday</c:v>
                </c:pt>
                <c:pt idx="192">
                  <c:v>Friday</c:v>
                </c:pt>
                <c:pt idx="193">
                  <c:v>Saturday</c:v>
                </c:pt>
                <c:pt idx="194">
                  <c:v>Sunday</c:v>
                </c:pt>
                <c:pt idx="195">
                  <c:v>Monday</c:v>
                </c:pt>
                <c:pt idx="196">
                  <c:v>Tuesday</c:v>
                </c:pt>
                <c:pt idx="197">
                  <c:v>Wednesday</c:v>
                </c:pt>
                <c:pt idx="198">
                  <c:v>Thursday</c:v>
                </c:pt>
                <c:pt idx="199">
                  <c:v>Friday</c:v>
                </c:pt>
                <c:pt idx="200">
                  <c:v>Saturday</c:v>
                </c:pt>
                <c:pt idx="201">
                  <c:v>Sunday</c:v>
                </c:pt>
                <c:pt idx="202">
                  <c:v>Monday</c:v>
                </c:pt>
                <c:pt idx="203">
                  <c:v>Tuesday</c:v>
                </c:pt>
                <c:pt idx="204">
                  <c:v>Wednesday</c:v>
                </c:pt>
                <c:pt idx="205">
                  <c:v>Thursday</c:v>
                </c:pt>
                <c:pt idx="206">
                  <c:v>Friday</c:v>
                </c:pt>
                <c:pt idx="207">
                  <c:v>Saturday</c:v>
                </c:pt>
                <c:pt idx="208">
                  <c:v>Sunday</c:v>
                </c:pt>
                <c:pt idx="209">
                  <c:v>Monday</c:v>
                </c:pt>
                <c:pt idx="210">
                  <c:v>Tuesday</c:v>
                </c:pt>
                <c:pt idx="211">
                  <c:v>Wednesday</c:v>
                </c:pt>
                <c:pt idx="212">
                  <c:v>Thursday</c:v>
                </c:pt>
                <c:pt idx="213">
                  <c:v>Friday</c:v>
                </c:pt>
                <c:pt idx="214">
                  <c:v>Saturday</c:v>
                </c:pt>
                <c:pt idx="215">
                  <c:v>Sunday</c:v>
                </c:pt>
                <c:pt idx="216">
                  <c:v>Monday</c:v>
                </c:pt>
                <c:pt idx="217">
                  <c:v>Tuesday</c:v>
                </c:pt>
                <c:pt idx="218">
                  <c:v>Wednesday</c:v>
                </c:pt>
                <c:pt idx="219">
                  <c:v>Thursday</c:v>
                </c:pt>
                <c:pt idx="220">
                  <c:v>Friday</c:v>
                </c:pt>
                <c:pt idx="221">
                  <c:v>Saturday</c:v>
                </c:pt>
                <c:pt idx="222">
                  <c:v>Sunday</c:v>
                </c:pt>
                <c:pt idx="223">
                  <c:v>Monday</c:v>
                </c:pt>
                <c:pt idx="224">
                  <c:v>Tuesday</c:v>
                </c:pt>
                <c:pt idx="225">
                  <c:v>Wednesday</c:v>
                </c:pt>
                <c:pt idx="226">
                  <c:v>Thursday</c:v>
                </c:pt>
                <c:pt idx="227">
                  <c:v>Friday</c:v>
                </c:pt>
                <c:pt idx="228">
                  <c:v>Saturday</c:v>
                </c:pt>
                <c:pt idx="229">
                  <c:v>Sunday</c:v>
                </c:pt>
                <c:pt idx="230">
                  <c:v>Monday</c:v>
                </c:pt>
                <c:pt idx="231">
                  <c:v>Tuesday</c:v>
                </c:pt>
                <c:pt idx="232">
                  <c:v>Wednesday</c:v>
                </c:pt>
                <c:pt idx="233">
                  <c:v>Thursday</c:v>
                </c:pt>
                <c:pt idx="234">
                  <c:v>Friday</c:v>
                </c:pt>
                <c:pt idx="235">
                  <c:v>Saturday</c:v>
                </c:pt>
                <c:pt idx="236">
                  <c:v>Sunday</c:v>
                </c:pt>
                <c:pt idx="237">
                  <c:v>Monday</c:v>
                </c:pt>
                <c:pt idx="238">
                  <c:v>Tuesday</c:v>
                </c:pt>
                <c:pt idx="239">
                  <c:v>Wednesday</c:v>
                </c:pt>
                <c:pt idx="240">
                  <c:v>Thursday</c:v>
                </c:pt>
                <c:pt idx="241">
                  <c:v>Friday</c:v>
                </c:pt>
                <c:pt idx="242">
                  <c:v>Saturday</c:v>
                </c:pt>
                <c:pt idx="243">
                  <c:v>Sunday</c:v>
                </c:pt>
                <c:pt idx="244">
                  <c:v>Monday</c:v>
                </c:pt>
                <c:pt idx="245">
                  <c:v>Tuesday</c:v>
                </c:pt>
                <c:pt idx="246">
                  <c:v>Wednesday</c:v>
                </c:pt>
                <c:pt idx="247">
                  <c:v>Thursday</c:v>
                </c:pt>
                <c:pt idx="248">
                  <c:v>Friday</c:v>
                </c:pt>
                <c:pt idx="249">
                  <c:v>Saturday</c:v>
                </c:pt>
                <c:pt idx="250">
                  <c:v>Sunday</c:v>
                </c:pt>
                <c:pt idx="251">
                  <c:v>Monday</c:v>
                </c:pt>
                <c:pt idx="252">
                  <c:v>Tuesday</c:v>
                </c:pt>
                <c:pt idx="253">
                  <c:v>Wednesday</c:v>
                </c:pt>
                <c:pt idx="254">
                  <c:v>Thursday</c:v>
                </c:pt>
                <c:pt idx="255">
                  <c:v>Friday</c:v>
                </c:pt>
                <c:pt idx="256">
                  <c:v>Saturday</c:v>
                </c:pt>
                <c:pt idx="257">
                  <c:v>Sunday</c:v>
                </c:pt>
                <c:pt idx="258">
                  <c:v>Monday</c:v>
                </c:pt>
                <c:pt idx="259">
                  <c:v>Tuesday</c:v>
                </c:pt>
                <c:pt idx="260">
                  <c:v>Wednesday</c:v>
                </c:pt>
                <c:pt idx="261">
                  <c:v>Thursday</c:v>
                </c:pt>
                <c:pt idx="262">
                  <c:v>Friday</c:v>
                </c:pt>
                <c:pt idx="263">
                  <c:v>Saturday</c:v>
                </c:pt>
                <c:pt idx="264">
                  <c:v>Sunday</c:v>
                </c:pt>
                <c:pt idx="265">
                  <c:v>Monday</c:v>
                </c:pt>
                <c:pt idx="266">
                  <c:v>Tuesday</c:v>
                </c:pt>
                <c:pt idx="267">
                  <c:v>Wednesday</c:v>
                </c:pt>
                <c:pt idx="268">
                  <c:v>Thursday</c:v>
                </c:pt>
                <c:pt idx="269">
                  <c:v>Friday</c:v>
                </c:pt>
                <c:pt idx="270">
                  <c:v>Saturday</c:v>
                </c:pt>
                <c:pt idx="271">
                  <c:v>Sunday</c:v>
                </c:pt>
                <c:pt idx="272">
                  <c:v>Monday</c:v>
                </c:pt>
                <c:pt idx="273">
                  <c:v>Tuesday</c:v>
                </c:pt>
                <c:pt idx="274">
                  <c:v>Wednesday</c:v>
                </c:pt>
                <c:pt idx="275">
                  <c:v>Thursday</c:v>
                </c:pt>
                <c:pt idx="276">
                  <c:v>Friday</c:v>
                </c:pt>
                <c:pt idx="277">
                  <c:v>Saturday</c:v>
                </c:pt>
                <c:pt idx="278">
                  <c:v>Sunday</c:v>
                </c:pt>
                <c:pt idx="279">
                  <c:v>Monday</c:v>
                </c:pt>
                <c:pt idx="280">
                  <c:v>Tuesday</c:v>
                </c:pt>
                <c:pt idx="281">
                  <c:v>Wednesday</c:v>
                </c:pt>
                <c:pt idx="282">
                  <c:v>Thursday</c:v>
                </c:pt>
                <c:pt idx="283">
                  <c:v>Friday</c:v>
                </c:pt>
                <c:pt idx="284">
                  <c:v>Saturday</c:v>
                </c:pt>
                <c:pt idx="285">
                  <c:v>Sunday</c:v>
                </c:pt>
                <c:pt idx="286">
                  <c:v>Monday</c:v>
                </c:pt>
                <c:pt idx="287">
                  <c:v>Tuesday</c:v>
                </c:pt>
                <c:pt idx="288">
                  <c:v>Wednesday</c:v>
                </c:pt>
                <c:pt idx="289">
                  <c:v>Thursday</c:v>
                </c:pt>
                <c:pt idx="290">
                  <c:v>Friday</c:v>
                </c:pt>
                <c:pt idx="291">
                  <c:v>Saturday</c:v>
                </c:pt>
                <c:pt idx="292">
                  <c:v>Sunday</c:v>
                </c:pt>
                <c:pt idx="293">
                  <c:v>Monday</c:v>
                </c:pt>
                <c:pt idx="294">
                  <c:v>Tuesday</c:v>
                </c:pt>
                <c:pt idx="295">
                  <c:v>Wednesday</c:v>
                </c:pt>
                <c:pt idx="296">
                  <c:v>Thursday</c:v>
                </c:pt>
                <c:pt idx="297">
                  <c:v>Friday</c:v>
                </c:pt>
                <c:pt idx="298">
                  <c:v>Saturday</c:v>
                </c:pt>
                <c:pt idx="299">
                  <c:v>Sunday</c:v>
                </c:pt>
                <c:pt idx="300">
                  <c:v>Monday</c:v>
                </c:pt>
                <c:pt idx="301">
                  <c:v>Tuesday</c:v>
                </c:pt>
                <c:pt idx="302">
                  <c:v>Wednesday</c:v>
                </c:pt>
                <c:pt idx="303">
                  <c:v>Thursday</c:v>
                </c:pt>
                <c:pt idx="304">
                  <c:v>Friday</c:v>
                </c:pt>
                <c:pt idx="305">
                  <c:v>Saturday</c:v>
                </c:pt>
                <c:pt idx="306">
                  <c:v>Sunday</c:v>
                </c:pt>
                <c:pt idx="307">
                  <c:v>Monday</c:v>
                </c:pt>
                <c:pt idx="308">
                  <c:v>Tuesday</c:v>
                </c:pt>
                <c:pt idx="309">
                  <c:v>Wednesday</c:v>
                </c:pt>
                <c:pt idx="310">
                  <c:v>Thursday</c:v>
                </c:pt>
                <c:pt idx="311">
                  <c:v>Friday</c:v>
                </c:pt>
                <c:pt idx="312">
                  <c:v>Saturday</c:v>
                </c:pt>
                <c:pt idx="313">
                  <c:v>Sunday</c:v>
                </c:pt>
                <c:pt idx="314">
                  <c:v>Monday</c:v>
                </c:pt>
                <c:pt idx="315">
                  <c:v>Tuesday</c:v>
                </c:pt>
                <c:pt idx="316">
                  <c:v>Wednesday</c:v>
                </c:pt>
                <c:pt idx="317">
                  <c:v>Thursday</c:v>
                </c:pt>
                <c:pt idx="318">
                  <c:v>Friday</c:v>
                </c:pt>
                <c:pt idx="319">
                  <c:v>Saturday</c:v>
                </c:pt>
                <c:pt idx="320">
                  <c:v>Sunday</c:v>
                </c:pt>
                <c:pt idx="321">
                  <c:v>Monday</c:v>
                </c:pt>
                <c:pt idx="322">
                  <c:v>Tuesday</c:v>
                </c:pt>
                <c:pt idx="323">
                  <c:v>Wednesday</c:v>
                </c:pt>
                <c:pt idx="324">
                  <c:v>Thursday</c:v>
                </c:pt>
                <c:pt idx="325">
                  <c:v>Friday</c:v>
                </c:pt>
                <c:pt idx="326">
                  <c:v>Saturday</c:v>
                </c:pt>
                <c:pt idx="327">
                  <c:v>Sunday</c:v>
                </c:pt>
                <c:pt idx="328">
                  <c:v>Monday</c:v>
                </c:pt>
                <c:pt idx="329">
                  <c:v>Tuesday</c:v>
                </c:pt>
                <c:pt idx="330">
                  <c:v>Wednesday</c:v>
                </c:pt>
                <c:pt idx="331">
                  <c:v>Thursday</c:v>
                </c:pt>
                <c:pt idx="332">
                  <c:v>Friday</c:v>
                </c:pt>
                <c:pt idx="333">
                  <c:v>Saturday</c:v>
                </c:pt>
                <c:pt idx="334">
                  <c:v>Sunday</c:v>
                </c:pt>
                <c:pt idx="335">
                  <c:v>Monday</c:v>
                </c:pt>
                <c:pt idx="336">
                  <c:v>Tuesday</c:v>
                </c:pt>
                <c:pt idx="337">
                  <c:v>Wednesday</c:v>
                </c:pt>
                <c:pt idx="338">
                  <c:v>Thursday</c:v>
                </c:pt>
                <c:pt idx="339">
                  <c:v>Friday</c:v>
                </c:pt>
                <c:pt idx="340">
                  <c:v>Saturday</c:v>
                </c:pt>
                <c:pt idx="341">
                  <c:v>Sunday</c:v>
                </c:pt>
                <c:pt idx="342">
                  <c:v>Monday</c:v>
                </c:pt>
                <c:pt idx="343">
                  <c:v>Tuesday</c:v>
                </c:pt>
                <c:pt idx="344">
                  <c:v>Wednesday</c:v>
                </c:pt>
                <c:pt idx="345">
                  <c:v>Thursday</c:v>
                </c:pt>
                <c:pt idx="346">
                  <c:v>Friday</c:v>
                </c:pt>
                <c:pt idx="347">
                  <c:v>Saturday</c:v>
                </c:pt>
                <c:pt idx="348">
                  <c:v>Sunday</c:v>
                </c:pt>
                <c:pt idx="349">
                  <c:v>Monday</c:v>
                </c:pt>
                <c:pt idx="350">
                  <c:v>Tuesday</c:v>
                </c:pt>
                <c:pt idx="351">
                  <c:v>Wednesday</c:v>
                </c:pt>
                <c:pt idx="352">
                  <c:v>Thursday</c:v>
                </c:pt>
                <c:pt idx="353">
                  <c:v>Friday</c:v>
                </c:pt>
                <c:pt idx="354">
                  <c:v>Saturday</c:v>
                </c:pt>
                <c:pt idx="355">
                  <c:v>Sunday</c:v>
                </c:pt>
                <c:pt idx="356">
                  <c:v>Monday</c:v>
                </c:pt>
                <c:pt idx="357">
                  <c:v>Tuesday</c:v>
                </c:pt>
                <c:pt idx="358">
                  <c:v>Wednesday</c:v>
                </c:pt>
              </c:strCache>
            </c:strRef>
          </c:cat>
          <c:val>
            <c:numRef>
              <c:f>'Order Conversion'!$D$9:$D$367</c:f>
              <c:numCache>
                <c:formatCode>0</c:formatCode>
                <c:ptCount val="359"/>
                <c:pt idx="0">
                  <c:v>1271572.67328</c:v>
                </c:pt>
                <c:pt idx="1">
                  <c:v>1261133</c:v>
                </c:pt>
                <c:pt idx="2">
                  <c:v>1138655</c:v>
                </c:pt>
                <c:pt idx="3">
                  <c:v>1296620</c:v>
                </c:pt>
                <c:pt idx="4">
                  <c:v>1596026</c:v>
                </c:pt>
                <c:pt idx="5">
                  <c:v>1582881</c:v>
                </c:pt>
                <c:pt idx="6">
                  <c:v>1123504</c:v>
                </c:pt>
                <c:pt idx="7">
                  <c:v>1311445</c:v>
                </c:pt>
                <c:pt idx="8">
                  <c:v>1506485</c:v>
                </c:pt>
                <c:pt idx="9">
                  <c:v>623698</c:v>
                </c:pt>
                <c:pt idx="10">
                  <c:v>1126566</c:v>
                </c:pt>
                <c:pt idx="11">
                  <c:v>1680410</c:v>
                </c:pt>
                <c:pt idx="12">
                  <c:v>1630017</c:v>
                </c:pt>
                <c:pt idx="13">
                  <c:v>1197104</c:v>
                </c:pt>
                <c:pt idx="14">
                  <c:v>1198077</c:v>
                </c:pt>
                <c:pt idx="15">
                  <c:v>1391046</c:v>
                </c:pt>
                <c:pt idx="16">
                  <c:v>1284532</c:v>
                </c:pt>
                <c:pt idx="17">
                  <c:v>1307991</c:v>
                </c:pt>
                <c:pt idx="18">
                  <c:v>1612594</c:v>
                </c:pt>
                <c:pt idx="19">
                  <c:v>1820150</c:v>
                </c:pt>
                <c:pt idx="20">
                  <c:v>1476653</c:v>
                </c:pt>
                <c:pt idx="21">
                  <c:v>2221600</c:v>
                </c:pt>
                <c:pt idx="22">
                  <c:v>1392420</c:v>
                </c:pt>
                <c:pt idx="23">
                  <c:v>1059526</c:v>
                </c:pt>
                <c:pt idx="24">
                  <c:v>1234142</c:v>
                </c:pt>
                <c:pt idx="25">
                  <c:v>1762376</c:v>
                </c:pt>
                <c:pt idx="26">
                  <c:v>1784419</c:v>
                </c:pt>
                <c:pt idx="27">
                  <c:v>1310529</c:v>
                </c:pt>
                <c:pt idx="28">
                  <c:v>628519</c:v>
                </c:pt>
                <c:pt idx="29">
                  <c:v>1283784</c:v>
                </c:pt>
                <c:pt idx="30">
                  <c:v>1272061</c:v>
                </c:pt>
                <c:pt idx="31">
                  <c:v>1322527</c:v>
                </c:pt>
                <c:pt idx="32">
                  <c:v>1566749</c:v>
                </c:pt>
                <c:pt idx="33">
                  <c:v>1892971</c:v>
                </c:pt>
                <c:pt idx="34">
                  <c:v>1198077</c:v>
                </c:pt>
                <c:pt idx="35">
                  <c:v>1349861</c:v>
                </c:pt>
                <c:pt idx="36">
                  <c:v>1281189</c:v>
                </c:pt>
                <c:pt idx="37">
                  <c:v>1378902</c:v>
                </c:pt>
                <c:pt idx="38">
                  <c:v>1246469</c:v>
                </c:pt>
                <c:pt idx="39">
                  <c:v>1855111</c:v>
                </c:pt>
                <c:pt idx="40">
                  <c:v>1799778</c:v>
                </c:pt>
                <c:pt idx="41">
                  <c:v>1297491</c:v>
                </c:pt>
                <c:pt idx="42">
                  <c:v>1404552</c:v>
                </c:pt>
                <c:pt idx="43">
                  <c:v>1393232</c:v>
                </c:pt>
                <c:pt idx="44">
                  <c:v>1184903</c:v>
                </c:pt>
                <c:pt idx="45">
                  <c:v>1285561</c:v>
                </c:pt>
                <c:pt idx="46">
                  <c:v>1768503</c:v>
                </c:pt>
                <c:pt idx="47">
                  <c:v>1579683</c:v>
                </c:pt>
                <c:pt idx="48">
                  <c:v>1431960</c:v>
                </c:pt>
                <c:pt idx="49">
                  <c:v>620260</c:v>
                </c:pt>
                <c:pt idx="50">
                  <c:v>1222680</c:v>
                </c:pt>
                <c:pt idx="51">
                  <c:v>1149121</c:v>
                </c:pt>
                <c:pt idx="52">
                  <c:v>1377230</c:v>
                </c:pt>
                <c:pt idx="53">
                  <c:v>1443732</c:v>
                </c:pt>
                <c:pt idx="54">
                  <c:v>1644180</c:v>
                </c:pt>
                <c:pt idx="55">
                  <c:v>1271939</c:v>
                </c:pt>
                <c:pt idx="56">
                  <c:v>1364832</c:v>
                </c:pt>
                <c:pt idx="57">
                  <c:v>1323241</c:v>
                </c:pt>
                <c:pt idx="58">
                  <c:v>1405660</c:v>
                </c:pt>
                <c:pt idx="59">
                  <c:v>1458532</c:v>
                </c:pt>
                <c:pt idx="60">
                  <c:v>900972</c:v>
                </c:pt>
                <c:pt idx="61">
                  <c:v>1694106</c:v>
                </c:pt>
                <c:pt idx="62">
                  <c:v>1375592</c:v>
                </c:pt>
                <c:pt idx="63">
                  <c:v>1258566</c:v>
                </c:pt>
                <c:pt idx="64">
                  <c:v>1104608</c:v>
                </c:pt>
                <c:pt idx="65">
                  <c:v>1221549</c:v>
                </c:pt>
                <c:pt idx="66">
                  <c:v>1390539</c:v>
                </c:pt>
                <c:pt idx="67">
                  <c:v>1820150</c:v>
                </c:pt>
                <c:pt idx="68">
                  <c:v>1711650</c:v>
                </c:pt>
                <c:pt idx="69">
                  <c:v>1220679</c:v>
                </c:pt>
                <c:pt idx="70">
                  <c:v>1299482</c:v>
                </c:pt>
                <c:pt idx="71">
                  <c:v>1232690</c:v>
                </c:pt>
                <c:pt idx="72">
                  <c:v>1268377</c:v>
                </c:pt>
                <c:pt idx="73">
                  <c:v>1183818</c:v>
                </c:pt>
                <c:pt idx="74">
                  <c:v>1815781</c:v>
                </c:pt>
                <c:pt idx="75">
                  <c:v>1504514</c:v>
                </c:pt>
                <c:pt idx="76">
                  <c:v>1310254</c:v>
                </c:pt>
                <c:pt idx="77">
                  <c:v>707578</c:v>
                </c:pt>
                <c:pt idx="78">
                  <c:v>1377825</c:v>
                </c:pt>
                <c:pt idx="79">
                  <c:v>1234506</c:v>
                </c:pt>
                <c:pt idx="80">
                  <c:v>1361589</c:v>
                </c:pt>
                <c:pt idx="81">
                  <c:v>1874769</c:v>
                </c:pt>
                <c:pt idx="82">
                  <c:v>1839416</c:v>
                </c:pt>
                <c:pt idx="83">
                  <c:v>1351986</c:v>
                </c:pt>
                <c:pt idx="84">
                  <c:v>1259241</c:v>
                </c:pt>
                <c:pt idx="85">
                  <c:v>1150032</c:v>
                </c:pt>
                <c:pt idx="86">
                  <c:v>1311309</c:v>
                </c:pt>
                <c:pt idx="87">
                  <c:v>1390113</c:v>
                </c:pt>
                <c:pt idx="88">
                  <c:v>1748764</c:v>
                </c:pt>
                <c:pt idx="89">
                  <c:v>1640943</c:v>
                </c:pt>
                <c:pt idx="90">
                  <c:v>1363225</c:v>
                </c:pt>
                <c:pt idx="91">
                  <c:v>1309458</c:v>
                </c:pt>
                <c:pt idx="92">
                  <c:v>1335896</c:v>
                </c:pt>
                <c:pt idx="93">
                  <c:v>628275</c:v>
                </c:pt>
                <c:pt idx="94">
                  <c:v>1566003</c:v>
                </c:pt>
                <c:pt idx="95">
                  <c:v>1856364</c:v>
                </c:pt>
                <c:pt idx="96">
                  <c:v>1503900</c:v>
                </c:pt>
                <c:pt idx="97">
                  <c:v>1259605</c:v>
                </c:pt>
                <c:pt idx="98">
                  <c:v>1322295</c:v>
                </c:pt>
                <c:pt idx="99">
                  <c:v>1210438</c:v>
                </c:pt>
                <c:pt idx="100">
                  <c:v>1208741</c:v>
                </c:pt>
                <c:pt idx="101">
                  <c:v>1138287</c:v>
                </c:pt>
                <c:pt idx="102">
                  <c:v>1598870</c:v>
                </c:pt>
                <c:pt idx="103">
                  <c:v>1930656</c:v>
                </c:pt>
                <c:pt idx="104">
                  <c:v>1418322</c:v>
                </c:pt>
                <c:pt idx="105">
                  <c:v>1296248</c:v>
                </c:pt>
                <c:pt idx="106">
                  <c:v>1336086</c:v>
                </c:pt>
                <c:pt idx="107">
                  <c:v>2091398</c:v>
                </c:pt>
                <c:pt idx="108">
                  <c:v>1419728</c:v>
                </c:pt>
                <c:pt idx="109">
                  <c:v>1596752</c:v>
                </c:pt>
                <c:pt idx="110">
                  <c:v>1930065</c:v>
                </c:pt>
                <c:pt idx="111">
                  <c:v>1459713</c:v>
                </c:pt>
                <c:pt idx="112">
                  <c:v>1148508</c:v>
                </c:pt>
                <c:pt idx="113">
                  <c:v>1476951</c:v>
                </c:pt>
                <c:pt idx="114">
                  <c:v>1282226</c:v>
                </c:pt>
                <c:pt idx="115">
                  <c:v>1307991</c:v>
                </c:pt>
                <c:pt idx="116">
                  <c:v>1744392</c:v>
                </c:pt>
                <c:pt idx="117">
                  <c:v>1644526</c:v>
                </c:pt>
                <c:pt idx="118">
                  <c:v>1210178</c:v>
                </c:pt>
                <c:pt idx="119">
                  <c:v>1246469</c:v>
                </c:pt>
                <c:pt idx="120">
                  <c:v>1460599</c:v>
                </c:pt>
                <c:pt idx="121">
                  <c:v>1284697</c:v>
                </c:pt>
                <c:pt idx="122">
                  <c:v>1260104</c:v>
                </c:pt>
                <c:pt idx="123">
                  <c:v>1487205</c:v>
                </c:pt>
                <c:pt idx="124">
                  <c:v>1532762</c:v>
                </c:pt>
                <c:pt idx="125">
                  <c:v>1161517</c:v>
                </c:pt>
                <c:pt idx="126">
                  <c:v>1308664</c:v>
                </c:pt>
                <c:pt idx="127">
                  <c:v>1334864</c:v>
                </c:pt>
                <c:pt idx="128">
                  <c:v>1210693</c:v>
                </c:pt>
                <c:pt idx="129">
                  <c:v>1337275</c:v>
                </c:pt>
                <c:pt idx="130">
                  <c:v>1678481</c:v>
                </c:pt>
                <c:pt idx="131">
                  <c:v>1564043</c:v>
                </c:pt>
                <c:pt idx="132">
                  <c:v>1229941</c:v>
                </c:pt>
                <c:pt idx="133">
                  <c:v>1433796</c:v>
                </c:pt>
                <c:pt idx="134">
                  <c:v>1283523</c:v>
                </c:pt>
                <c:pt idx="135">
                  <c:v>1377798</c:v>
                </c:pt>
                <c:pt idx="136">
                  <c:v>1185026</c:v>
                </c:pt>
                <c:pt idx="137">
                  <c:v>1745944</c:v>
                </c:pt>
                <c:pt idx="138">
                  <c:v>1547175</c:v>
                </c:pt>
                <c:pt idx="139">
                  <c:v>1310666</c:v>
                </c:pt>
                <c:pt idx="140">
                  <c:v>1234793</c:v>
                </c:pt>
                <c:pt idx="141">
                  <c:v>1476099</c:v>
                </c:pt>
                <c:pt idx="142">
                  <c:v>1310678</c:v>
                </c:pt>
                <c:pt idx="143">
                  <c:v>1295850</c:v>
                </c:pt>
                <c:pt idx="144">
                  <c:v>1853429</c:v>
                </c:pt>
                <c:pt idx="145">
                  <c:v>1695580</c:v>
                </c:pt>
                <c:pt idx="146">
                  <c:v>1126111</c:v>
                </c:pt>
                <c:pt idx="147">
                  <c:v>1232661</c:v>
                </c:pt>
                <c:pt idx="148">
                  <c:v>1271788</c:v>
                </c:pt>
                <c:pt idx="149">
                  <c:v>1260879</c:v>
                </c:pt>
                <c:pt idx="150">
                  <c:v>1297655</c:v>
                </c:pt>
                <c:pt idx="151">
                  <c:v>1781953</c:v>
                </c:pt>
                <c:pt idx="152">
                  <c:v>1713789</c:v>
                </c:pt>
                <c:pt idx="153">
                  <c:v>1186099</c:v>
                </c:pt>
                <c:pt idx="154">
                  <c:v>1392276</c:v>
                </c:pt>
                <c:pt idx="155">
                  <c:v>1247523</c:v>
                </c:pt>
                <c:pt idx="156">
                  <c:v>1477227</c:v>
                </c:pt>
                <c:pt idx="157">
                  <c:v>1348621</c:v>
                </c:pt>
                <c:pt idx="158">
                  <c:v>1427220</c:v>
                </c:pt>
                <c:pt idx="159">
                  <c:v>1646008</c:v>
                </c:pt>
                <c:pt idx="160">
                  <c:v>1310514</c:v>
                </c:pt>
                <c:pt idx="161">
                  <c:v>1309687</c:v>
                </c:pt>
                <c:pt idx="162">
                  <c:v>1443963</c:v>
                </c:pt>
                <c:pt idx="163">
                  <c:v>1350226</c:v>
                </c:pt>
                <c:pt idx="164">
                  <c:v>1283508</c:v>
                </c:pt>
                <c:pt idx="165">
                  <c:v>1613252</c:v>
                </c:pt>
                <c:pt idx="166">
                  <c:v>1697253</c:v>
                </c:pt>
                <c:pt idx="167">
                  <c:v>1361297</c:v>
                </c:pt>
                <c:pt idx="168">
                  <c:v>1256715</c:v>
                </c:pt>
                <c:pt idx="169">
                  <c:v>1296201</c:v>
                </c:pt>
                <c:pt idx="170">
                  <c:v>616058</c:v>
                </c:pt>
                <c:pt idx="171">
                  <c:v>1336086</c:v>
                </c:pt>
                <c:pt idx="172">
                  <c:v>1579663</c:v>
                </c:pt>
                <c:pt idx="173">
                  <c:v>1662014</c:v>
                </c:pt>
                <c:pt idx="174">
                  <c:v>1233893</c:v>
                </c:pt>
                <c:pt idx="175">
                  <c:v>1271556</c:v>
                </c:pt>
                <c:pt idx="176">
                  <c:v>1324416</c:v>
                </c:pt>
                <c:pt idx="177">
                  <c:v>1322811</c:v>
                </c:pt>
                <c:pt idx="178">
                  <c:v>1234158</c:v>
                </c:pt>
                <c:pt idx="179">
                  <c:v>1729667</c:v>
                </c:pt>
                <c:pt idx="180">
                  <c:v>1692578</c:v>
                </c:pt>
                <c:pt idx="181">
                  <c:v>1297701</c:v>
                </c:pt>
                <c:pt idx="182">
                  <c:v>1311277</c:v>
                </c:pt>
                <c:pt idx="183">
                  <c:v>1462320</c:v>
                </c:pt>
                <c:pt idx="184">
                  <c:v>1349517</c:v>
                </c:pt>
                <c:pt idx="185">
                  <c:v>1255565</c:v>
                </c:pt>
                <c:pt idx="186">
                  <c:v>1750824</c:v>
                </c:pt>
                <c:pt idx="187">
                  <c:v>1632180</c:v>
                </c:pt>
                <c:pt idx="188">
                  <c:v>1284426</c:v>
                </c:pt>
                <c:pt idx="189">
                  <c:v>1351214</c:v>
                </c:pt>
                <c:pt idx="190">
                  <c:v>1506346</c:v>
                </c:pt>
                <c:pt idx="191">
                  <c:v>1338860</c:v>
                </c:pt>
                <c:pt idx="192">
                  <c:v>1376301</c:v>
                </c:pt>
                <c:pt idx="193">
                  <c:v>1912827</c:v>
                </c:pt>
                <c:pt idx="194">
                  <c:v>1801336</c:v>
                </c:pt>
                <c:pt idx="195">
                  <c:v>1298593</c:v>
                </c:pt>
                <c:pt idx="196">
                  <c:v>498841</c:v>
                </c:pt>
                <c:pt idx="197">
                  <c:v>1285847</c:v>
                </c:pt>
                <c:pt idx="198">
                  <c:v>1445675</c:v>
                </c:pt>
                <c:pt idx="199">
                  <c:v>1491569</c:v>
                </c:pt>
                <c:pt idx="200">
                  <c:v>1729156</c:v>
                </c:pt>
                <c:pt idx="201">
                  <c:v>1547407</c:v>
                </c:pt>
                <c:pt idx="202">
                  <c:v>1286871</c:v>
                </c:pt>
                <c:pt idx="203">
                  <c:v>1172435</c:v>
                </c:pt>
                <c:pt idx="204">
                  <c:v>1297775</c:v>
                </c:pt>
                <c:pt idx="205">
                  <c:v>1296231</c:v>
                </c:pt>
                <c:pt idx="206">
                  <c:v>1246273</c:v>
                </c:pt>
                <c:pt idx="207">
                  <c:v>1698799</c:v>
                </c:pt>
                <c:pt idx="208">
                  <c:v>1660696</c:v>
                </c:pt>
                <c:pt idx="209">
                  <c:v>1298037</c:v>
                </c:pt>
                <c:pt idx="210">
                  <c:v>1208363</c:v>
                </c:pt>
                <c:pt idx="211">
                  <c:v>1322295</c:v>
                </c:pt>
                <c:pt idx="212">
                  <c:v>1506632</c:v>
                </c:pt>
                <c:pt idx="213">
                  <c:v>1322439</c:v>
                </c:pt>
                <c:pt idx="214">
                  <c:v>1782233</c:v>
                </c:pt>
                <c:pt idx="215">
                  <c:v>1677611</c:v>
                </c:pt>
                <c:pt idx="216">
                  <c:v>1208956</c:v>
                </c:pt>
                <c:pt idx="217">
                  <c:v>1221464</c:v>
                </c:pt>
                <c:pt idx="218">
                  <c:v>1184072</c:v>
                </c:pt>
                <c:pt idx="219">
                  <c:v>1233898</c:v>
                </c:pt>
                <c:pt idx="220">
                  <c:v>1322799</c:v>
                </c:pt>
                <c:pt idx="221">
                  <c:v>1890851</c:v>
                </c:pt>
                <c:pt idx="222">
                  <c:v>765773</c:v>
                </c:pt>
                <c:pt idx="223">
                  <c:v>1244880</c:v>
                </c:pt>
                <c:pt idx="224">
                  <c:v>1334469</c:v>
                </c:pt>
                <c:pt idx="225">
                  <c:v>1335977</c:v>
                </c:pt>
                <c:pt idx="226">
                  <c:v>1298330</c:v>
                </c:pt>
                <c:pt idx="227">
                  <c:v>1257579</c:v>
                </c:pt>
                <c:pt idx="228">
                  <c:v>1857275</c:v>
                </c:pt>
                <c:pt idx="229">
                  <c:v>1582215</c:v>
                </c:pt>
                <c:pt idx="230">
                  <c:v>1233394</c:v>
                </c:pt>
                <c:pt idx="231">
                  <c:v>1392160</c:v>
                </c:pt>
                <c:pt idx="232">
                  <c:v>1351172</c:v>
                </c:pt>
                <c:pt idx="233">
                  <c:v>1392436</c:v>
                </c:pt>
                <c:pt idx="234">
                  <c:v>1296248</c:v>
                </c:pt>
                <c:pt idx="235">
                  <c:v>1628371</c:v>
                </c:pt>
                <c:pt idx="236">
                  <c:v>1784821</c:v>
                </c:pt>
                <c:pt idx="237">
                  <c:v>1260124</c:v>
                </c:pt>
                <c:pt idx="238">
                  <c:v>1150283</c:v>
                </c:pt>
                <c:pt idx="239">
                  <c:v>1421096</c:v>
                </c:pt>
                <c:pt idx="240">
                  <c:v>1310421</c:v>
                </c:pt>
                <c:pt idx="241">
                  <c:v>1210693</c:v>
                </c:pt>
                <c:pt idx="242">
                  <c:v>1663518</c:v>
                </c:pt>
                <c:pt idx="243">
                  <c:v>1660788</c:v>
                </c:pt>
                <c:pt idx="244">
                  <c:v>1335405</c:v>
                </c:pt>
                <c:pt idx="245">
                  <c:v>1170762</c:v>
                </c:pt>
                <c:pt idx="246">
                  <c:v>1310465</c:v>
                </c:pt>
                <c:pt idx="247">
                  <c:v>1284380</c:v>
                </c:pt>
                <c:pt idx="248">
                  <c:v>1233898</c:v>
                </c:pt>
                <c:pt idx="249">
                  <c:v>1500680</c:v>
                </c:pt>
                <c:pt idx="250">
                  <c:v>1697763</c:v>
                </c:pt>
                <c:pt idx="251">
                  <c:v>1419728</c:v>
                </c:pt>
                <c:pt idx="252">
                  <c:v>1185281</c:v>
                </c:pt>
                <c:pt idx="253">
                  <c:v>1246140</c:v>
                </c:pt>
                <c:pt idx="254">
                  <c:v>1309611</c:v>
                </c:pt>
                <c:pt idx="255">
                  <c:v>1360362</c:v>
                </c:pt>
                <c:pt idx="256">
                  <c:v>696459</c:v>
                </c:pt>
                <c:pt idx="257">
                  <c:v>1856717</c:v>
                </c:pt>
                <c:pt idx="258">
                  <c:v>1161771</c:v>
                </c:pt>
                <c:pt idx="259">
                  <c:v>1361964</c:v>
                </c:pt>
                <c:pt idx="260">
                  <c:v>1195458</c:v>
                </c:pt>
                <c:pt idx="261">
                  <c:v>1259196</c:v>
                </c:pt>
                <c:pt idx="262">
                  <c:v>1235270</c:v>
                </c:pt>
                <c:pt idx="263">
                  <c:v>1473202</c:v>
                </c:pt>
                <c:pt idx="264">
                  <c:v>1892235</c:v>
                </c:pt>
                <c:pt idx="265">
                  <c:v>1220447</c:v>
                </c:pt>
                <c:pt idx="266">
                  <c:v>1338075</c:v>
                </c:pt>
                <c:pt idx="267">
                  <c:v>1404023</c:v>
                </c:pt>
                <c:pt idx="268">
                  <c:v>1337789</c:v>
                </c:pt>
                <c:pt idx="269">
                  <c:v>1197375</c:v>
                </c:pt>
                <c:pt idx="270">
                  <c:v>1582700</c:v>
                </c:pt>
                <c:pt idx="271">
                  <c:v>1565133</c:v>
                </c:pt>
                <c:pt idx="272">
                  <c:v>1235906</c:v>
                </c:pt>
                <c:pt idx="273">
                  <c:v>1174372</c:v>
                </c:pt>
                <c:pt idx="274">
                  <c:v>1150753</c:v>
                </c:pt>
                <c:pt idx="275">
                  <c:v>1311293</c:v>
                </c:pt>
                <c:pt idx="276">
                  <c:v>1127146</c:v>
                </c:pt>
                <c:pt idx="277">
                  <c:v>1648023</c:v>
                </c:pt>
                <c:pt idx="278">
                  <c:v>1698799</c:v>
                </c:pt>
                <c:pt idx="279">
                  <c:v>1377971</c:v>
                </c:pt>
                <c:pt idx="280">
                  <c:v>1270411</c:v>
                </c:pt>
                <c:pt idx="281">
                  <c:v>1402435</c:v>
                </c:pt>
                <c:pt idx="282">
                  <c:v>1127263</c:v>
                </c:pt>
                <c:pt idx="283">
                  <c:v>1234922</c:v>
                </c:pt>
                <c:pt idx="284">
                  <c:v>1645504</c:v>
                </c:pt>
                <c:pt idx="285">
                  <c:v>1678794</c:v>
                </c:pt>
                <c:pt idx="286">
                  <c:v>1104728</c:v>
                </c:pt>
                <c:pt idx="287">
                  <c:v>1126686</c:v>
                </c:pt>
                <c:pt idx="288">
                  <c:v>1308161</c:v>
                </c:pt>
                <c:pt idx="289">
                  <c:v>1196493</c:v>
                </c:pt>
                <c:pt idx="290">
                  <c:v>1323473</c:v>
                </c:pt>
                <c:pt idx="291">
                  <c:v>1697790</c:v>
                </c:pt>
                <c:pt idx="292">
                  <c:v>1694736</c:v>
                </c:pt>
                <c:pt idx="293">
                  <c:v>1462471</c:v>
                </c:pt>
                <c:pt idx="294">
                  <c:v>1350531</c:v>
                </c:pt>
                <c:pt idx="295">
                  <c:v>1324554</c:v>
                </c:pt>
                <c:pt idx="296">
                  <c:v>1309474</c:v>
                </c:pt>
                <c:pt idx="297">
                  <c:v>1186714</c:v>
                </c:pt>
                <c:pt idx="298">
                  <c:v>1582222</c:v>
                </c:pt>
                <c:pt idx="299">
                  <c:v>1613560</c:v>
                </c:pt>
                <c:pt idx="300">
                  <c:v>1222069</c:v>
                </c:pt>
                <c:pt idx="301">
                  <c:v>1173032</c:v>
                </c:pt>
                <c:pt idx="302">
                  <c:v>1376301</c:v>
                </c:pt>
                <c:pt idx="303">
                  <c:v>1070679</c:v>
                </c:pt>
                <c:pt idx="304">
                  <c:v>1270816</c:v>
                </c:pt>
                <c:pt idx="305">
                  <c:v>1457267</c:v>
                </c:pt>
                <c:pt idx="306">
                  <c:v>1648175</c:v>
                </c:pt>
                <c:pt idx="307">
                  <c:v>1070795</c:v>
                </c:pt>
                <c:pt idx="308">
                  <c:v>1259241</c:v>
                </c:pt>
                <c:pt idx="309">
                  <c:v>1162369</c:v>
                </c:pt>
                <c:pt idx="310">
                  <c:v>1209191</c:v>
                </c:pt>
                <c:pt idx="311">
                  <c:v>1232661</c:v>
                </c:pt>
                <c:pt idx="312">
                  <c:v>1839957</c:v>
                </c:pt>
                <c:pt idx="313">
                  <c:v>1627268</c:v>
                </c:pt>
                <c:pt idx="314">
                  <c:v>1245980</c:v>
                </c:pt>
                <c:pt idx="315">
                  <c:v>1230803</c:v>
                </c:pt>
                <c:pt idx="316">
                  <c:v>1361836</c:v>
                </c:pt>
                <c:pt idx="317">
                  <c:v>1349577</c:v>
                </c:pt>
                <c:pt idx="318">
                  <c:v>1324260</c:v>
                </c:pt>
                <c:pt idx="319">
                  <c:v>1547007</c:v>
                </c:pt>
                <c:pt idx="320">
                  <c:v>699650</c:v>
                </c:pt>
                <c:pt idx="321">
                  <c:v>1459163</c:v>
                </c:pt>
                <c:pt idx="322">
                  <c:v>1197954</c:v>
                </c:pt>
                <c:pt idx="323">
                  <c:v>1338732</c:v>
                </c:pt>
                <c:pt idx="324">
                  <c:v>1220447</c:v>
                </c:pt>
                <c:pt idx="325">
                  <c:v>1518155</c:v>
                </c:pt>
                <c:pt idx="326">
                  <c:v>1631184</c:v>
                </c:pt>
                <c:pt idx="327">
                  <c:v>1647515</c:v>
                </c:pt>
                <c:pt idx="328">
                  <c:v>1364973</c:v>
                </c:pt>
                <c:pt idx="329">
                  <c:v>1258689</c:v>
                </c:pt>
                <c:pt idx="330">
                  <c:v>1347154</c:v>
                </c:pt>
                <c:pt idx="331">
                  <c:v>1295492</c:v>
                </c:pt>
                <c:pt idx="332">
                  <c:v>1364454</c:v>
                </c:pt>
                <c:pt idx="333">
                  <c:v>1728295</c:v>
                </c:pt>
                <c:pt idx="334">
                  <c:v>1989333</c:v>
                </c:pt>
                <c:pt idx="335">
                  <c:v>1310814</c:v>
                </c:pt>
                <c:pt idx="336">
                  <c:v>1282884</c:v>
                </c:pt>
                <c:pt idx="337">
                  <c:v>1336022</c:v>
                </c:pt>
                <c:pt idx="338">
                  <c:v>1418862</c:v>
                </c:pt>
                <c:pt idx="339">
                  <c:v>1336464</c:v>
                </c:pt>
                <c:pt idx="340">
                  <c:v>1665666</c:v>
                </c:pt>
                <c:pt idx="341">
                  <c:v>1632680</c:v>
                </c:pt>
                <c:pt idx="342">
                  <c:v>1245504</c:v>
                </c:pt>
                <c:pt idx="343">
                  <c:v>1235782</c:v>
                </c:pt>
                <c:pt idx="344">
                  <c:v>1246273</c:v>
                </c:pt>
                <c:pt idx="345">
                  <c:v>1379437</c:v>
                </c:pt>
                <c:pt idx="346">
                  <c:v>1308303</c:v>
                </c:pt>
                <c:pt idx="347">
                  <c:v>1783676</c:v>
                </c:pt>
                <c:pt idx="348">
                  <c:v>1385685</c:v>
                </c:pt>
                <c:pt idx="349">
                  <c:v>1324939</c:v>
                </c:pt>
                <c:pt idx="350">
                  <c:v>1104375</c:v>
                </c:pt>
                <c:pt idx="351">
                  <c:v>1284054</c:v>
                </c:pt>
                <c:pt idx="352">
                  <c:v>1211187</c:v>
                </c:pt>
                <c:pt idx="353">
                  <c:v>1231419</c:v>
                </c:pt>
                <c:pt idx="354">
                  <c:v>1502374</c:v>
                </c:pt>
                <c:pt idx="355">
                  <c:v>1677083</c:v>
                </c:pt>
                <c:pt idx="356">
                  <c:v>1196595</c:v>
                </c:pt>
                <c:pt idx="357">
                  <c:v>1312214</c:v>
                </c:pt>
                <c:pt idx="358">
                  <c:v>1258566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D-43C7-A627-C3068E9E2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750063"/>
        <c:axId val="2077750207"/>
      </c:lineChart>
      <c:catAx>
        <c:axId val="207975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50207"/>
        <c:crosses val="autoZero"/>
        <c:auto val="1"/>
        <c:lblAlgn val="ctr"/>
        <c:lblOffset val="100"/>
        <c:noMultiLvlLbl val="0"/>
      </c:catAx>
      <c:valAx>
        <c:axId val="207775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5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conversions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Breakdowns!$B$1</c:f>
              <c:strCache>
                <c:ptCount val="1"/>
                <c:pt idx="0">
                  <c:v>L2M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Breakdowns!$A$2:$A$367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Breakdowns!$B$2:$B$367</c:f>
              <c:numCache>
                <c:formatCode>0%</c:formatCode>
                <c:ptCount val="366"/>
                <c:pt idx="0">
                  <c:v>0.2449999870495187</c:v>
                </c:pt>
                <c:pt idx="1">
                  <c:v>0.24750000148168322</c:v>
                </c:pt>
                <c:pt idx="2">
                  <c:v>0.24999997601762725</c:v>
                </c:pt>
                <c:pt idx="3">
                  <c:v>0.2624999654653839</c:v>
                </c:pt>
                <c:pt idx="4">
                  <c:v>0.20579999705946239</c:v>
                </c:pt>
                <c:pt idx="5">
                  <c:v>0.2015999886824669</c:v>
                </c:pt>
                <c:pt idx="6">
                  <c:v>0.23749997094706898</c:v>
                </c:pt>
                <c:pt idx="7">
                  <c:v>0.24499998618615354</c:v>
                </c:pt>
                <c:pt idx="8">
                  <c:v>0.25999996280887561</c:v>
                </c:pt>
                <c:pt idx="9">
                  <c:v>0.25749997932621504</c:v>
                </c:pt>
                <c:pt idx="10">
                  <c:v>0.23999997479578894</c:v>
                </c:pt>
                <c:pt idx="11">
                  <c:v>0.21209999338027297</c:v>
                </c:pt>
                <c:pt idx="12">
                  <c:v>0.21209998788185327</c:v>
                </c:pt>
                <c:pt idx="13">
                  <c:v>0.25499999525297379</c:v>
                </c:pt>
                <c:pt idx="14">
                  <c:v>0.2374999606493316</c:v>
                </c:pt>
                <c:pt idx="15">
                  <c:v>0.26249996439730333</c:v>
                </c:pt>
                <c:pt idx="16">
                  <c:v>0.25249999329424921</c:v>
                </c:pt>
                <c:pt idx="17">
                  <c:v>0.25999997201116104</c:v>
                </c:pt>
                <c:pt idx="18">
                  <c:v>0.20369999828585886</c:v>
                </c:pt>
                <c:pt idx="19">
                  <c:v>0.20789999237863413</c:v>
                </c:pt>
                <c:pt idx="20">
                  <c:v>0.25999997201116104</c:v>
                </c:pt>
                <c:pt idx="21">
                  <c:v>0.25999998722418821</c:v>
                </c:pt>
                <c:pt idx="22">
                  <c:v>0.25249999220936281</c:v>
                </c:pt>
                <c:pt idx="23">
                  <c:v>0.23749995940667931</c:v>
                </c:pt>
                <c:pt idx="24">
                  <c:v>0.24499995710437156</c:v>
                </c:pt>
                <c:pt idx="25">
                  <c:v>0.21209998133416308</c:v>
                </c:pt>
                <c:pt idx="26">
                  <c:v>0.21209999468885796</c:v>
                </c:pt>
                <c:pt idx="27">
                  <c:v>0.2474999639383427</c:v>
                </c:pt>
                <c:pt idx="28">
                  <c:v>0.11749999776474974</c:v>
                </c:pt>
                <c:pt idx="29">
                  <c:v>0.24750000670575076</c:v>
                </c:pt>
                <c:pt idx="30">
                  <c:v>0.25499996498573574</c:v>
                </c:pt>
                <c:pt idx="31">
                  <c:v>0.24499995710437156</c:v>
                </c:pt>
                <c:pt idx="32">
                  <c:v>0.20789998258735065</c:v>
                </c:pt>
                <c:pt idx="33">
                  <c:v>0.21630000167076002</c:v>
                </c:pt>
                <c:pt idx="34">
                  <c:v>0.2374999606493316</c:v>
                </c:pt>
                <c:pt idx="35">
                  <c:v>0.26249996647124618</c:v>
                </c:pt>
                <c:pt idx="36">
                  <c:v>0.26000000096939274</c:v>
                </c:pt>
                <c:pt idx="37">
                  <c:v>0.2474999759611988</c:v>
                </c:pt>
                <c:pt idx="38">
                  <c:v>0.23750000740841615</c:v>
                </c:pt>
                <c:pt idx="39">
                  <c:v>0.20789998989587982</c:v>
                </c:pt>
                <c:pt idx="40">
                  <c:v>0.21629998657119884</c:v>
                </c:pt>
                <c:pt idx="41">
                  <c:v>0.23749998882374873</c:v>
                </c:pt>
                <c:pt idx="42">
                  <c:v>0.25499996557501758</c:v>
                </c:pt>
                <c:pt idx="43">
                  <c:v>0.25249998388384581</c:v>
                </c:pt>
                <c:pt idx="44">
                  <c:v>0.24249997686064484</c:v>
                </c:pt>
                <c:pt idx="45">
                  <c:v>0.25499997279090902</c:v>
                </c:pt>
                <c:pt idx="46">
                  <c:v>0.21419999696423994</c:v>
                </c:pt>
                <c:pt idx="47">
                  <c:v>0.21839998404892885</c:v>
                </c:pt>
                <c:pt idx="48">
                  <c:v>0.25749999769769227</c:v>
                </c:pt>
                <c:pt idx="49">
                  <c:v>0.25749999555495034</c:v>
                </c:pt>
                <c:pt idx="50">
                  <c:v>0.24499998577986409</c:v>
                </c:pt>
                <c:pt idx="51">
                  <c:v>0.23999999808141018</c:v>
                </c:pt>
                <c:pt idx="52">
                  <c:v>0.25749998182982631</c:v>
                </c:pt>
                <c:pt idx="53">
                  <c:v>0.20999998607699977</c:v>
                </c:pt>
                <c:pt idx="54">
                  <c:v>0.201600000792064</c:v>
                </c:pt>
                <c:pt idx="55">
                  <c:v>0.2399999620237902</c:v>
                </c:pt>
                <c:pt idx="56">
                  <c:v>0.24499996870649643</c:v>
                </c:pt>
                <c:pt idx="57">
                  <c:v>0.25499997279090902</c:v>
                </c:pt>
                <c:pt idx="58">
                  <c:v>0.25499997033565081</c:v>
                </c:pt>
                <c:pt idx="59">
                  <c:v>0.25999997317699697</c:v>
                </c:pt>
                <c:pt idx="60">
                  <c:v>0.20999999143199985</c:v>
                </c:pt>
                <c:pt idx="61">
                  <c:v>0.20369999469221134</c:v>
                </c:pt>
                <c:pt idx="62">
                  <c:v>0.2624999654653839</c:v>
                </c:pt>
                <c:pt idx="63">
                  <c:v>0.24250000230230775</c:v>
                </c:pt>
                <c:pt idx="64">
                  <c:v>0.24499995727676396</c:v>
                </c:pt>
                <c:pt idx="65">
                  <c:v>0.23749998848846129</c:v>
                </c:pt>
                <c:pt idx="66">
                  <c:v>0.2624999654653839</c:v>
                </c:pt>
                <c:pt idx="67">
                  <c:v>0.20789999601587994</c:v>
                </c:pt>
                <c:pt idx="68">
                  <c:v>0.21839999672985225</c:v>
                </c:pt>
                <c:pt idx="69">
                  <c:v>0.23999998496452074</c:v>
                </c:pt>
                <c:pt idx="70">
                  <c:v>0.25249999220936281</c:v>
                </c:pt>
                <c:pt idx="71">
                  <c:v>0.2624999654653839</c:v>
                </c:pt>
                <c:pt idx="72">
                  <c:v>0.23749997094706898</c:v>
                </c:pt>
                <c:pt idx="73">
                  <c:v>0.23749996918628585</c:v>
                </c:pt>
                <c:pt idx="74">
                  <c:v>0.21839998970108357</c:v>
                </c:pt>
                <c:pt idx="75">
                  <c:v>0.20369999828585886</c:v>
                </c:pt>
                <c:pt idx="76">
                  <c:v>0.23999998211799797</c:v>
                </c:pt>
                <c:pt idx="77">
                  <c:v>0.26249996979645729</c:v>
                </c:pt>
                <c:pt idx="78">
                  <c:v>0.25499998989803735</c:v>
                </c:pt>
                <c:pt idx="79">
                  <c:v>0.25</c:v>
                </c:pt>
                <c:pt idx="80">
                  <c:v>0.26249996439730333</c:v>
                </c:pt>
                <c:pt idx="81">
                  <c:v>0.21629998866133376</c:v>
                </c:pt>
                <c:pt idx="82">
                  <c:v>0.20789997972590626</c:v>
                </c:pt>
                <c:pt idx="83">
                  <c:v>0.24750000670575076</c:v>
                </c:pt>
                <c:pt idx="84">
                  <c:v>0.2449999870495187</c:v>
                </c:pt>
                <c:pt idx="85">
                  <c:v>0.24999997601762725</c:v>
                </c:pt>
                <c:pt idx="86">
                  <c:v>0.24499995744219102</c:v>
                </c:pt>
                <c:pt idx="87">
                  <c:v>0.25249996634245347</c:v>
                </c:pt>
                <c:pt idx="88">
                  <c:v>0.22050000278460005</c:v>
                </c:pt>
                <c:pt idx="89">
                  <c:v>0.20159999951225532</c:v>
                </c:pt>
                <c:pt idx="90">
                  <c:v>0.25749996914432954</c:v>
                </c:pt>
                <c:pt idx="91">
                  <c:v>0.24999996710988942</c:v>
                </c:pt>
                <c:pt idx="92">
                  <c:v>0.24750000670575076</c:v>
                </c:pt>
                <c:pt idx="93">
                  <c:v>0.26249996219249577</c:v>
                </c:pt>
                <c:pt idx="94">
                  <c:v>0.26249995904548801</c:v>
                </c:pt>
                <c:pt idx="95">
                  <c:v>0.2141999822642397</c:v>
                </c:pt>
                <c:pt idx="96">
                  <c:v>0.20159998477751973</c:v>
                </c:pt>
                <c:pt idx="97">
                  <c:v>0.25749999988372185</c:v>
                </c:pt>
                <c:pt idx="98">
                  <c:v>0.25749999769769227</c:v>
                </c:pt>
                <c:pt idx="99">
                  <c:v>0.24999996511655004</c:v>
                </c:pt>
                <c:pt idx="100">
                  <c:v>0.24749997249348119</c:v>
                </c:pt>
                <c:pt idx="101">
                  <c:v>0.24499995710437156</c:v>
                </c:pt>
                <c:pt idx="102">
                  <c:v>0.21209999220311987</c:v>
                </c:pt>
                <c:pt idx="103">
                  <c:v>0.20999999143199985</c:v>
                </c:pt>
                <c:pt idx="104">
                  <c:v>0.25999999050594758</c:v>
                </c:pt>
                <c:pt idx="105">
                  <c:v>0.25999996280887561</c:v>
                </c:pt>
                <c:pt idx="106">
                  <c:v>0.24249998164992312</c:v>
                </c:pt>
                <c:pt idx="107">
                  <c:v>0.23749997094706898</c:v>
                </c:pt>
                <c:pt idx="108">
                  <c:v>0.24999996614253353</c:v>
                </c:pt>
                <c:pt idx="109">
                  <c:v>0.21629998866133376</c:v>
                </c:pt>
                <c:pt idx="110">
                  <c:v>0.21629999910035999</c:v>
                </c:pt>
                <c:pt idx="111">
                  <c:v>0.2574999834521628</c:v>
                </c:pt>
                <c:pt idx="112">
                  <c:v>0.23749995940667931</c:v>
                </c:pt>
                <c:pt idx="113">
                  <c:v>0.2624999654653839</c:v>
                </c:pt>
                <c:pt idx="114">
                  <c:v>0.24999996710988942</c:v>
                </c:pt>
                <c:pt idx="115">
                  <c:v>0.25999997201116104</c:v>
                </c:pt>
                <c:pt idx="116">
                  <c:v>0.21209998133416308</c:v>
                </c:pt>
                <c:pt idx="117">
                  <c:v>0.19949999181381664</c:v>
                </c:pt>
                <c:pt idx="118">
                  <c:v>0.25250000327170047</c:v>
                </c:pt>
                <c:pt idx="119">
                  <c:v>0.25249997389135576</c:v>
                </c:pt>
                <c:pt idx="120">
                  <c:v>0.24249996941219715</c:v>
                </c:pt>
                <c:pt idx="121">
                  <c:v>0.25999999154254289</c:v>
                </c:pt>
                <c:pt idx="122">
                  <c:v>0.25249999448405425</c:v>
                </c:pt>
                <c:pt idx="123">
                  <c:v>0.21629998125035968</c:v>
                </c:pt>
                <c:pt idx="124">
                  <c:v>0.2015999970903771</c:v>
                </c:pt>
                <c:pt idx="125">
                  <c:v>0.23749998848846129</c:v>
                </c:pt>
                <c:pt idx="126">
                  <c:v>0.26249996219249577</c:v>
                </c:pt>
                <c:pt idx="127">
                  <c:v>0.25249996634245347</c:v>
                </c:pt>
                <c:pt idx="128">
                  <c:v>0.24249998338540821</c:v>
                </c:pt>
                <c:pt idx="129">
                  <c:v>0.247499978638382</c:v>
                </c:pt>
                <c:pt idx="130">
                  <c:v>0.22049998531259976</c:v>
                </c:pt>
                <c:pt idx="131">
                  <c:v>0.20999999460666943</c:v>
                </c:pt>
                <c:pt idx="132">
                  <c:v>0.2600000019185898</c:v>
                </c:pt>
                <c:pt idx="133">
                  <c:v>0.24999996710988942</c:v>
                </c:pt>
                <c:pt idx="134">
                  <c:v>0.24999998860243672</c:v>
                </c:pt>
                <c:pt idx="135">
                  <c:v>0.25749996914432954</c:v>
                </c:pt>
                <c:pt idx="136">
                  <c:v>0.25749998558028309</c:v>
                </c:pt>
                <c:pt idx="137">
                  <c:v>0.20789999944307999</c:v>
                </c:pt>
                <c:pt idx="138">
                  <c:v>0.19949998979510394</c:v>
                </c:pt>
                <c:pt idx="139">
                  <c:v>0.24499996870649643</c:v>
                </c:pt>
                <c:pt idx="140">
                  <c:v>0.24249997541224722</c:v>
                </c:pt>
                <c:pt idx="141">
                  <c:v>0.25749999555495034</c:v>
                </c:pt>
                <c:pt idx="142">
                  <c:v>0.25249997389135576</c:v>
                </c:pt>
                <c:pt idx="143">
                  <c:v>0.23749998882374873</c:v>
                </c:pt>
                <c:pt idx="144">
                  <c:v>0.21000000042432002</c:v>
                </c:pt>
                <c:pt idx="145">
                  <c:v>0.2078999982984768</c:v>
                </c:pt>
                <c:pt idx="146">
                  <c:v>0.2399999620237902</c:v>
                </c:pt>
                <c:pt idx="147">
                  <c:v>0.24249998915258872</c:v>
                </c:pt>
                <c:pt idx="148">
                  <c:v>0.25499997019117343</c:v>
                </c:pt>
                <c:pt idx="149">
                  <c:v>0.25249999220936281</c:v>
                </c:pt>
                <c:pt idx="150">
                  <c:v>0.23999998211799797</c:v>
                </c:pt>
                <c:pt idx="151">
                  <c:v>0.2183999945164799</c:v>
                </c:pt>
                <c:pt idx="152">
                  <c:v>0.2099999958661608</c:v>
                </c:pt>
                <c:pt idx="153">
                  <c:v>0.24999996511655004</c:v>
                </c:pt>
                <c:pt idx="154">
                  <c:v>0.2574999798827477</c:v>
                </c:pt>
                <c:pt idx="155">
                  <c:v>0.24750000670575076</c:v>
                </c:pt>
                <c:pt idx="156">
                  <c:v>0.25999997317699697</c:v>
                </c:pt>
                <c:pt idx="157">
                  <c:v>0.25999999050594758</c:v>
                </c:pt>
                <c:pt idx="158">
                  <c:v>0.20159999951225532</c:v>
                </c:pt>
                <c:pt idx="159">
                  <c:v>0.21839999108927985</c:v>
                </c:pt>
                <c:pt idx="160">
                  <c:v>0.24249998164992312</c:v>
                </c:pt>
                <c:pt idx="161">
                  <c:v>0.2574999798827477</c:v>
                </c:pt>
                <c:pt idx="162">
                  <c:v>0.26249996979645729</c:v>
                </c:pt>
                <c:pt idx="163">
                  <c:v>0.25249998388384581</c:v>
                </c:pt>
                <c:pt idx="164">
                  <c:v>0.25999997317699697</c:v>
                </c:pt>
                <c:pt idx="165">
                  <c:v>0.19949999609593452</c:v>
                </c:pt>
                <c:pt idx="166">
                  <c:v>0.20159999842751997</c:v>
                </c:pt>
                <c:pt idx="167">
                  <c:v>0.26249995904548801</c:v>
                </c:pt>
                <c:pt idx="168">
                  <c:v>0.26249996439730333</c:v>
                </c:pt>
                <c:pt idx="169">
                  <c:v>0.23749997009257129</c:v>
                </c:pt>
                <c:pt idx="170">
                  <c:v>0.24749993876841234</c:v>
                </c:pt>
                <c:pt idx="171">
                  <c:v>0.24249998338540821</c:v>
                </c:pt>
                <c:pt idx="172">
                  <c:v>0.20789999944307999</c:v>
                </c:pt>
                <c:pt idx="173">
                  <c:v>0.20369997899550371</c:v>
                </c:pt>
                <c:pt idx="174">
                  <c:v>0.2374999606493316</c:v>
                </c:pt>
                <c:pt idx="175">
                  <c:v>0.24999997786242595</c:v>
                </c:pt>
                <c:pt idx="176">
                  <c:v>0.2574999798827477</c:v>
                </c:pt>
                <c:pt idx="177">
                  <c:v>0.2574999798827477</c:v>
                </c:pt>
                <c:pt idx="178">
                  <c:v>0.25249996558284826</c:v>
                </c:pt>
                <c:pt idx="179">
                  <c:v>0.2141999822642397</c:v>
                </c:pt>
                <c:pt idx="180">
                  <c:v>0.19949999948854286</c:v>
                </c:pt>
                <c:pt idx="181">
                  <c:v>0.24249997686064484</c:v>
                </c:pt>
                <c:pt idx="182">
                  <c:v>0.23999999452916962</c:v>
                </c:pt>
                <c:pt idx="183">
                  <c:v>0.26249996219249577</c:v>
                </c:pt>
                <c:pt idx="184">
                  <c:v>0.2574999798827477</c:v>
                </c:pt>
                <c:pt idx="185">
                  <c:v>0.23749995940667931</c:v>
                </c:pt>
                <c:pt idx="186">
                  <c:v>0.20789999944307999</c:v>
                </c:pt>
                <c:pt idx="187">
                  <c:v>0.2099999958661608</c:v>
                </c:pt>
                <c:pt idx="188">
                  <c:v>0.2474999639383427</c:v>
                </c:pt>
                <c:pt idx="189">
                  <c:v>0.24749996787732534</c:v>
                </c:pt>
                <c:pt idx="190">
                  <c:v>0.25499996557501758</c:v>
                </c:pt>
                <c:pt idx="191">
                  <c:v>0.24749998453500385</c:v>
                </c:pt>
                <c:pt idx="192">
                  <c:v>0.24750000551594573</c:v>
                </c:pt>
                <c:pt idx="193">
                  <c:v>0.22050000278460005</c:v>
                </c:pt>
                <c:pt idx="194">
                  <c:v>0.21419999832923997</c:v>
                </c:pt>
                <c:pt idx="195">
                  <c:v>0.25999998046526801</c:v>
                </c:pt>
                <c:pt idx="196">
                  <c:v>9.9999985459109E-2</c:v>
                </c:pt>
                <c:pt idx="197">
                  <c:v>0.24499995744219102</c:v>
                </c:pt>
                <c:pt idx="198">
                  <c:v>0.25999997201116104</c:v>
                </c:pt>
                <c:pt idx="199">
                  <c:v>0.25999996280887561</c:v>
                </c:pt>
                <c:pt idx="200">
                  <c:v>0.20999999707476361</c:v>
                </c:pt>
                <c:pt idx="201">
                  <c:v>0.2141999921538765</c:v>
                </c:pt>
                <c:pt idx="202">
                  <c:v>0.24749998453500385</c:v>
                </c:pt>
                <c:pt idx="203">
                  <c:v>0.2374999606493316</c:v>
                </c:pt>
                <c:pt idx="204">
                  <c:v>0.25500000843419685</c:v>
                </c:pt>
                <c:pt idx="205">
                  <c:v>0.2624999678888657</c:v>
                </c:pt>
                <c:pt idx="206">
                  <c:v>0.25249997389135576</c:v>
                </c:pt>
                <c:pt idx="207">
                  <c:v>0.21419998997543982</c:v>
                </c:pt>
                <c:pt idx="208">
                  <c:v>0.2015999886824669</c:v>
                </c:pt>
                <c:pt idx="209">
                  <c:v>0.25749999988372185</c:v>
                </c:pt>
                <c:pt idx="210">
                  <c:v>0.24999997601762725</c:v>
                </c:pt>
                <c:pt idx="211">
                  <c:v>0.25</c:v>
                </c:pt>
                <c:pt idx="212">
                  <c:v>0.25749998182982631</c:v>
                </c:pt>
                <c:pt idx="213">
                  <c:v>0.25499996557501758</c:v>
                </c:pt>
                <c:pt idx="214">
                  <c:v>0.19949999391247838</c:v>
                </c:pt>
                <c:pt idx="215">
                  <c:v>0.20579999229404558</c:v>
                </c:pt>
                <c:pt idx="216">
                  <c:v>0.25</c:v>
                </c:pt>
                <c:pt idx="217">
                  <c:v>0.23999999291597632</c:v>
                </c:pt>
                <c:pt idx="218">
                  <c:v>0.23749999667936389</c:v>
                </c:pt>
                <c:pt idx="219">
                  <c:v>0.25249999448405425</c:v>
                </c:pt>
                <c:pt idx="220">
                  <c:v>0.24749998162581355</c:v>
                </c:pt>
                <c:pt idx="221">
                  <c:v>0.2015999883475198</c:v>
                </c:pt>
                <c:pt idx="222">
                  <c:v>0.22049999823831426</c:v>
                </c:pt>
                <c:pt idx="223">
                  <c:v>0.24999998788259084</c:v>
                </c:pt>
                <c:pt idx="224">
                  <c:v>0.25499996498573574</c:v>
                </c:pt>
                <c:pt idx="225">
                  <c:v>0.24249998915258872</c:v>
                </c:pt>
                <c:pt idx="226">
                  <c:v>0.25999998267570379</c:v>
                </c:pt>
                <c:pt idx="227">
                  <c:v>0.2574999672273538</c:v>
                </c:pt>
                <c:pt idx="228">
                  <c:v>0.21629999910035999</c:v>
                </c:pt>
                <c:pt idx="229">
                  <c:v>0.20999999823550097</c:v>
                </c:pt>
                <c:pt idx="230">
                  <c:v>0.23749998813243445</c:v>
                </c:pt>
                <c:pt idx="231">
                  <c:v>0.26249996979645729</c:v>
                </c:pt>
                <c:pt idx="232">
                  <c:v>0.25</c:v>
                </c:pt>
                <c:pt idx="233">
                  <c:v>0.24999998860243672</c:v>
                </c:pt>
                <c:pt idx="234">
                  <c:v>0.2600000019185898</c:v>
                </c:pt>
                <c:pt idx="235">
                  <c:v>0.21629998125035968</c:v>
                </c:pt>
                <c:pt idx="236">
                  <c:v>0.20999999707476361</c:v>
                </c:pt>
                <c:pt idx="237">
                  <c:v>0.24249997541224722</c:v>
                </c:pt>
                <c:pt idx="238">
                  <c:v>0.23999999808141018</c:v>
                </c:pt>
                <c:pt idx="239">
                  <c:v>0.25500000843419685</c:v>
                </c:pt>
                <c:pt idx="240">
                  <c:v>0.24499998660902628</c:v>
                </c:pt>
                <c:pt idx="241">
                  <c:v>0.24249998164992312</c:v>
                </c:pt>
                <c:pt idx="242">
                  <c:v>0.20369998681919232</c:v>
                </c:pt>
                <c:pt idx="243">
                  <c:v>0.21629999092748003</c:v>
                </c:pt>
                <c:pt idx="244">
                  <c:v>0.24249996941219715</c:v>
                </c:pt>
                <c:pt idx="245">
                  <c:v>0.25249997409903835</c:v>
                </c:pt>
                <c:pt idx="246">
                  <c:v>0.25</c:v>
                </c:pt>
                <c:pt idx="247">
                  <c:v>0.25499997019117343</c:v>
                </c:pt>
                <c:pt idx="248">
                  <c:v>0.25249999448405425</c:v>
                </c:pt>
                <c:pt idx="249">
                  <c:v>0.19949999293139989</c:v>
                </c:pt>
                <c:pt idx="250">
                  <c:v>0.21419999832923997</c:v>
                </c:pt>
                <c:pt idx="251">
                  <c:v>0.24749997006999935</c:v>
                </c:pt>
                <c:pt idx="252">
                  <c:v>0.24499996870649643</c:v>
                </c:pt>
                <c:pt idx="253">
                  <c:v>0.2399999620237902</c:v>
                </c:pt>
                <c:pt idx="254">
                  <c:v>0.24750000551594573</c:v>
                </c:pt>
                <c:pt idx="255">
                  <c:v>0.26249996327270986</c:v>
                </c:pt>
                <c:pt idx="256">
                  <c:v>0.20999999707476361</c:v>
                </c:pt>
                <c:pt idx="257">
                  <c:v>0.20580000066181561</c:v>
                </c:pt>
                <c:pt idx="258">
                  <c:v>0.24749997249348119</c:v>
                </c:pt>
                <c:pt idx="259">
                  <c:v>0.23749998882374873</c:v>
                </c:pt>
                <c:pt idx="260">
                  <c:v>0.26249996104681417</c:v>
                </c:pt>
                <c:pt idx="261">
                  <c:v>0.2374999606493316</c:v>
                </c:pt>
                <c:pt idx="262">
                  <c:v>0.23999998496452074</c:v>
                </c:pt>
                <c:pt idx="263">
                  <c:v>0.2015999970903771</c:v>
                </c:pt>
                <c:pt idx="264">
                  <c:v>0.20579998337975972</c:v>
                </c:pt>
                <c:pt idx="265">
                  <c:v>0.25249999448405425</c:v>
                </c:pt>
                <c:pt idx="266">
                  <c:v>0.25999998267570379</c:v>
                </c:pt>
                <c:pt idx="267">
                  <c:v>0.26249996887185933</c:v>
                </c:pt>
                <c:pt idx="268">
                  <c:v>0.24249997541224722</c:v>
                </c:pt>
                <c:pt idx="269">
                  <c:v>0.24249996858309167</c:v>
                </c:pt>
                <c:pt idx="270">
                  <c:v>0.20999998749771406</c:v>
                </c:pt>
                <c:pt idx="271">
                  <c:v>0.20789999583306593</c:v>
                </c:pt>
                <c:pt idx="272">
                  <c:v>0.24749997006999935</c:v>
                </c:pt>
                <c:pt idx="273">
                  <c:v>0.24249998164992312</c:v>
                </c:pt>
                <c:pt idx="274">
                  <c:v>0.24499995744219102</c:v>
                </c:pt>
                <c:pt idx="275">
                  <c:v>0.2574999672273538</c:v>
                </c:pt>
                <c:pt idx="276">
                  <c:v>0.247499978638382</c:v>
                </c:pt>
                <c:pt idx="277">
                  <c:v>0.20789998919250774</c:v>
                </c:pt>
                <c:pt idx="278">
                  <c:v>0.2099999958661608</c:v>
                </c:pt>
                <c:pt idx="279">
                  <c:v>0.26249996104681417</c:v>
                </c:pt>
                <c:pt idx="280">
                  <c:v>0.24750000670575076</c:v>
                </c:pt>
                <c:pt idx="281">
                  <c:v>0.2624999678888657</c:v>
                </c:pt>
                <c:pt idx="282">
                  <c:v>0.2474999639383427</c:v>
                </c:pt>
                <c:pt idx="283">
                  <c:v>0.2474999639383427</c:v>
                </c:pt>
                <c:pt idx="284">
                  <c:v>0.19949999391247838</c:v>
                </c:pt>
                <c:pt idx="285">
                  <c:v>0.21839998008408137</c:v>
                </c:pt>
                <c:pt idx="286">
                  <c:v>0.2449999870495187</c:v>
                </c:pt>
                <c:pt idx="287">
                  <c:v>0.23750000740841615</c:v>
                </c:pt>
                <c:pt idx="288">
                  <c:v>0.26000000096939274</c:v>
                </c:pt>
                <c:pt idx="289">
                  <c:v>0.25499999164849158</c:v>
                </c:pt>
                <c:pt idx="290">
                  <c:v>0.25499996498573574</c:v>
                </c:pt>
                <c:pt idx="291">
                  <c:v>0.2036999905031622</c:v>
                </c:pt>
                <c:pt idx="292">
                  <c:v>0.21209999220311987</c:v>
                </c:pt>
                <c:pt idx="293">
                  <c:v>0.24999996710988942</c:v>
                </c:pt>
                <c:pt idx="294">
                  <c:v>0.25</c:v>
                </c:pt>
                <c:pt idx="295">
                  <c:v>0.24499998618615354</c:v>
                </c:pt>
                <c:pt idx="296">
                  <c:v>0.25249997389135576</c:v>
                </c:pt>
                <c:pt idx="297">
                  <c:v>0.24749998453500385</c:v>
                </c:pt>
                <c:pt idx="298">
                  <c:v>0.2120999850995483</c:v>
                </c:pt>
                <c:pt idx="299">
                  <c:v>0.21629998125035968</c:v>
                </c:pt>
                <c:pt idx="300">
                  <c:v>0.25749996914432954</c:v>
                </c:pt>
                <c:pt idx="301">
                  <c:v>0.23749997009257129</c:v>
                </c:pt>
                <c:pt idx="302">
                  <c:v>0.26249996104681417</c:v>
                </c:pt>
                <c:pt idx="303">
                  <c:v>0.24249999018489857</c:v>
                </c:pt>
                <c:pt idx="304">
                  <c:v>0.2399999620237902</c:v>
                </c:pt>
                <c:pt idx="305">
                  <c:v>0.2141999921538765</c:v>
                </c:pt>
                <c:pt idx="306">
                  <c:v>0.2120999935681199</c:v>
                </c:pt>
                <c:pt idx="307">
                  <c:v>0.23999998496452074</c:v>
                </c:pt>
                <c:pt idx="308">
                  <c:v>0.2600000019185898</c:v>
                </c:pt>
                <c:pt idx="309">
                  <c:v>0.23749996918628585</c:v>
                </c:pt>
                <c:pt idx="310">
                  <c:v>0.25249999448405425</c:v>
                </c:pt>
                <c:pt idx="311">
                  <c:v>0.24249998338540821</c:v>
                </c:pt>
                <c:pt idx="312">
                  <c:v>0.2120999935681199</c:v>
                </c:pt>
                <c:pt idx="313">
                  <c:v>0.21419998346000629</c:v>
                </c:pt>
                <c:pt idx="314">
                  <c:v>0.25499997279090902</c:v>
                </c:pt>
                <c:pt idx="315">
                  <c:v>0.23749995940667931</c:v>
                </c:pt>
                <c:pt idx="316">
                  <c:v>0.26249996104681417</c:v>
                </c:pt>
                <c:pt idx="317">
                  <c:v>0.24750000551594573</c:v>
                </c:pt>
                <c:pt idx="318">
                  <c:v>0.23999997237230711</c:v>
                </c:pt>
                <c:pt idx="319">
                  <c:v>0.19949998979510394</c:v>
                </c:pt>
                <c:pt idx="320">
                  <c:v>0.2120999850995483</c:v>
                </c:pt>
                <c:pt idx="321">
                  <c:v>0.26249996327270986</c:v>
                </c:pt>
                <c:pt idx="322">
                  <c:v>0.25249996558284826</c:v>
                </c:pt>
                <c:pt idx="323">
                  <c:v>0.25249999329424921</c:v>
                </c:pt>
                <c:pt idx="324">
                  <c:v>0.2374999606493316</c:v>
                </c:pt>
                <c:pt idx="325">
                  <c:v>0.24249996941219715</c:v>
                </c:pt>
                <c:pt idx="326">
                  <c:v>0.20789998677587979</c:v>
                </c:pt>
                <c:pt idx="327">
                  <c:v>0.20999999935116115</c:v>
                </c:pt>
                <c:pt idx="328">
                  <c:v>0.2525000014671569</c:v>
                </c:pt>
                <c:pt idx="329">
                  <c:v>0.25749996914432954</c:v>
                </c:pt>
                <c:pt idx="330">
                  <c:v>0.26249996327270986</c:v>
                </c:pt>
                <c:pt idx="331">
                  <c:v>0.23999997017963307</c:v>
                </c:pt>
                <c:pt idx="332">
                  <c:v>0.25499996776769163</c:v>
                </c:pt>
                <c:pt idx="333">
                  <c:v>0.21629998558584951</c:v>
                </c:pt>
                <c:pt idx="334">
                  <c:v>0.2183999945164799</c:v>
                </c:pt>
                <c:pt idx="335">
                  <c:v>0.26249996104681417</c:v>
                </c:pt>
                <c:pt idx="336">
                  <c:v>0.2600000019185898</c:v>
                </c:pt>
                <c:pt idx="337">
                  <c:v>0.2574999798827477</c:v>
                </c:pt>
                <c:pt idx="338">
                  <c:v>0.25749996657226321</c:v>
                </c:pt>
                <c:pt idx="339">
                  <c:v>0.24249998338540821</c:v>
                </c:pt>
                <c:pt idx="340">
                  <c:v>0.20789998989587982</c:v>
                </c:pt>
                <c:pt idx="341">
                  <c:v>0.20999998749771406</c:v>
                </c:pt>
                <c:pt idx="342">
                  <c:v>0.24499998538920112</c:v>
                </c:pt>
                <c:pt idx="343">
                  <c:v>0.24249997686064484</c:v>
                </c:pt>
                <c:pt idx="344">
                  <c:v>0.24249998915258872</c:v>
                </c:pt>
                <c:pt idx="345">
                  <c:v>0.25749999555495034</c:v>
                </c:pt>
                <c:pt idx="346">
                  <c:v>0.25999996404014575</c:v>
                </c:pt>
                <c:pt idx="347">
                  <c:v>0.20159999842751997</c:v>
                </c:pt>
                <c:pt idx="348">
                  <c:v>0.20159998477751973</c:v>
                </c:pt>
                <c:pt idx="349">
                  <c:v>0.25499998989803735</c:v>
                </c:pt>
                <c:pt idx="350">
                  <c:v>0.24249998338540821</c:v>
                </c:pt>
                <c:pt idx="351">
                  <c:v>0.24249997541224722</c:v>
                </c:pt>
                <c:pt idx="352">
                  <c:v>0.247499978638382</c:v>
                </c:pt>
                <c:pt idx="353">
                  <c:v>0.23749997009257129</c:v>
                </c:pt>
                <c:pt idx="354">
                  <c:v>0.20159998034450877</c:v>
                </c:pt>
                <c:pt idx="355">
                  <c:v>0.21209999220311987</c:v>
                </c:pt>
                <c:pt idx="356">
                  <c:v>0.23749996918628585</c:v>
                </c:pt>
                <c:pt idx="357">
                  <c:v>0.24999998825353181</c:v>
                </c:pt>
                <c:pt idx="358">
                  <c:v>0.25499997019117343</c:v>
                </c:pt>
                <c:pt idx="359">
                  <c:v>0.25250000327170047</c:v>
                </c:pt>
                <c:pt idx="360">
                  <c:v>0.25249999329424921</c:v>
                </c:pt>
                <c:pt idx="361">
                  <c:v>0.20999999823550097</c:v>
                </c:pt>
                <c:pt idx="362">
                  <c:v>0.2015999886824669</c:v>
                </c:pt>
                <c:pt idx="363">
                  <c:v>0.23999996027390599</c:v>
                </c:pt>
                <c:pt idx="364">
                  <c:v>0.24249998164992312</c:v>
                </c:pt>
                <c:pt idx="365">
                  <c:v>0.24749997006999935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7-4852-9D05-034698DBF8EB}"/>
            </c:ext>
          </c:extLst>
        </c:ser>
        <c:ser>
          <c:idx val="1"/>
          <c:order val="1"/>
          <c:tx>
            <c:strRef>
              <c:f>Breakdowns!$C$1</c:f>
              <c:strCache>
                <c:ptCount val="1"/>
                <c:pt idx="0">
                  <c:v>M2C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Breakdowns!$A$2:$A$367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Breakdowns!$C$2:$C$367</c:f>
              <c:numCache>
                <c:formatCode>0%</c:formatCode>
                <c:ptCount val="366"/>
                <c:pt idx="0">
                  <c:v>0.41199995771271192</c:v>
                </c:pt>
                <c:pt idx="1">
                  <c:v>0.39999985263756649</c:v>
                </c:pt>
                <c:pt idx="2">
                  <c:v>0.38400003376718411</c:v>
                </c:pt>
                <c:pt idx="3">
                  <c:v>0.40399989404997649</c:v>
                </c:pt>
                <c:pt idx="4">
                  <c:v>0.3331999072512119</c:v>
                </c:pt>
                <c:pt idx="5">
                  <c:v>0.34339995990102845</c:v>
                </c:pt>
                <c:pt idx="6">
                  <c:v>0.3839999586392383</c:v>
                </c:pt>
                <c:pt idx="7">
                  <c:v>0.39199995940420407</c:v>
                </c:pt>
                <c:pt idx="8">
                  <c:v>0.40400005585481019</c:v>
                </c:pt>
                <c:pt idx="9">
                  <c:v>0.3879997153476864</c:v>
                </c:pt>
                <c:pt idx="10">
                  <c:v>0.40399991679378167</c:v>
                </c:pt>
                <c:pt idx="11">
                  <c:v>0.33999995577696557</c:v>
                </c:pt>
                <c:pt idx="12">
                  <c:v>0.33659992725417975</c:v>
                </c:pt>
                <c:pt idx="13">
                  <c:v>0.38799996425768424</c:v>
                </c:pt>
                <c:pt idx="14">
                  <c:v>0.40400003165364579</c:v>
                </c:pt>
                <c:pt idx="15">
                  <c:v>0.41199997757594925</c:v>
                </c:pt>
                <c:pt idx="16">
                  <c:v>0.38399989235388587</c:v>
                </c:pt>
                <c:pt idx="17">
                  <c:v>0.4159999638853652</c:v>
                </c:pt>
                <c:pt idx="18">
                  <c:v>0.33319998986973398</c:v>
                </c:pt>
                <c:pt idx="19">
                  <c:v>0.35360001506615307</c:v>
                </c:pt>
                <c:pt idx="20">
                  <c:v>0.4159999638853652</c:v>
                </c:pt>
                <c:pt idx="21">
                  <c:v>0.38399997379320527</c:v>
                </c:pt>
                <c:pt idx="22">
                  <c:v>0.41599991305616424</c:v>
                </c:pt>
                <c:pt idx="23">
                  <c:v>0.37999997551007414</c:v>
                </c:pt>
                <c:pt idx="24">
                  <c:v>0.4</c:v>
                </c:pt>
                <c:pt idx="25">
                  <c:v>0.35699999529866999</c:v>
                </c:pt>
                <c:pt idx="26">
                  <c:v>0.35359997637351559</c:v>
                </c:pt>
                <c:pt idx="27">
                  <c:v>0.38799990128219247</c:v>
                </c:pt>
                <c:pt idx="28">
                  <c:v>0.41599967431927592</c:v>
                </c:pt>
                <c:pt idx="29">
                  <c:v>0.41599983960386488</c:v>
                </c:pt>
                <c:pt idx="30">
                  <c:v>0.4039999593710335</c:v>
                </c:pt>
                <c:pt idx="31">
                  <c:v>0.4119998971256511</c:v>
                </c:pt>
                <c:pt idx="32">
                  <c:v>0.32980002101053607</c:v>
                </c:pt>
                <c:pt idx="33">
                  <c:v>0.33659997942253961</c:v>
                </c:pt>
                <c:pt idx="34">
                  <c:v>0.3959999683463542</c:v>
                </c:pt>
                <c:pt idx="35">
                  <c:v>0.40399994890855911</c:v>
                </c:pt>
                <c:pt idx="36">
                  <c:v>0.39999996271566424</c:v>
                </c:pt>
                <c:pt idx="37">
                  <c:v>0.40000003647942872</c:v>
                </c:pt>
                <c:pt idx="38">
                  <c:v>0.40399988712813473</c:v>
                </c:pt>
                <c:pt idx="39">
                  <c:v>0.35700000666963555</c:v>
                </c:pt>
                <c:pt idx="40">
                  <c:v>0.33659999228072718</c:v>
                </c:pt>
                <c:pt idx="41">
                  <c:v>0.39999988706103445</c:v>
                </c:pt>
                <c:pt idx="42">
                  <c:v>0.38800000068789781</c:v>
                </c:pt>
                <c:pt idx="43">
                  <c:v>0.41199986578228864</c:v>
                </c:pt>
                <c:pt idx="44">
                  <c:v>0.37999996164018879</c:v>
                </c:pt>
                <c:pt idx="45">
                  <c:v>0.40400000583670859</c:v>
                </c:pt>
                <c:pt idx="46">
                  <c:v>0.33999997145097949</c:v>
                </c:pt>
                <c:pt idx="47">
                  <c:v>0.32640002585346739</c:v>
                </c:pt>
                <c:pt idx="48">
                  <c:v>0.4199999463539939</c:v>
                </c:pt>
                <c:pt idx="49">
                  <c:v>0.16799999716720751</c:v>
                </c:pt>
                <c:pt idx="50">
                  <c:v>0.38799995504096707</c:v>
                </c:pt>
                <c:pt idx="51">
                  <c:v>0.38399996002937842</c:v>
                </c:pt>
                <c:pt idx="52">
                  <c:v>0.40400002875145574</c:v>
                </c:pt>
                <c:pt idx="53">
                  <c:v>0.32299992497049373</c:v>
                </c:pt>
                <c:pt idx="54">
                  <c:v>0.35360000071434344</c:v>
                </c:pt>
                <c:pt idx="55">
                  <c:v>0.40399988448901025</c:v>
                </c:pt>
                <c:pt idx="56">
                  <c:v>0.41199991971345001</c:v>
                </c:pt>
                <c:pt idx="57">
                  <c:v>0.38399997665316565</c:v>
                </c:pt>
                <c:pt idx="58">
                  <c:v>0.39599992221463276</c:v>
                </c:pt>
                <c:pt idx="59">
                  <c:v>0.41999995529499029</c:v>
                </c:pt>
                <c:pt idx="60">
                  <c:v>0.33999998571999918</c:v>
                </c:pt>
                <c:pt idx="61">
                  <c:v>0.3264000055349971</c:v>
                </c:pt>
                <c:pt idx="62">
                  <c:v>0.4159999621105876</c:v>
                </c:pt>
                <c:pt idx="63">
                  <c:v>0.37999982910705588</c:v>
                </c:pt>
                <c:pt idx="64">
                  <c:v>0.38799990312189686</c:v>
                </c:pt>
                <c:pt idx="65">
                  <c:v>0.3959998588564112</c:v>
                </c:pt>
                <c:pt idx="66">
                  <c:v>0.41999992632614258</c:v>
                </c:pt>
                <c:pt idx="67">
                  <c:v>0.33660001224000047</c:v>
                </c:pt>
                <c:pt idx="68">
                  <c:v>0.34680000740737882</c:v>
                </c:pt>
                <c:pt idx="69">
                  <c:v>0.41199995771271192</c:v>
                </c:pt>
                <c:pt idx="70">
                  <c:v>0.39599988358367755</c:v>
                </c:pt>
                <c:pt idx="71">
                  <c:v>0.37999993334270044</c:v>
                </c:pt>
                <c:pt idx="72">
                  <c:v>0.39599993426593233</c:v>
                </c:pt>
                <c:pt idx="73">
                  <c:v>0.41599995613252599</c:v>
                </c:pt>
                <c:pt idx="74">
                  <c:v>0.35359998282105171</c:v>
                </c:pt>
                <c:pt idx="75">
                  <c:v>0.33319998986973398</c:v>
                </c:pt>
                <c:pt idx="76">
                  <c:v>0.4160000342738398</c:v>
                </c:pt>
                <c:pt idx="77">
                  <c:v>0.42000003820897847</c:v>
                </c:pt>
                <c:pt idx="78">
                  <c:v>0.39599989902643423</c:v>
                </c:pt>
                <c:pt idx="79">
                  <c:v>0.39199994106092184</c:v>
                </c:pt>
                <c:pt idx="80">
                  <c:v>0.38399993345120426</c:v>
                </c:pt>
                <c:pt idx="81">
                  <c:v>0.33999999583877588</c:v>
                </c:pt>
                <c:pt idx="82">
                  <c:v>0.35019993838256785</c:v>
                </c:pt>
                <c:pt idx="83">
                  <c:v>0.40799990173930462</c:v>
                </c:pt>
                <c:pt idx="84">
                  <c:v>0.39999996084510364</c:v>
                </c:pt>
                <c:pt idx="85">
                  <c:v>0.39999992325639977</c:v>
                </c:pt>
                <c:pt idx="86">
                  <c:v>0.39200006074942001</c:v>
                </c:pt>
                <c:pt idx="87">
                  <c:v>0.38800001875713486</c:v>
                </c:pt>
                <c:pt idx="88">
                  <c:v>0.34339995494125691</c:v>
                </c:pt>
                <c:pt idx="89">
                  <c:v>0.32639990415578873</c:v>
                </c:pt>
                <c:pt idx="90">
                  <c:v>0.41999997050391119</c:v>
                </c:pt>
                <c:pt idx="91">
                  <c:v>0.39599996561886652</c:v>
                </c:pt>
                <c:pt idx="92">
                  <c:v>0.41599983960386488</c:v>
                </c:pt>
                <c:pt idx="93">
                  <c:v>0.19999993121021695</c:v>
                </c:pt>
                <c:pt idx="94">
                  <c:v>0.40800002293874699</c:v>
                </c:pt>
                <c:pt idx="95">
                  <c:v>0.34340003434000343</c:v>
                </c:pt>
                <c:pt idx="96">
                  <c:v>0.3433999610027047</c:v>
                </c:pt>
                <c:pt idx="97">
                  <c:v>0.39199984538390581</c:v>
                </c:pt>
                <c:pt idx="98">
                  <c:v>0.39599997496519718</c:v>
                </c:pt>
                <c:pt idx="99">
                  <c:v>0.38400004762754369</c:v>
                </c:pt>
                <c:pt idx="100">
                  <c:v>0.38799997414952425</c:v>
                </c:pt>
                <c:pt idx="101">
                  <c:v>0.38000003956705725</c:v>
                </c:pt>
                <c:pt idx="102">
                  <c:v>0.3399999846831675</c:v>
                </c:pt>
                <c:pt idx="103">
                  <c:v>0.35359995250879722</c:v>
                </c:pt>
                <c:pt idx="104">
                  <c:v>0.41199989848666624</c:v>
                </c:pt>
                <c:pt idx="105">
                  <c:v>0.3839999468698147</c:v>
                </c:pt>
                <c:pt idx="106">
                  <c:v>0.41199999473597038</c:v>
                </c:pt>
                <c:pt idx="107">
                  <c:v>0.67199992761866711</c:v>
                </c:pt>
                <c:pt idx="108">
                  <c:v>0.41199991838092309</c:v>
                </c:pt>
                <c:pt idx="109">
                  <c:v>0.34339992401604735</c:v>
                </c:pt>
                <c:pt idx="110">
                  <c:v>0.35019997447029072</c:v>
                </c:pt>
                <c:pt idx="111">
                  <c:v>0.41199986737514172</c:v>
                </c:pt>
                <c:pt idx="112">
                  <c:v>0.38399999673467655</c:v>
                </c:pt>
                <c:pt idx="113">
                  <c:v>0.40800003367947768</c:v>
                </c:pt>
                <c:pt idx="114">
                  <c:v>0.38399989755825542</c:v>
                </c:pt>
                <c:pt idx="115">
                  <c:v>0.37999992360365714</c:v>
                </c:pt>
                <c:pt idx="116">
                  <c:v>0.32980000042011887</c:v>
                </c:pt>
                <c:pt idx="117">
                  <c:v>0.3535999444936509</c:v>
                </c:pt>
                <c:pt idx="118">
                  <c:v>0.39599999769649252</c:v>
                </c:pt>
                <c:pt idx="119">
                  <c:v>0.40399998571191958</c:v>
                </c:pt>
                <c:pt idx="120">
                  <c:v>0.41199997757594925</c:v>
                </c:pt>
                <c:pt idx="121">
                  <c:v>0.39199989590821704</c:v>
                </c:pt>
                <c:pt idx="122">
                  <c:v>0.40799991185884193</c:v>
                </c:pt>
                <c:pt idx="123">
                  <c:v>0.32639997614058003</c:v>
                </c:pt>
                <c:pt idx="124">
                  <c:v>0.35360001118530648</c:v>
                </c:pt>
                <c:pt idx="125">
                  <c:v>0.37999983714201296</c:v>
                </c:pt>
                <c:pt idx="126">
                  <c:v>0.4079999422165822</c:v>
                </c:pt>
                <c:pt idx="127">
                  <c:v>0.37999992705558661</c:v>
                </c:pt>
                <c:pt idx="128">
                  <c:v>0.40399995223610397</c:v>
                </c:pt>
                <c:pt idx="129">
                  <c:v>0.41599987724860416</c:v>
                </c:pt>
                <c:pt idx="130">
                  <c:v>0.33659999011504677</c:v>
                </c:pt>
                <c:pt idx="131">
                  <c:v>0.35359993657532435</c:v>
                </c:pt>
                <c:pt idx="132">
                  <c:v>0.37999995572485062</c:v>
                </c:pt>
                <c:pt idx="133">
                  <c:v>0.39999992983442151</c:v>
                </c:pt>
                <c:pt idx="134">
                  <c:v>0.41999986140562418</c:v>
                </c:pt>
                <c:pt idx="135">
                  <c:v>0.41599993215899572</c:v>
                </c:pt>
                <c:pt idx="136">
                  <c:v>0.39199985543812416</c:v>
                </c:pt>
                <c:pt idx="137">
                  <c:v>0.35699992467248337</c:v>
                </c:pt>
                <c:pt idx="138">
                  <c:v>0.32639993704324449</c:v>
                </c:pt>
                <c:pt idx="139">
                  <c:v>0.39199999270122271</c:v>
                </c:pt>
                <c:pt idx="140">
                  <c:v>0.39599992478497353</c:v>
                </c:pt>
                <c:pt idx="141">
                  <c:v>0.41999990439325391</c:v>
                </c:pt>
                <c:pt idx="142">
                  <c:v>0.42000000376002117</c:v>
                </c:pt>
                <c:pt idx="143">
                  <c:v>0.39199985543812416</c:v>
                </c:pt>
                <c:pt idx="144">
                  <c:v>0.35360000161645716</c:v>
                </c:pt>
                <c:pt idx="145">
                  <c:v>0.34339999722426545</c:v>
                </c:pt>
                <c:pt idx="146">
                  <c:v>0.383999868665587</c:v>
                </c:pt>
                <c:pt idx="147">
                  <c:v>0.38799984590421999</c:v>
                </c:pt>
                <c:pt idx="148">
                  <c:v>0.40799996198459426</c:v>
                </c:pt>
                <c:pt idx="149">
                  <c:v>0.39199991452978861</c:v>
                </c:pt>
                <c:pt idx="150">
                  <c:v>0.41199986737514172</c:v>
                </c:pt>
                <c:pt idx="151">
                  <c:v>0.35019994943153632</c:v>
                </c:pt>
                <c:pt idx="152">
                  <c:v>0.33319991312375863</c:v>
                </c:pt>
                <c:pt idx="153">
                  <c:v>0.39999992558196301</c:v>
                </c:pt>
                <c:pt idx="154">
                  <c:v>0.3959999173608385</c:v>
                </c:pt>
                <c:pt idx="155">
                  <c:v>0.39199984538390581</c:v>
                </c:pt>
                <c:pt idx="156">
                  <c:v>0.39999996561153101</c:v>
                </c:pt>
                <c:pt idx="157">
                  <c:v>0.41599999853937647</c:v>
                </c:pt>
                <c:pt idx="158">
                  <c:v>0.32299999360263154</c:v>
                </c:pt>
                <c:pt idx="159">
                  <c:v>0.33999998571999918</c:v>
                </c:pt>
                <c:pt idx="160">
                  <c:v>0.41599990524746672</c:v>
                </c:pt>
                <c:pt idx="161">
                  <c:v>0.40799995694430241</c:v>
                </c:pt>
                <c:pt idx="162">
                  <c:v>0.42000003820897847</c:v>
                </c:pt>
                <c:pt idx="163">
                  <c:v>0.38399997228112481</c:v>
                </c:pt>
                <c:pt idx="164">
                  <c:v>0.39200000412661629</c:v>
                </c:pt>
                <c:pt idx="165">
                  <c:v>0.3536000090232857</c:v>
                </c:pt>
                <c:pt idx="166">
                  <c:v>0.34679992533666482</c:v>
                </c:pt>
                <c:pt idx="167">
                  <c:v>0.37999990891968116</c:v>
                </c:pt>
                <c:pt idx="168">
                  <c:v>0.37999995298182909</c:v>
                </c:pt>
                <c:pt idx="169">
                  <c:v>0.40799996198459426</c:v>
                </c:pt>
                <c:pt idx="170">
                  <c:v>0.41200006808459433</c:v>
                </c:pt>
                <c:pt idx="171">
                  <c:v>0.41200001331124969</c:v>
                </c:pt>
                <c:pt idx="172">
                  <c:v>0.32299999817842423</c:v>
                </c:pt>
                <c:pt idx="173">
                  <c:v>0.35360000090194504</c:v>
                </c:pt>
                <c:pt idx="174">
                  <c:v>0.40400003165364579</c:v>
                </c:pt>
                <c:pt idx="175">
                  <c:v>0.39599997024709788</c:v>
                </c:pt>
                <c:pt idx="176">
                  <c:v>0.3879998909718626</c:v>
                </c:pt>
                <c:pt idx="177">
                  <c:v>0.3879998909718626</c:v>
                </c:pt>
                <c:pt idx="178">
                  <c:v>0.38400005210315308</c:v>
                </c:pt>
                <c:pt idx="179">
                  <c:v>0.35020003502000352</c:v>
                </c:pt>
                <c:pt idx="180">
                  <c:v>0.35699999829086998</c:v>
                </c:pt>
                <c:pt idx="181">
                  <c:v>0.4200000383598112</c:v>
                </c:pt>
                <c:pt idx="182">
                  <c:v>0.39999996200812155</c:v>
                </c:pt>
                <c:pt idx="183">
                  <c:v>0.39599990850958855</c:v>
                </c:pt>
                <c:pt idx="184">
                  <c:v>0.41199997013879036</c:v>
                </c:pt>
                <c:pt idx="185">
                  <c:v>0.41599996244878035</c:v>
                </c:pt>
                <c:pt idx="186">
                  <c:v>0.34339993264455626</c:v>
                </c:pt>
                <c:pt idx="187">
                  <c:v>0.34339999750657313</c:v>
                </c:pt>
                <c:pt idx="188">
                  <c:v>0.38399993165690244</c:v>
                </c:pt>
                <c:pt idx="189">
                  <c:v>0.39599999503879751</c:v>
                </c:pt>
                <c:pt idx="190">
                  <c:v>0.41199989612742755</c:v>
                </c:pt>
                <c:pt idx="191">
                  <c:v>0.40399989401068276</c:v>
                </c:pt>
                <c:pt idx="192">
                  <c:v>0.4119999069774653</c:v>
                </c:pt>
                <c:pt idx="193">
                  <c:v>0.35019998605805708</c:v>
                </c:pt>
                <c:pt idx="194">
                  <c:v>0.35019996708833251</c:v>
                </c:pt>
                <c:pt idx="195">
                  <c:v>0.39999996422209988</c:v>
                </c:pt>
                <c:pt idx="196">
                  <c:v>0.39599989724435536</c:v>
                </c:pt>
                <c:pt idx="197">
                  <c:v>0.39200006074942001</c:v>
                </c:pt>
                <c:pt idx="198">
                  <c:v>0.38399996666341402</c:v>
                </c:pt>
                <c:pt idx="199">
                  <c:v>0.41599998501456315</c:v>
                </c:pt>
                <c:pt idx="200">
                  <c:v>0.35699992467248337</c:v>
                </c:pt>
                <c:pt idx="201">
                  <c:v>0.3229999293894707</c:v>
                </c:pt>
                <c:pt idx="202">
                  <c:v>0.39999992483027147</c:v>
                </c:pt>
                <c:pt idx="203">
                  <c:v>0.3959999683463542</c:v>
                </c:pt>
                <c:pt idx="204">
                  <c:v>0.39200000143028241</c:v>
                </c:pt>
                <c:pt idx="205">
                  <c:v>0.39199994239036767</c:v>
                </c:pt>
                <c:pt idx="206">
                  <c:v>0.387999967663818</c:v>
                </c:pt>
                <c:pt idx="207">
                  <c:v>0.32979993310719574</c:v>
                </c:pt>
                <c:pt idx="208">
                  <c:v>0.35019992527009847</c:v>
                </c:pt>
                <c:pt idx="209">
                  <c:v>0.39999996387474435</c:v>
                </c:pt>
                <c:pt idx="210">
                  <c:v>0.39199997851179197</c:v>
                </c:pt>
                <c:pt idx="211">
                  <c:v>0.39599997496519718</c:v>
                </c:pt>
                <c:pt idx="212">
                  <c:v>0.40799998737740967</c:v>
                </c:pt>
                <c:pt idx="213">
                  <c:v>0.38800000068789781</c:v>
                </c:pt>
                <c:pt idx="214">
                  <c:v>0.35019999867330898</c:v>
                </c:pt>
                <c:pt idx="215">
                  <c:v>0.3229999213567637</c:v>
                </c:pt>
                <c:pt idx="216">
                  <c:v>0.39599997496519718</c:v>
                </c:pt>
                <c:pt idx="217">
                  <c:v>0.39199999704832339</c:v>
                </c:pt>
                <c:pt idx="218">
                  <c:v>0.39599991275465435</c:v>
                </c:pt>
                <c:pt idx="219">
                  <c:v>0.41199988678420213</c:v>
                </c:pt>
                <c:pt idx="220">
                  <c:v>0.37999993917756986</c:v>
                </c:pt>
                <c:pt idx="221">
                  <c:v>0.353600026520002</c:v>
                </c:pt>
                <c:pt idx="222">
                  <c:v>0.32639992099153153</c:v>
                </c:pt>
                <c:pt idx="223">
                  <c:v>0.39999996122428877</c:v>
                </c:pt>
                <c:pt idx="224">
                  <c:v>0.41599998796178772</c:v>
                </c:pt>
                <c:pt idx="225">
                  <c:v>0.39199994595693022</c:v>
                </c:pt>
                <c:pt idx="226">
                  <c:v>0.39199992705559011</c:v>
                </c:pt>
                <c:pt idx="227">
                  <c:v>0.41600001459755453</c:v>
                </c:pt>
                <c:pt idx="228">
                  <c:v>0.33660000718951472</c:v>
                </c:pt>
                <c:pt idx="229">
                  <c:v>0.32979999403431276</c:v>
                </c:pt>
                <c:pt idx="230">
                  <c:v>0.40799982890717257</c:v>
                </c:pt>
                <c:pt idx="231">
                  <c:v>0.39999989579369516</c:v>
                </c:pt>
                <c:pt idx="232">
                  <c:v>0.40399984621478252</c:v>
                </c:pt>
                <c:pt idx="233">
                  <c:v>0.39999996352779582</c:v>
                </c:pt>
                <c:pt idx="234">
                  <c:v>0.3959998878362882</c:v>
                </c:pt>
                <c:pt idx="235">
                  <c:v>0.35019996210815141</c:v>
                </c:pt>
                <c:pt idx="236">
                  <c:v>0.35699992467248337</c:v>
                </c:pt>
                <c:pt idx="237">
                  <c:v>0.399999963129889</c:v>
                </c:pt>
                <c:pt idx="238">
                  <c:v>0.39199988008813524</c:v>
                </c:pt>
                <c:pt idx="239">
                  <c:v>0.41199999785457642</c:v>
                </c:pt>
                <c:pt idx="240">
                  <c:v>0.39199989720641165</c:v>
                </c:pt>
                <c:pt idx="241">
                  <c:v>0.39999988719936513</c:v>
                </c:pt>
                <c:pt idx="242">
                  <c:v>0.35359995287739177</c:v>
                </c:pt>
                <c:pt idx="243">
                  <c:v>0.3535999444936509</c:v>
                </c:pt>
                <c:pt idx="244">
                  <c:v>0.41199997757594925</c:v>
                </c:pt>
                <c:pt idx="245">
                  <c:v>0.37999987024311704</c:v>
                </c:pt>
                <c:pt idx="246">
                  <c:v>0.40399984621478252</c:v>
                </c:pt>
                <c:pt idx="247">
                  <c:v>0.40799996198459426</c:v>
                </c:pt>
                <c:pt idx="248">
                  <c:v>0.3959999870827613</c:v>
                </c:pt>
                <c:pt idx="249">
                  <c:v>0.3366000177157904</c:v>
                </c:pt>
                <c:pt idx="250">
                  <c:v>0.34339999191833315</c:v>
                </c:pt>
                <c:pt idx="251">
                  <c:v>0.41999995907007964</c:v>
                </c:pt>
                <c:pt idx="252">
                  <c:v>0.38799989781711819</c:v>
                </c:pt>
                <c:pt idx="253">
                  <c:v>0.39199999367063071</c:v>
                </c:pt>
                <c:pt idx="254">
                  <c:v>0.39199986821807581</c:v>
                </c:pt>
                <c:pt idx="255">
                  <c:v>0.387999948545242</c:v>
                </c:pt>
                <c:pt idx="256">
                  <c:v>0.14959991230719827</c:v>
                </c:pt>
                <c:pt idx="257">
                  <c:v>0.35359993105955989</c:v>
                </c:pt>
                <c:pt idx="258">
                  <c:v>0.38400000470008649</c:v>
                </c:pt>
                <c:pt idx="259">
                  <c:v>0.41200002861120461</c:v>
                </c:pt>
                <c:pt idx="260">
                  <c:v>0.37999993975682667</c:v>
                </c:pt>
                <c:pt idx="261">
                  <c:v>0.4080000633072916</c:v>
                </c:pt>
                <c:pt idx="262">
                  <c:v>0.39999996084510364</c:v>
                </c:pt>
                <c:pt idx="263">
                  <c:v>0.34339995882183544</c:v>
                </c:pt>
                <c:pt idx="264">
                  <c:v>0.35699998599183536</c:v>
                </c:pt>
                <c:pt idx="265">
                  <c:v>0.41599986170956232</c:v>
                </c:pt>
                <c:pt idx="266">
                  <c:v>0.39199992705559011</c:v>
                </c:pt>
                <c:pt idx="267">
                  <c:v>0.40799994988172983</c:v>
                </c:pt>
                <c:pt idx="268">
                  <c:v>0.40800003981971988</c:v>
                </c:pt>
                <c:pt idx="269">
                  <c:v>0.38800003006450418</c:v>
                </c:pt>
                <c:pt idx="270">
                  <c:v>0.33999995670203748</c:v>
                </c:pt>
                <c:pt idx="271">
                  <c:v>0.33659991315087495</c:v>
                </c:pt>
                <c:pt idx="272">
                  <c:v>0.39999992558196301</c:v>
                </c:pt>
                <c:pt idx="273">
                  <c:v>0.3919998781753144</c:v>
                </c:pt>
                <c:pt idx="274">
                  <c:v>0.39600003037471004</c:v>
                </c:pt>
                <c:pt idx="275">
                  <c:v>0.38799989781711819</c:v>
                </c:pt>
                <c:pt idx="276">
                  <c:v>0.39600003068784895</c:v>
                </c:pt>
                <c:pt idx="277">
                  <c:v>0.33659996363090111</c:v>
                </c:pt>
                <c:pt idx="278">
                  <c:v>0.34339999750657313</c:v>
                </c:pt>
                <c:pt idx="279">
                  <c:v>0.39599999503879751</c:v>
                </c:pt>
                <c:pt idx="280">
                  <c:v>0.41599983960386488</c:v>
                </c:pt>
                <c:pt idx="281">
                  <c:v>0.39999992614149699</c:v>
                </c:pt>
                <c:pt idx="282">
                  <c:v>0.38399993165690244</c:v>
                </c:pt>
                <c:pt idx="283">
                  <c:v>0.38799990128219247</c:v>
                </c:pt>
                <c:pt idx="284">
                  <c:v>0.3297999128806221</c:v>
                </c:pt>
                <c:pt idx="285">
                  <c:v>0.32640003163051851</c:v>
                </c:pt>
                <c:pt idx="286">
                  <c:v>0.38799996397749531</c:v>
                </c:pt>
                <c:pt idx="287">
                  <c:v>0.38399987561059745</c:v>
                </c:pt>
                <c:pt idx="288">
                  <c:v>0.41999983967735627</c:v>
                </c:pt>
                <c:pt idx="289">
                  <c:v>0.37999992918699588</c:v>
                </c:pt>
                <c:pt idx="290">
                  <c:v>0.41199991573251393</c:v>
                </c:pt>
                <c:pt idx="291">
                  <c:v>0.33999995540626327</c:v>
                </c:pt>
                <c:pt idx="292">
                  <c:v>0.34680000188178228</c:v>
                </c:pt>
                <c:pt idx="293">
                  <c:v>0.4159999621105876</c:v>
                </c:pt>
                <c:pt idx="294">
                  <c:v>0.38800000368369236</c:v>
                </c:pt>
                <c:pt idx="295">
                  <c:v>0.39199995940420407</c:v>
                </c:pt>
                <c:pt idx="296">
                  <c:v>0.42000000376002117</c:v>
                </c:pt>
                <c:pt idx="297">
                  <c:v>0.39599995564986018</c:v>
                </c:pt>
                <c:pt idx="298">
                  <c:v>0.34340000255072156</c:v>
                </c:pt>
                <c:pt idx="299">
                  <c:v>0.33659998545261982</c:v>
                </c:pt>
                <c:pt idx="300">
                  <c:v>0.3880000324456977</c:v>
                </c:pt>
                <c:pt idx="301">
                  <c:v>0.38399988595378276</c:v>
                </c:pt>
                <c:pt idx="302">
                  <c:v>0.41200005032076831</c:v>
                </c:pt>
                <c:pt idx="303">
                  <c:v>0.38399986248613871</c:v>
                </c:pt>
                <c:pt idx="304">
                  <c:v>0.41599997310018044</c:v>
                </c:pt>
                <c:pt idx="305">
                  <c:v>0.32639996321684056</c:v>
                </c:pt>
                <c:pt idx="306">
                  <c:v>0.33659992886811541</c:v>
                </c:pt>
                <c:pt idx="307">
                  <c:v>0.38000003132391708</c:v>
                </c:pt>
                <c:pt idx="308">
                  <c:v>0.39999996310404218</c:v>
                </c:pt>
                <c:pt idx="309">
                  <c:v>0.39599991304839971</c:v>
                </c:pt>
                <c:pt idx="310">
                  <c:v>0.37999989742192813</c:v>
                </c:pt>
                <c:pt idx="311">
                  <c:v>0.40799998277367683</c:v>
                </c:pt>
                <c:pt idx="312">
                  <c:v>0.34679996103603777</c:v>
                </c:pt>
                <c:pt idx="313">
                  <c:v>0.32299995849904412</c:v>
                </c:pt>
                <c:pt idx="314">
                  <c:v>0.38000000729588573</c:v>
                </c:pt>
                <c:pt idx="315">
                  <c:v>0.41199994122417793</c:v>
                </c:pt>
                <c:pt idx="316">
                  <c:v>0.40799990361092264</c:v>
                </c:pt>
                <c:pt idx="317">
                  <c:v>0.4119999069774653</c:v>
                </c:pt>
                <c:pt idx="318">
                  <c:v>0.40799986800100763</c:v>
                </c:pt>
                <c:pt idx="319">
                  <c:v>0.32299995320781683</c:v>
                </c:pt>
                <c:pt idx="320">
                  <c:v>0.13599997342105244</c:v>
                </c:pt>
                <c:pt idx="321">
                  <c:v>0.38400000935541057</c:v>
                </c:pt>
                <c:pt idx="322">
                  <c:v>0.4</c:v>
                </c:pt>
                <c:pt idx="323">
                  <c:v>0.40399993838676362</c:v>
                </c:pt>
                <c:pt idx="324">
                  <c:v>0.41599992877929692</c:v>
                </c:pt>
                <c:pt idx="325">
                  <c:v>0.41599995804532441</c:v>
                </c:pt>
                <c:pt idx="326">
                  <c:v>0.34339993886060111</c:v>
                </c:pt>
                <c:pt idx="327">
                  <c:v>0.33999999794019414</c:v>
                </c:pt>
                <c:pt idx="328">
                  <c:v>0.39999992848587979</c:v>
                </c:pt>
                <c:pt idx="329">
                  <c:v>0.40400000147480442</c:v>
                </c:pt>
                <c:pt idx="330">
                  <c:v>0.40799997861620446</c:v>
                </c:pt>
                <c:pt idx="331">
                  <c:v>0.38799993202709632</c:v>
                </c:pt>
                <c:pt idx="332">
                  <c:v>0.39199999422165827</c:v>
                </c:pt>
                <c:pt idx="333">
                  <c:v>0.32639999372249606</c:v>
                </c:pt>
                <c:pt idx="334">
                  <c:v>0.34339998183615306</c:v>
                </c:pt>
                <c:pt idx="335">
                  <c:v>0.39200002551475577</c:v>
                </c:pt>
                <c:pt idx="336">
                  <c:v>0.41599989521547975</c:v>
                </c:pt>
                <c:pt idx="337">
                  <c:v>0.3959999173608385</c:v>
                </c:pt>
                <c:pt idx="338">
                  <c:v>0.41599988858136044</c:v>
                </c:pt>
                <c:pt idx="339">
                  <c:v>0.41599984809515039</c:v>
                </c:pt>
                <c:pt idx="340">
                  <c:v>0.34339996372155607</c:v>
                </c:pt>
                <c:pt idx="341">
                  <c:v>0.33320001169044988</c:v>
                </c:pt>
                <c:pt idx="342">
                  <c:v>0.40799985109092163</c:v>
                </c:pt>
                <c:pt idx="343">
                  <c:v>0.40399996931215104</c:v>
                </c:pt>
                <c:pt idx="344">
                  <c:v>0.40399988095918415</c:v>
                </c:pt>
                <c:pt idx="345">
                  <c:v>0.39999985836037616</c:v>
                </c:pt>
                <c:pt idx="346">
                  <c:v>0.38400002158940894</c:v>
                </c:pt>
                <c:pt idx="347">
                  <c:v>0.35019996708833251</c:v>
                </c:pt>
                <c:pt idx="348">
                  <c:v>0.3229999325489521</c:v>
                </c:pt>
                <c:pt idx="349">
                  <c:v>0.40799990713380085</c:v>
                </c:pt>
                <c:pt idx="350">
                  <c:v>0.39599989116095824</c:v>
                </c:pt>
                <c:pt idx="351">
                  <c:v>0.3880000324456977</c:v>
                </c:pt>
                <c:pt idx="352">
                  <c:v>0.39600003068784895</c:v>
                </c:pt>
                <c:pt idx="353">
                  <c:v>0.39200003801540573</c:v>
                </c:pt>
                <c:pt idx="354">
                  <c:v>0.32639997614058003</c:v>
                </c:pt>
                <c:pt idx="355">
                  <c:v>0.35699991827375799</c:v>
                </c:pt>
                <c:pt idx="356">
                  <c:v>0.38000003525064874</c:v>
                </c:pt>
                <c:pt idx="357">
                  <c:v>0.39599996090775208</c:v>
                </c:pt>
                <c:pt idx="358">
                  <c:v>0.41199994297689141</c:v>
                </c:pt>
                <c:pt idx="359">
                  <c:v>0.41199996851873144</c:v>
                </c:pt>
                <c:pt idx="360">
                  <c:v>0.41600000141639626</c:v>
                </c:pt>
                <c:pt idx="361">
                  <c:v>0.34339997538103728</c:v>
                </c:pt>
                <c:pt idx="362">
                  <c:v>0.35700000455670133</c:v>
                </c:pt>
                <c:pt idx="363">
                  <c:v>0.38399997441879885</c:v>
                </c:pt>
                <c:pt idx="364">
                  <c:v>0.39599997668786879</c:v>
                </c:pt>
                <c:pt idx="365">
                  <c:v>0.37999989209384638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7-4852-9D05-034698DBF8EB}"/>
            </c:ext>
          </c:extLst>
        </c:ser>
        <c:ser>
          <c:idx val="2"/>
          <c:order val="2"/>
          <c:tx>
            <c:strRef>
              <c:f>Breakdowns!$D$1</c:f>
              <c:strCache>
                <c:ptCount val="1"/>
                <c:pt idx="0">
                  <c:v>C2P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Breakdowns!$A$2:$A$367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Breakdowns!$D$2:$D$367</c:f>
              <c:numCache>
                <c:formatCode>0%</c:formatCode>
                <c:ptCount val="366"/>
                <c:pt idx="0">
                  <c:v>0.71539994544924068</c:v>
                </c:pt>
                <c:pt idx="1">
                  <c:v>0.72270017812440712</c:v>
                </c:pt>
                <c:pt idx="2">
                  <c:v>0.70079991206463255</c:v>
                </c:pt>
                <c:pt idx="3">
                  <c:v>0.69350008662151352</c:v>
                </c:pt>
                <c:pt idx="4">
                  <c:v>0.714000028724882</c:v>
                </c:pt>
                <c:pt idx="5">
                  <c:v>0.67999984076755349</c:v>
                </c:pt>
                <c:pt idx="6">
                  <c:v>0.69350016252719204</c:v>
                </c:pt>
                <c:pt idx="7">
                  <c:v>0.75919976334458916</c:v>
                </c:pt>
                <c:pt idx="8">
                  <c:v>0.74459975122627076</c:v>
                </c:pt>
                <c:pt idx="9">
                  <c:v>0.71540014917357275</c:v>
                </c:pt>
                <c:pt idx="10">
                  <c:v>0.71539976215078083</c:v>
                </c:pt>
                <c:pt idx="11">
                  <c:v>0.69360001560813178</c:v>
                </c:pt>
                <c:pt idx="12">
                  <c:v>0.66640007682634494</c:v>
                </c:pt>
                <c:pt idx="13">
                  <c:v>0.69349963440121443</c:v>
                </c:pt>
                <c:pt idx="14">
                  <c:v>0.72270007928101565</c:v>
                </c:pt>
                <c:pt idx="15">
                  <c:v>0.72999971908484862</c:v>
                </c:pt>
                <c:pt idx="16">
                  <c:v>0.70810011047156052</c:v>
                </c:pt>
                <c:pt idx="17">
                  <c:v>0.69350013314267633</c:v>
                </c:pt>
                <c:pt idx="18">
                  <c:v>0.7071998009988063</c:v>
                </c:pt>
                <c:pt idx="19">
                  <c:v>0.70719987756351388</c:v>
                </c:pt>
                <c:pt idx="20">
                  <c:v>0.75919999198639687</c:v>
                </c:pt>
                <c:pt idx="21">
                  <c:v>0.70809988995192863</c:v>
                </c:pt>
                <c:pt idx="22">
                  <c:v>0.7299999070128681</c:v>
                </c:pt>
                <c:pt idx="23">
                  <c:v>0.71539965305936126</c:v>
                </c:pt>
                <c:pt idx="24">
                  <c:v>0.75189971333667016</c:v>
                </c:pt>
                <c:pt idx="25">
                  <c:v>0.66640001793224413</c:v>
                </c:pt>
                <c:pt idx="26">
                  <c:v>0.69360000917557196</c:v>
                </c:pt>
                <c:pt idx="27">
                  <c:v>0.75190001003031115</c:v>
                </c:pt>
                <c:pt idx="28">
                  <c:v>0.72269978937048018</c:v>
                </c:pt>
                <c:pt idx="29">
                  <c:v>0.70080027024480518</c:v>
                </c:pt>
                <c:pt idx="30">
                  <c:v>0.70809986092920896</c:v>
                </c:pt>
                <c:pt idx="31">
                  <c:v>0.75190008355181648</c:v>
                </c:pt>
                <c:pt idx="32">
                  <c:v>0.6935999689169291</c:v>
                </c:pt>
                <c:pt idx="33">
                  <c:v>0.71399997980582386</c:v>
                </c:pt>
                <c:pt idx="34">
                  <c:v>0.73730019758551002</c:v>
                </c:pt>
                <c:pt idx="35">
                  <c:v>0.7081000599860805</c:v>
                </c:pt>
                <c:pt idx="36">
                  <c:v>0.69349989490476882</c:v>
                </c:pt>
                <c:pt idx="37">
                  <c:v>0.73729980205351808</c:v>
                </c:pt>
                <c:pt idx="38">
                  <c:v>0.70810019499994303</c:v>
                </c:pt>
                <c:pt idx="39">
                  <c:v>0.70039992698530151</c:v>
                </c:pt>
                <c:pt idx="40">
                  <c:v>0.65279978088813384</c:v>
                </c:pt>
                <c:pt idx="41">
                  <c:v>0.74460022183101404</c:v>
                </c:pt>
                <c:pt idx="42">
                  <c:v>0.75919985781080945</c:v>
                </c:pt>
                <c:pt idx="43">
                  <c:v>0.74460020874146948</c:v>
                </c:pt>
                <c:pt idx="44">
                  <c:v>0.70809997779168599</c:v>
                </c:pt>
                <c:pt idx="45">
                  <c:v>0.73729980897962799</c:v>
                </c:pt>
                <c:pt idx="46">
                  <c:v>0.68679982546710794</c:v>
                </c:pt>
                <c:pt idx="47">
                  <c:v>0.64600000000000002</c:v>
                </c:pt>
                <c:pt idx="48">
                  <c:v>0.76649976795970587</c:v>
                </c:pt>
                <c:pt idx="49">
                  <c:v>0.76649906680142099</c:v>
                </c:pt>
                <c:pt idx="50">
                  <c:v>0.7299997768004487</c:v>
                </c:pt>
                <c:pt idx="51">
                  <c:v>0.75190003596315413</c:v>
                </c:pt>
                <c:pt idx="52">
                  <c:v>0.75919963201471941</c:v>
                </c:pt>
                <c:pt idx="53">
                  <c:v>0.65279999562105129</c:v>
                </c:pt>
                <c:pt idx="54">
                  <c:v>0.64600000000000002</c:v>
                </c:pt>
                <c:pt idx="55">
                  <c:v>0.73730025492756324</c:v>
                </c:pt>
                <c:pt idx="56">
                  <c:v>0.74459987811748196</c:v>
                </c:pt>
                <c:pt idx="57">
                  <c:v>0.76649981760284536</c:v>
                </c:pt>
                <c:pt idx="58">
                  <c:v>0.72270016227210765</c:v>
                </c:pt>
                <c:pt idx="59">
                  <c:v>0.76649981434318626</c:v>
                </c:pt>
                <c:pt idx="60">
                  <c:v>0.33319983331998332</c:v>
                </c:pt>
                <c:pt idx="61">
                  <c:v>0.71399999247843449</c:v>
                </c:pt>
                <c:pt idx="62">
                  <c:v>0.74459980105695345</c:v>
                </c:pt>
                <c:pt idx="63">
                  <c:v>0.74459988047482273</c:v>
                </c:pt>
                <c:pt idx="64">
                  <c:v>0.70810020993590062</c:v>
                </c:pt>
                <c:pt idx="65">
                  <c:v>0.70810006291263472</c:v>
                </c:pt>
                <c:pt idx="66">
                  <c:v>0.72270015570078716</c:v>
                </c:pt>
                <c:pt idx="67">
                  <c:v>0.70719987756351388</c:v>
                </c:pt>
                <c:pt idx="68">
                  <c:v>0.64600000000000002</c:v>
                </c:pt>
                <c:pt idx="69">
                  <c:v>0.69349981135321048</c:v>
                </c:pt>
                <c:pt idx="70">
                  <c:v>0.74460008158894708</c:v>
                </c:pt>
                <c:pt idx="71">
                  <c:v>0.70810006351832433</c:v>
                </c:pt>
                <c:pt idx="72">
                  <c:v>0.75919979148025241</c:v>
                </c:pt>
                <c:pt idx="73">
                  <c:v>0.71539994049569344</c:v>
                </c:pt>
                <c:pt idx="74">
                  <c:v>0.67320006813765876</c:v>
                </c:pt>
                <c:pt idx="75">
                  <c:v>0.6799998618047266</c:v>
                </c:pt>
                <c:pt idx="76">
                  <c:v>0.72270001392553729</c:v>
                </c:pt>
                <c:pt idx="77">
                  <c:v>0.75919992722100005</c:v>
                </c:pt>
                <c:pt idx="78">
                  <c:v>0.74460020584824926</c:v>
                </c:pt>
                <c:pt idx="79">
                  <c:v>0.6934998324953402</c:v>
                </c:pt>
                <c:pt idx="80">
                  <c:v>0.75919995629720538</c:v>
                </c:pt>
                <c:pt idx="81">
                  <c:v>0.70039981409119012</c:v>
                </c:pt>
                <c:pt idx="82">
                  <c:v>0.69360011705717539</c:v>
                </c:pt>
                <c:pt idx="83">
                  <c:v>0.72270008017506582</c:v>
                </c:pt>
                <c:pt idx="84">
                  <c:v>0.72270010234112048</c:v>
                </c:pt>
                <c:pt idx="85">
                  <c:v>0.70809990483791752</c:v>
                </c:pt>
                <c:pt idx="86">
                  <c:v>0.75189987195357011</c:v>
                </c:pt>
                <c:pt idx="87">
                  <c:v>0.76650000223810777</c:v>
                </c:pt>
                <c:pt idx="88">
                  <c:v>0.68000004707214212</c:v>
                </c:pt>
                <c:pt idx="89">
                  <c:v>0.71399991376093885</c:v>
                </c:pt>
                <c:pt idx="90">
                  <c:v>0.71540003195409851</c:v>
                </c:pt>
                <c:pt idx="91">
                  <c:v>0.69349998250290035</c:v>
                </c:pt>
                <c:pt idx="92">
                  <c:v>0.69350010008262786</c:v>
                </c:pt>
                <c:pt idx="93">
                  <c:v>0.69350013714967718</c:v>
                </c:pt>
                <c:pt idx="94">
                  <c:v>0.76650003885961093</c:v>
                </c:pt>
                <c:pt idx="95">
                  <c:v>0.66639982527664532</c:v>
                </c:pt>
                <c:pt idx="96">
                  <c:v>0.6527999747937242</c:v>
                </c:pt>
                <c:pt idx="97">
                  <c:v>0.70079982453440337</c:v>
                </c:pt>
                <c:pt idx="98">
                  <c:v>0.69349975638028516</c:v>
                </c:pt>
                <c:pt idx="99">
                  <c:v>0.73730000155037556</c:v>
                </c:pt>
                <c:pt idx="100">
                  <c:v>0.75919979406836124</c:v>
                </c:pt>
                <c:pt idx="101">
                  <c:v>0.72999963556661585</c:v>
                </c:pt>
                <c:pt idx="102">
                  <c:v>0.67999981980196234</c:v>
                </c:pt>
                <c:pt idx="103">
                  <c:v>0.68000003461539127</c:v>
                </c:pt>
                <c:pt idx="104">
                  <c:v>0.76650004209929223</c:v>
                </c:pt>
                <c:pt idx="105">
                  <c:v>0.70810012820461654</c:v>
                </c:pt>
                <c:pt idx="106">
                  <c:v>0.70810006219549648</c:v>
                </c:pt>
                <c:pt idx="107">
                  <c:v>0.73000015661961026</c:v>
                </c:pt>
                <c:pt idx="108">
                  <c:v>0.76649998707060718</c:v>
                </c:pt>
                <c:pt idx="109">
                  <c:v>0.64599989518172185</c:v>
                </c:pt>
                <c:pt idx="110">
                  <c:v>0.66639991199923765</c:v>
                </c:pt>
                <c:pt idx="111">
                  <c:v>0.76649989691802989</c:v>
                </c:pt>
                <c:pt idx="112">
                  <c:v>0.75189972310652164</c:v>
                </c:pt>
                <c:pt idx="113">
                  <c:v>0.7591996653377342</c:v>
                </c:pt>
                <c:pt idx="114">
                  <c:v>0.69350013498654928</c:v>
                </c:pt>
                <c:pt idx="115">
                  <c:v>0.70079996856417792</c:v>
                </c:pt>
                <c:pt idx="116">
                  <c:v>0.71400004913457926</c:v>
                </c:pt>
                <c:pt idx="117">
                  <c:v>0.65960003262136591</c:v>
                </c:pt>
                <c:pt idx="118">
                  <c:v>0.71540000416880556</c:v>
                </c:pt>
                <c:pt idx="119">
                  <c:v>0.69350009586192907</c:v>
                </c:pt>
                <c:pt idx="120">
                  <c:v>0.7445998451455228</c:v>
                </c:pt>
                <c:pt idx="121">
                  <c:v>0.74459998838261043</c:v>
                </c:pt>
                <c:pt idx="122">
                  <c:v>0.72270019885214221</c:v>
                </c:pt>
                <c:pt idx="123">
                  <c:v>0.65279982224915944</c:v>
                </c:pt>
                <c:pt idx="124">
                  <c:v>0.65959980867346935</c:v>
                </c:pt>
                <c:pt idx="125">
                  <c:v>0.73000001530620839</c:v>
                </c:pt>
                <c:pt idx="126">
                  <c:v>0.70809987165139765</c:v>
                </c:pt>
                <c:pt idx="127">
                  <c:v>0.71540018656588511</c:v>
                </c:pt>
                <c:pt idx="128">
                  <c:v>0.72999993216456105</c:v>
                </c:pt>
                <c:pt idx="129">
                  <c:v>0.72999987090444352</c:v>
                </c:pt>
                <c:pt idx="130">
                  <c:v>0.6527998022578505</c:v>
                </c:pt>
                <c:pt idx="131">
                  <c:v>0.65960003360000707</c:v>
                </c:pt>
                <c:pt idx="132">
                  <c:v>0.69349990241988968</c:v>
                </c:pt>
                <c:pt idx="133">
                  <c:v>0.75920002455795677</c:v>
                </c:pt>
                <c:pt idx="134">
                  <c:v>0.71539991567970973</c:v>
                </c:pt>
                <c:pt idx="135">
                  <c:v>0.74459999025069024</c:v>
                </c:pt>
                <c:pt idx="136">
                  <c:v>0.71539994429878895</c:v>
                </c:pt>
                <c:pt idx="137">
                  <c:v>0.64600012606063517</c:v>
                </c:pt>
                <c:pt idx="138">
                  <c:v>0.67320011859652096</c:v>
                </c:pt>
                <c:pt idx="139">
                  <c:v>0.71539981520314855</c:v>
                </c:pt>
                <c:pt idx="140">
                  <c:v>0.7080999273304871</c:v>
                </c:pt>
                <c:pt idx="141">
                  <c:v>0.76649986067885023</c:v>
                </c:pt>
                <c:pt idx="142">
                  <c:v>0.72269978469402829</c:v>
                </c:pt>
                <c:pt idx="143">
                  <c:v>0.72270016422253591</c:v>
                </c:pt>
                <c:pt idx="144">
                  <c:v>0.70720000000000005</c:v>
                </c:pt>
                <c:pt idx="145">
                  <c:v>0.67999980980954799</c:v>
                </c:pt>
                <c:pt idx="146">
                  <c:v>0.74459997167029368</c:v>
                </c:pt>
                <c:pt idx="147">
                  <c:v>0.74460018474259559</c:v>
                </c:pt>
                <c:pt idx="148">
                  <c:v>0.71540015411148761</c:v>
                </c:pt>
                <c:pt idx="149">
                  <c:v>0.73730009031589894</c:v>
                </c:pt>
                <c:pt idx="150">
                  <c:v>0.72270000614874907</c:v>
                </c:pt>
                <c:pt idx="151">
                  <c:v>0.65959991777444316</c:v>
                </c:pt>
                <c:pt idx="152">
                  <c:v>0.71400002756996372</c:v>
                </c:pt>
                <c:pt idx="153">
                  <c:v>0.70079990102399237</c:v>
                </c:pt>
                <c:pt idx="154">
                  <c:v>0.75190008382464868</c:v>
                </c:pt>
                <c:pt idx="155">
                  <c:v>0.70809998590008594</c:v>
                </c:pt>
                <c:pt idx="156">
                  <c:v>0.75919988342308009</c:v>
                </c:pt>
                <c:pt idx="157">
                  <c:v>0.7007999634844122</c:v>
                </c:pt>
                <c:pt idx="158">
                  <c:v>0.69359971450414726</c:v>
                </c:pt>
                <c:pt idx="159">
                  <c:v>0.64599996459999642</c:v>
                </c:pt>
                <c:pt idx="160">
                  <c:v>0.74460005251376904</c:v>
                </c:pt>
                <c:pt idx="161">
                  <c:v>0.71539978349599498</c:v>
                </c:pt>
                <c:pt idx="162">
                  <c:v>0.76649974361943196</c:v>
                </c:pt>
                <c:pt idx="163">
                  <c:v>0.75189971282886126</c:v>
                </c:pt>
                <c:pt idx="164">
                  <c:v>0.72269998605161601</c:v>
                </c:pt>
                <c:pt idx="165">
                  <c:v>0.67320000000000002</c:v>
                </c:pt>
                <c:pt idx="166">
                  <c:v>0.66640010246061665</c:v>
                </c:pt>
                <c:pt idx="167">
                  <c:v>0.71540012321589952</c:v>
                </c:pt>
                <c:pt idx="168">
                  <c:v>0.75190011968695791</c:v>
                </c:pt>
                <c:pt idx="169">
                  <c:v>0.70809989107839844</c:v>
                </c:pt>
                <c:pt idx="170">
                  <c:v>0.70079927134584841</c:v>
                </c:pt>
                <c:pt idx="171">
                  <c:v>0.76649961086831953</c:v>
                </c:pt>
                <c:pt idx="172">
                  <c:v>0.7072000180465714</c:v>
                </c:pt>
                <c:pt idx="173">
                  <c:v>0.65959992130937628</c:v>
                </c:pt>
                <c:pt idx="174">
                  <c:v>0.7153997619121073</c:v>
                </c:pt>
                <c:pt idx="175">
                  <c:v>0.72999981663824565</c:v>
                </c:pt>
                <c:pt idx="176">
                  <c:v>0.72270000250573629</c:v>
                </c:pt>
                <c:pt idx="177">
                  <c:v>0.75189988509409045</c:v>
                </c:pt>
                <c:pt idx="178">
                  <c:v>0.70809978101365623</c:v>
                </c:pt>
                <c:pt idx="179">
                  <c:v>0.65279982866933184</c:v>
                </c:pt>
                <c:pt idx="180">
                  <c:v>0.65959970930427403</c:v>
                </c:pt>
                <c:pt idx="181">
                  <c:v>0.72269969019888647</c:v>
                </c:pt>
                <c:pt idx="182">
                  <c:v>0.75189971282886126</c:v>
                </c:pt>
                <c:pt idx="183">
                  <c:v>0.75189986220326255</c:v>
                </c:pt>
                <c:pt idx="184">
                  <c:v>0.69349992752133061</c:v>
                </c:pt>
                <c:pt idx="185">
                  <c:v>0.7664999173366811</c:v>
                </c:pt>
                <c:pt idx="186">
                  <c:v>0.68000007488750491</c:v>
                </c:pt>
                <c:pt idx="187">
                  <c:v>0.67999983439827982</c:v>
                </c:pt>
                <c:pt idx="188">
                  <c:v>0.75919979631538481</c:v>
                </c:pt>
                <c:pt idx="189">
                  <c:v>0.73730011785540739</c:v>
                </c:pt>
                <c:pt idx="190">
                  <c:v>0.75920021839091978</c:v>
                </c:pt>
                <c:pt idx="191">
                  <c:v>0.74460008158894708</c:v>
                </c:pt>
                <c:pt idx="192">
                  <c:v>0.75189986904591677</c:v>
                </c:pt>
                <c:pt idx="193">
                  <c:v>0.6935998310612963</c:v>
                </c:pt>
                <c:pt idx="194">
                  <c:v>0.70039983109649617</c:v>
                </c:pt>
                <c:pt idx="195">
                  <c:v>0.71539974874967405</c:v>
                </c:pt>
                <c:pt idx="196">
                  <c:v>0.72999953488713665</c:v>
                </c:pt>
                <c:pt idx="197">
                  <c:v>0.75189987195357011</c:v>
                </c:pt>
                <c:pt idx="198">
                  <c:v>0.76650009223991056</c:v>
                </c:pt>
                <c:pt idx="199">
                  <c:v>0.72999973392334128</c:v>
                </c:pt>
                <c:pt idx="200">
                  <c:v>0.64600012606063517</c:v>
                </c:pt>
                <c:pt idx="201">
                  <c:v>0.65279988340880124</c:v>
                </c:pt>
                <c:pt idx="202">
                  <c:v>0.7300001503394854</c:v>
                </c:pt>
                <c:pt idx="203">
                  <c:v>0.75190004321402437</c:v>
                </c:pt>
                <c:pt idx="204">
                  <c:v>0.70079960813181219</c:v>
                </c:pt>
                <c:pt idx="205">
                  <c:v>0.74459980272993875</c:v>
                </c:pt>
                <c:pt idx="206">
                  <c:v>0.75919969687249556</c:v>
                </c:pt>
                <c:pt idx="207">
                  <c:v>0.6799999873862913</c:v>
                </c:pt>
                <c:pt idx="208">
                  <c:v>0.65959989629663851</c:v>
                </c:pt>
                <c:pt idx="209">
                  <c:v>0.70079976807583777</c:v>
                </c:pt>
                <c:pt idx="210">
                  <c:v>0.69349984607229853</c:v>
                </c:pt>
                <c:pt idx="211">
                  <c:v>0.69349975638028516</c:v>
                </c:pt>
                <c:pt idx="212">
                  <c:v>0.75189966209132131</c:v>
                </c:pt>
                <c:pt idx="213">
                  <c:v>0.7007999028432963</c:v>
                </c:pt>
                <c:pt idx="214">
                  <c:v>0.70719981815771027</c:v>
                </c:pt>
                <c:pt idx="215">
                  <c:v>0.70720009684388774</c:v>
                </c:pt>
                <c:pt idx="216">
                  <c:v>0.70079976807583777</c:v>
                </c:pt>
                <c:pt idx="217">
                  <c:v>0.72269957936725315</c:v>
                </c:pt>
                <c:pt idx="218">
                  <c:v>0.70079973034757292</c:v>
                </c:pt>
                <c:pt idx="219">
                  <c:v>0.70080004278698171</c:v>
                </c:pt>
                <c:pt idx="220">
                  <c:v>0.7372997849559555</c:v>
                </c:pt>
                <c:pt idx="221">
                  <c:v>0.70039993990384619</c:v>
                </c:pt>
                <c:pt idx="222">
                  <c:v>0.32639989286683241</c:v>
                </c:pt>
                <c:pt idx="223">
                  <c:v>0.70079979759076794</c:v>
                </c:pt>
                <c:pt idx="224">
                  <c:v>0.70079995514608273</c:v>
                </c:pt>
                <c:pt idx="225">
                  <c:v>0.72269993684292888</c:v>
                </c:pt>
                <c:pt idx="226">
                  <c:v>0.7227000780563303</c:v>
                </c:pt>
                <c:pt idx="227">
                  <c:v>0.69350005307403961</c:v>
                </c:pt>
                <c:pt idx="228">
                  <c:v>0.69359988231832892</c:v>
                </c:pt>
                <c:pt idx="229">
                  <c:v>0.64599989044809281</c:v>
                </c:pt>
                <c:pt idx="230">
                  <c:v>0.75189991363249575</c:v>
                </c:pt>
                <c:pt idx="231">
                  <c:v>0.74460026668137136</c:v>
                </c:pt>
                <c:pt idx="232">
                  <c:v>0.70810010738057783</c:v>
                </c:pt>
                <c:pt idx="233">
                  <c:v>0.7372998074723347</c:v>
                </c:pt>
                <c:pt idx="234">
                  <c:v>0.70809978309642896</c:v>
                </c:pt>
                <c:pt idx="235">
                  <c:v>0.64599990135731722</c:v>
                </c:pt>
                <c:pt idx="236">
                  <c:v>0.68679995077632339</c:v>
                </c:pt>
                <c:pt idx="237">
                  <c:v>0.72269986943370734</c:v>
                </c:pt>
                <c:pt idx="238">
                  <c:v>0.73730014683089973</c:v>
                </c:pt>
                <c:pt idx="239">
                  <c:v>0.73729973442571728</c:v>
                </c:pt>
                <c:pt idx="240">
                  <c:v>0.76650009931419394</c:v>
                </c:pt>
                <c:pt idx="241">
                  <c:v>0.71540015801493384</c:v>
                </c:pt>
                <c:pt idx="242">
                  <c:v>0.66640005438400618</c:v>
                </c:pt>
                <c:pt idx="243">
                  <c:v>0.68000003679101417</c:v>
                </c:pt>
                <c:pt idx="244">
                  <c:v>0.7445998451455228</c:v>
                </c:pt>
                <c:pt idx="245">
                  <c:v>0.6935000177654399</c:v>
                </c:pt>
                <c:pt idx="246">
                  <c:v>0.69350015536101739</c:v>
                </c:pt>
                <c:pt idx="247">
                  <c:v>0.74459980861850328</c:v>
                </c:pt>
                <c:pt idx="248">
                  <c:v>0.70080003607309793</c:v>
                </c:pt>
                <c:pt idx="249">
                  <c:v>0.64600000000000002</c:v>
                </c:pt>
                <c:pt idx="250">
                  <c:v>0.67319989677731973</c:v>
                </c:pt>
                <c:pt idx="251">
                  <c:v>0.75189998569224503</c:v>
                </c:pt>
                <c:pt idx="252">
                  <c:v>0.70810009297478393</c:v>
                </c:pt>
                <c:pt idx="253">
                  <c:v>0.75919988778286385</c:v>
                </c:pt>
                <c:pt idx="254">
                  <c:v>0.75919979631538481</c:v>
                </c:pt>
                <c:pt idx="255">
                  <c:v>0.69350003832067608</c:v>
                </c:pt>
                <c:pt idx="256">
                  <c:v>0.67319985703572605</c:v>
                </c:pt>
                <c:pt idx="257">
                  <c:v>0.69359989966314639</c:v>
                </c:pt>
                <c:pt idx="258">
                  <c:v>0.73730005125419784</c:v>
                </c:pt>
                <c:pt idx="259">
                  <c:v>0.72269967968647564</c:v>
                </c:pt>
                <c:pt idx="260">
                  <c:v>0.70079980752023296</c:v>
                </c:pt>
                <c:pt idx="261">
                  <c:v>0.74460001881374493</c:v>
                </c:pt>
                <c:pt idx="262">
                  <c:v>0.73729998575740507</c:v>
                </c:pt>
                <c:pt idx="263">
                  <c:v>0.6459998200646323</c:v>
                </c:pt>
                <c:pt idx="264">
                  <c:v>0.71399996076144201</c:v>
                </c:pt>
                <c:pt idx="265">
                  <c:v>0.69349996187111895</c:v>
                </c:pt>
                <c:pt idx="266">
                  <c:v>0.7227000780563303</c:v>
                </c:pt>
                <c:pt idx="267">
                  <c:v>0.76649989821918674</c:v>
                </c:pt>
                <c:pt idx="268">
                  <c:v>0.74459995255684708</c:v>
                </c:pt>
                <c:pt idx="269">
                  <c:v>0.75190005959272022</c:v>
                </c:pt>
                <c:pt idx="270">
                  <c:v>0.68</c:v>
                </c:pt>
                <c:pt idx="271">
                  <c:v>0.65280010776475916</c:v>
                </c:pt>
                <c:pt idx="272">
                  <c:v>0.72270020316127881</c:v>
                </c:pt>
                <c:pt idx="273">
                  <c:v>0.70809997055288632</c:v>
                </c:pt>
                <c:pt idx="274">
                  <c:v>0.700800020710028</c:v>
                </c:pt>
                <c:pt idx="275">
                  <c:v>0.73729991257454564</c:v>
                </c:pt>
                <c:pt idx="276">
                  <c:v>0.69349980456840132</c:v>
                </c:pt>
                <c:pt idx="277">
                  <c:v>0.67319984695198953</c:v>
                </c:pt>
                <c:pt idx="278">
                  <c:v>0.67999983439827982</c:v>
                </c:pt>
                <c:pt idx="279">
                  <c:v>0.72999970469032305</c:v>
                </c:pt>
                <c:pt idx="280">
                  <c:v>0.70810000620903069</c:v>
                </c:pt>
                <c:pt idx="281">
                  <c:v>0.76649999261414836</c:v>
                </c:pt>
                <c:pt idx="282">
                  <c:v>0.69350013719048709</c:v>
                </c:pt>
                <c:pt idx="283">
                  <c:v>0.75190001003031115</c:v>
                </c:pt>
                <c:pt idx="284">
                  <c:v>0.68000006704524885</c:v>
                </c:pt>
                <c:pt idx="285">
                  <c:v>0.67319974226804125</c:v>
                </c:pt>
                <c:pt idx="286">
                  <c:v>0.70809971582423081</c:v>
                </c:pt>
                <c:pt idx="287">
                  <c:v>0.70809982068828303</c:v>
                </c:pt>
                <c:pt idx="288">
                  <c:v>0.73000005326335715</c:v>
                </c:pt>
                <c:pt idx="289">
                  <c:v>0.70080009392042297</c:v>
                </c:pt>
                <c:pt idx="290">
                  <c:v>0.7153999483189506</c:v>
                </c:pt>
                <c:pt idx="291">
                  <c:v>0.69360007969413939</c:v>
                </c:pt>
                <c:pt idx="292">
                  <c:v>0.65279985210637992</c:v>
                </c:pt>
                <c:pt idx="293">
                  <c:v>0.73729988155340875</c:v>
                </c:pt>
                <c:pt idx="294">
                  <c:v>0.74459954561464969</c:v>
                </c:pt>
                <c:pt idx="295">
                  <c:v>0.75189969185892924</c:v>
                </c:pt>
                <c:pt idx="296">
                  <c:v>0.74459966965528668</c:v>
                </c:pt>
                <c:pt idx="297">
                  <c:v>0.71539997276046152</c:v>
                </c:pt>
                <c:pt idx="298">
                  <c:v>0.64599988764606009</c:v>
                </c:pt>
                <c:pt idx="299">
                  <c:v>0.68679996863782999</c:v>
                </c:pt>
                <c:pt idx="300">
                  <c:v>0.70809992559460178</c:v>
                </c:pt>
                <c:pt idx="301">
                  <c:v>0.70810000628640357</c:v>
                </c:pt>
                <c:pt idx="302">
                  <c:v>0.70079987338957694</c:v>
                </c:pt>
                <c:pt idx="303">
                  <c:v>0.6935002149695868</c:v>
                </c:pt>
                <c:pt idx="304">
                  <c:v>0.75189983315986841</c:v>
                </c:pt>
                <c:pt idx="305">
                  <c:v>0.64599981620224189</c:v>
                </c:pt>
                <c:pt idx="306">
                  <c:v>0.65959987188362579</c:v>
                </c:pt>
                <c:pt idx="307">
                  <c:v>0.70079994477099283</c:v>
                </c:pt>
                <c:pt idx="308">
                  <c:v>0.7226996405872177</c:v>
                </c:pt>
                <c:pt idx="309">
                  <c:v>0.72269978091974141</c:v>
                </c:pt>
                <c:pt idx="310">
                  <c:v>0.74460002789404467</c:v>
                </c:pt>
                <c:pt idx="311">
                  <c:v>0.69349963440121443</c:v>
                </c:pt>
                <c:pt idx="312">
                  <c:v>0.67999985748053493</c:v>
                </c:pt>
                <c:pt idx="313">
                  <c:v>0.66639988200144917</c:v>
                </c:pt>
                <c:pt idx="314">
                  <c:v>0.75190005020721273</c:v>
                </c:pt>
                <c:pt idx="315">
                  <c:v>0.76650011467270729</c:v>
                </c:pt>
                <c:pt idx="316">
                  <c:v>0.75920009276200162</c:v>
                </c:pt>
                <c:pt idx="317">
                  <c:v>0.76650002634133863</c:v>
                </c:pt>
                <c:pt idx="318">
                  <c:v>0.73730027024853739</c:v>
                </c:pt>
                <c:pt idx="319">
                  <c:v>0.65959998801551001</c:v>
                </c:pt>
                <c:pt idx="320">
                  <c:v>0.71399965641534024</c:v>
                </c:pt>
                <c:pt idx="321">
                  <c:v>0.76649976528813868</c:v>
                </c:pt>
                <c:pt idx="322">
                  <c:v>0.71540001730569014</c:v>
                </c:pt>
                <c:pt idx="323">
                  <c:v>0.72270007585959972</c:v>
                </c:pt>
                <c:pt idx="324">
                  <c:v>0.73729989979831256</c:v>
                </c:pt>
                <c:pt idx="325">
                  <c:v>0.76650015845159969</c:v>
                </c:pt>
                <c:pt idx="326">
                  <c:v>0.65280003719902369</c:v>
                </c:pt>
                <c:pt idx="327">
                  <c:v>0.65959981607145346</c:v>
                </c:pt>
                <c:pt idx="328">
                  <c:v>0.75919984624461412</c:v>
                </c:pt>
                <c:pt idx="329">
                  <c:v>0.69349986333418057</c:v>
                </c:pt>
                <c:pt idx="330">
                  <c:v>0.70809995647408119</c:v>
                </c:pt>
                <c:pt idx="331">
                  <c:v>0.71540014900392479</c:v>
                </c:pt>
                <c:pt idx="332">
                  <c:v>0.72999979270935778</c:v>
                </c:pt>
                <c:pt idx="333">
                  <c:v>0.69359994855293094</c:v>
                </c:pt>
                <c:pt idx="334">
                  <c:v>0.7003998191545906</c:v>
                </c:pt>
                <c:pt idx="335">
                  <c:v>0.71539984098479137</c:v>
                </c:pt>
                <c:pt idx="336">
                  <c:v>0.7007998708641151</c:v>
                </c:pt>
                <c:pt idx="337">
                  <c:v>0.69349990705635189</c:v>
                </c:pt>
                <c:pt idx="338">
                  <c:v>0.73730013247003923</c:v>
                </c:pt>
                <c:pt idx="339">
                  <c:v>0.74460018474259559</c:v>
                </c:pt>
                <c:pt idx="340">
                  <c:v>0.68679989976791878</c:v>
                </c:pt>
                <c:pt idx="341">
                  <c:v>0.67999987005413864</c:v>
                </c:pt>
                <c:pt idx="342">
                  <c:v>0.70080023953591686</c:v>
                </c:pt>
                <c:pt idx="343">
                  <c:v>0.72269984727286884</c:v>
                </c:pt>
                <c:pt idx="344">
                  <c:v>0.70809981954605872</c:v>
                </c:pt>
                <c:pt idx="345">
                  <c:v>0.74460020874146948</c:v>
                </c:pt>
                <c:pt idx="346">
                  <c:v>0.72999975402693051</c:v>
                </c:pt>
                <c:pt idx="347">
                  <c:v>0.68680000556824738</c:v>
                </c:pt>
                <c:pt idx="348">
                  <c:v>0.64600005773028057</c:v>
                </c:pt>
                <c:pt idx="349">
                  <c:v>0.71539984518683708</c:v>
                </c:pt>
                <c:pt idx="350">
                  <c:v>0.69350008650732842</c:v>
                </c:pt>
                <c:pt idx="351">
                  <c:v>0.75919970960038696</c:v>
                </c:pt>
                <c:pt idx="352">
                  <c:v>0.7299997432992632</c:v>
                </c:pt>
                <c:pt idx="353">
                  <c:v>0.69349985113866797</c:v>
                </c:pt>
                <c:pt idx="354">
                  <c:v>0.64600006376416985</c:v>
                </c:pt>
                <c:pt idx="355">
                  <c:v>0.64599997057990677</c:v>
                </c:pt>
                <c:pt idx="356">
                  <c:v>0.73729971809790817</c:v>
                </c:pt>
                <c:pt idx="357">
                  <c:v>0.74459994608488977</c:v>
                </c:pt>
                <c:pt idx="358">
                  <c:v>0.73000015685970565</c:v>
                </c:pt>
                <c:pt idx="359">
                  <c:v>0.76649961887758045</c:v>
                </c:pt>
                <c:pt idx="360">
                  <c:v>0.69350002659998933</c:v>
                </c:pt>
                <c:pt idx="361">
                  <c:v>0.6731997757490249</c:v>
                </c:pt>
                <c:pt idx="362">
                  <c:v>0.67319995941089639</c:v>
                </c:pt>
                <c:pt idx="363">
                  <c:v>0.69349972740618537</c:v>
                </c:pt>
                <c:pt idx="364">
                  <c:v>0.70809985515372176</c:v>
                </c:pt>
                <c:pt idx="365">
                  <c:v>0.74460016205511348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7-4852-9D05-034698DBF8EB}"/>
            </c:ext>
          </c:extLst>
        </c:ser>
        <c:ser>
          <c:idx val="3"/>
          <c:order val="3"/>
          <c:tx>
            <c:strRef>
              <c:f>Breakdowns!$E$1</c:f>
              <c:strCache>
                <c:ptCount val="1"/>
                <c:pt idx="0">
                  <c:v>P2O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Breakdowns!$A$2:$A$367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Breakdowns!$E$2:$E$367</c:f>
              <c:numCache>
                <c:formatCode>0%</c:formatCode>
                <c:ptCount val="366"/>
                <c:pt idx="0">
                  <c:v>0.84460022987223116</c:v>
                </c:pt>
                <c:pt idx="1">
                  <c:v>0.80359956797537846</c:v>
                </c:pt>
                <c:pt idx="2">
                  <c:v>0.81179997575982266</c:v>
                </c:pt>
                <c:pt idx="3">
                  <c:v>0.811800032055777</c:v>
                </c:pt>
                <c:pt idx="4">
                  <c:v>0.76440003716571214</c:v>
                </c:pt>
                <c:pt idx="5">
                  <c:v>0.77219997921781924</c:v>
                </c:pt>
                <c:pt idx="6">
                  <c:v>0.77899987450068953</c:v>
                </c:pt>
                <c:pt idx="7">
                  <c:v>0.82820015055371432</c:v>
                </c:pt>
                <c:pt idx="8">
                  <c:v>0.85280008785654926</c:v>
                </c:pt>
                <c:pt idx="9">
                  <c:v>0.82000034183224713</c:v>
                </c:pt>
                <c:pt idx="10">
                  <c:v>0.78720010062154766</c:v>
                </c:pt>
                <c:pt idx="11">
                  <c:v>0.78779977140628266</c:v>
                </c:pt>
                <c:pt idx="12">
                  <c:v>0.74099967541825129</c:v>
                </c:pt>
                <c:pt idx="13">
                  <c:v>0.82820036695013521</c:v>
                </c:pt>
                <c:pt idx="14">
                  <c:v>0.81179988453939078</c:v>
                </c:pt>
                <c:pt idx="15">
                  <c:v>0.83639993145475267</c:v>
                </c:pt>
                <c:pt idx="16">
                  <c:v>0.83639983930063222</c:v>
                </c:pt>
                <c:pt idx="17">
                  <c:v>0.7871994944555617</c:v>
                </c:pt>
                <c:pt idx="18">
                  <c:v>0.78780023820713474</c:v>
                </c:pt>
                <c:pt idx="19">
                  <c:v>0.78779980453787235</c:v>
                </c:pt>
                <c:pt idx="20">
                  <c:v>0.81179964452742104</c:v>
                </c:pt>
                <c:pt idx="21">
                  <c:v>0.83640012122832152</c:v>
                </c:pt>
                <c:pt idx="22">
                  <c:v>0.84459986109552565</c:v>
                </c:pt>
                <c:pt idx="23">
                  <c:v>0.79539993108454754</c:v>
                </c:pt>
                <c:pt idx="24">
                  <c:v>0.81179987028483402</c:v>
                </c:pt>
                <c:pt idx="25">
                  <c:v>0.74100005255689283</c:v>
                </c:pt>
                <c:pt idx="26">
                  <c:v>0.75659993275304216</c:v>
                </c:pt>
                <c:pt idx="27">
                  <c:v>0.8527997959312491</c:v>
                </c:pt>
                <c:pt idx="28">
                  <c:v>0.79540035839390932</c:v>
                </c:pt>
                <c:pt idx="29">
                  <c:v>0.7953997835206823</c:v>
                </c:pt>
                <c:pt idx="30">
                  <c:v>0.83640020619695488</c:v>
                </c:pt>
                <c:pt idx="31">
                  <c:v>0.84459997113411012</c:v>
                </c:pt>
                <c:pt idx="32">
                  <c:v>0.7565999412780523</c:v>
                </c:pt>
                <c:pt idx="33">
                  <c:v>0.81120004593870954</c:v>
                </c:pt>
                <c:pt idx="34">
                  <c:v>0.81179988453939078</c:v>
                </c:pt>
                <c:pt idx="35">
                  <c:v>0.80360014216257369</c:v>
                </c:pt>
                <c:pt idx="36">
                  <c:v>0.86100022580280966</c:v>
                </c:pt>
                <c:pt idx="37">
                  <c:v>0.85280018504419852</c:v>
                </c:pt>
                <c:pt idx="38">
                  <c:v>0.83639976138696182</c:v>
                </c:pt>
                <c:pt idx="39">
                  <c:v>0.81119983488370362</c:v>
                </c:pt>
                <c:pt idx="40">
                  <c:v>0.81900005051123281</c:v>
                </c:pt>
                <c:pt idx="41">
                  <c:v>0.82000005055912073</c:v>
                </c:pt>
                <c:pt idx="42">
                  <c:v>0.82000014011587585</c:v>
                </c:pt>
                <c:pt idx="43">
                  <c:v>0.82820000225889157</c:v>
                </c:pt>
                <c:pt idx="44">
                  <c:v>0.84460010435407396</c:v>
                </c:pt>
                <c:pt idx="45">
                  <c:v>0.78720025963210616</c:v>
                </c:pt>
                <c:pt idx="46">
                  <c:v>0.77220022766441376</c:v>
                </c:pt>
                <c:pt idx="47">
                  <c:v>0.75659954250068973</c:v>
                </c:pt>
                <c:pt idx="48">
                  <c:v>0.79540032472347677</c:v>
                </c:pt>
                <c:pt idx="49">
                  <c:v>0.8528008953405718</c:v>
                </c:pt>
                <c:pt idx="50">
                  <c:v>0.79539991503972507</c:v>
                </c:pt>
                <c:pt idx="51">
                  <c:v>0.79539962719135826</c:v>
                </c:pt>
                <c:pt idx="52">
                  <c:v>0.78719999085468673</c:v>
                </c:pt>
                <c:pt idx="53">
                  <c:v>0.75659999245355791</c:v>
                </c:pt>
                <c:pt idx="54">
                  <c:v>0.80339970916596304</c:v>
                </c:pt>
                <c:pt idx="55">
                  <c:v>0.84460007729258169</c:v>
                </c:pt>
                <c:pt idx="56">
                  <c:v>0.81180033082704983</c:v>
                </c:pt>
                <c:pt idx="57">
                  <c:v>0.81999976451764223</c:v>
                </c:pt>
                <c:pt idx="58">
                  <c:v>0.85279947873218831</c:v>
                </c:pt>
                <c:pt idx="59">
                  <c:v>0.77900009239908075</c:v>
                </c:pt>
                <c:pt idx="60">
                  <c:v>0.81119976662651061</c:v>
                </c:pt>
                <c:pt idx="61">
                  <c:v>0.81119998850792119</c:v>
                </c:pt>
                <c:pt idx="62">
                  <c:v>0.77900017158943347</c:v>
                </c:pt>
                <c:pt idx="63">
                  <c:v>0.84460034413058704</c:v>
                </c:pt>
                <c:pt idx="64">
                  <c:v>0.77900001551500653</c:v>
                </c:pt>
                <c:pt idx="65">
                  <c:v>0.84459985964232998</c:v>
                </c:pt>
                <c:pt idx="66">
                  <c:v>0.80360000392975672</c:v>
                </c:pt>
                <c:pt idx="67">
                  <c:v>0.78779980453787235</c:v>
                </c:pt>
                <c:pt idx="68">
                  <c:v>0.75659994377383644</c:v>
                </c:pt>
                <c:pt idx="69">
                  <c:v>0.83640002631138977</c:v>
                </c:pt>
                <c:pt idx="70">
                  <c:v>0.81179977785302071</c:v>
                </c:pt>
                <c:pt idx="71">
                  <c:v>0.80359983311168481</c:v>
                </c:pt>
                <c:pt idx="72">
                  <c:v>0.77900038754190948</c:v>
                </c:pt>
                <c:pt idx="73">
                  <c:v>0.77899983154170926</c:v>
                </c:pt>
                <c:pt idx="74">
                  <c:v>0.81899956338810831</c:v>
                </c:pt>
                <c:pt idx="75">
                  <c:v>0.76439987420163003</c:v>
                </c:pt>
                <c:pt idx="76">
                  <c:v>0.81179991957923459</c:v>
                </c:pt>
                <c:pt idx="77">
                  <c:v>0.38539988387533919</c:v>
                </c:pt>
                <c:pt idx="78">
                  <c:v>0.86099963630955434</c:v>
                </c:pt>
                <c:pt idx="79">
                  <c:v>0.83640034553430787</c:v>
                </c:pt>
                <c:pt idx="80">
                  <c:v>0.84460003064305122</c:v>
                </c:pt>
                <c:pt idx="81">
                  <c:v>0.8190000851865038</c:v>
                </c:pt>
                <c:pt idx="82">
                  <c:v>0.80339980956873436</c:v>
                </c:pt>
                <c:pt idx="83">
                  <c:v>0.82819950503540707</c:v>
                </c:pt>
                <c:pt idx="84">
                  <c:v>0.85279937586220211</c:v>
                </c:pt>
                <c:pt idx="85">
                  <c:v>0.77900036036231313</c:v>
                </c:pt>
                <c:pt idx="86">
                  <c:v>0.84459995620193484</c:v>
                </c:pt>
                <c:pt idx="87">
                  <c:v>0.81179980658543882</c:v>
                </c:pt>
                <c:pt idx="88">
                  <c:v>0.75659983403609843</c:v>
                </c:pt>
                <c:pt idx="89">
                  <c:v>0.81900016620141913</c:v>
                </c:pt>
                <c:pt idx="90">
                  <c:v>0.8363995231530309</c:v>
                </c:pt>
                <c:pt idx="91">
                  <c:v>0.83640012570356947</c:v>
                </c:pt>
                <c:pt idx="92">
                  <c:v>0.83639974505352499</c:v>
                </c:pt>
                <c:pt idx="93">
                  <c:v>0.77899977061802939</c:v>
                </c:pt>
                <c:pt idx="94">
                  <c:v>0.84459985675268701</c:v>
                </c:pt>
                <c:pt idx="95">
                  <c:v>0.81120005663303496</c:v>
                </c:pt>
                <c:pt idx="96">
                  <c:v>0.77219978095589692</c:v>
                </c:pt>
                <c:pt idx="97">
                  <c:v>0.82820038740372437</c:v>
                </c:pt>
                <c:pt idx="98">
                  <c:v>0.86099974800864976</c:v>
                </c:pt>
                <c:pt idx="99">
                  <c:v>0.79539939242961788</c:v>
                </c:pt>
                <c:pt idx="100">
                  <c:v>0.80360028906556957</c:v>
                </c:pt>
                <c:pt idx="101">
                  <c:v>0.8118003731343284</c:v>
                </c:pt>
                <c:pt idx="102">
                  <c:v>0.75660008612408491</c:v>
                </c:pt>
                <c:pt idx="103">
                  <c:v>0.81900011580883991</c:v>
                </c:pt>
                <c:pt idx="104">
                  <c:v>0.81999998843704058</c:v>
                </c:pt>
                <c:pt idx="105">
                  <c:v>0.81179990956675963</c:v>
                </c:pt>
                <c:pt idx="106">
                  <c:v>0.86099942968903553</c:v>
                </c:pt>
                <c:pt idx="107">
                  <c:v>0.78719987834787986</c:v>
                </c:pt>
                <c:pt idx="108">
                  <c:v>0.81180011710458899</c:v>
                </c:pt>
                <c:pt idx="109">
                  <c:v>0.74880018608018895</c:v>
                </c:pt>
                <c:pt idx="110">
                  <c:v>0.81899990325093819</c:v>
                </c:pt>
                <c:pt idx="111">
                  <c:v>0.86100017164404918</c:v>
                </c:pt>
                <c:pt idx="112">
                  <c:v>0.81180010560042748</c:v>
                </c:pt>
                <c:pt idx="113">
                  <c:v>0.83639995175108994</c:v>
                </c:pt>
                <c:pt idx="114">
                  <c:v>0.84459992648928361</c:v>
                </c:pt>
                <c:pt idx="115">
                  <c:v>0.85279975172142208</c:v>
                </c:pt>
                <c:pt idx="116">
                  <c:v>0.74099976806481949</c:v>
                </c:pt>
                <c:pt idx="117">
                  <c:v>0.76439984289263474</c:v>
                </c:pt>
                <c:pt idx="118">
                  <c:v>0.81999934951769449</c:v>
                </c:pt>
                <c:pt idx="119">
                  <c:v>0.83639976138696182</c:v>
                </c:pt>
                <c:pt idx="120">
                  <c:v>0.86100018981394699</c:v>
                </c:pt>
                <c:pt idx="121">
                  <c:v>0.79540020233314634</c:v>
                </c:pt>
                <c:pt idx="122">
                  <c:v>0.81179975970133389</c:v>
                </c:pt>
                <c:pt idx="123">
                  <c:v>0.74879992024643049</c:v>
                </c:pt>
                <c:pt idx="124">
                  <c:v>0.74099990089460743</c:v>
                </c:pt>
                <c:pt idx="125">
                  <c:v>0.81180003802090028</c:v>
                </c:pt>
                <c:pt idx="126">
                  <c:v>0.77900005238319736</c:v>
                </c:pt>
                <c:pt idx="127">
                  <c:v>0.85280002453247739</c:v>
                </c:pt>
                <c:pt idx="128">
                  <c:v>0.80359979211290156</c:v>
                </c:pt>
                <c:pt idx="129">
                  <c:v>0.84460024897004593</c:v>
                </c:pt>
                <c:pt idx="130">
                  <c:v>0.75660009772580161</c:v>
                </c:pt>
                <c:pt idx="131">
                  <c:v>0.74879987054353048</c:v>
                </c:pt>
                <c:pt idx="132">
                  <c:v>0.86099994189721685</c:v>
                </c:pt>
                <c:pt idx="133">
                  <c:v>0.82820024502965828</c:v>
                </c:pt>
                <c:pt idx="134">
                  <c:v>0.7790003240971709</c:v>
                </c:pt>
                <c:pt idx="135">
                  <c:v>0.81999973813295945</c:v>
                </c:pt>
                <c:pt idx="136">
                  <c:v>0.79540007074542451</c:v>
                </c:pt>
                <c:pt idx="137">
                  <c:v>0.81119993606833252</c:v>
                </c:pt>
                <c:pt idx="138">
                  <c:v>0.74879997444591684</c:v>
                </c:pt>
                <c:pt idx="139">
                  <c:v>0.85280015511774698</c:v>
                </c:pt>
                <c:pt idx="140">
                  <c:v>0.81179982854017207</c:v>
                </c:pt>
                <c:pt idx="141">
                  <c:v>0.81179989704691846</c:v>
                </c:pt>
                <c:pt idx="142">
                  <c:v>0.81180006850278064</c:v>
                </c:pt>
                <c:pt idx="143">
                  <c:v>0.86100015148978237</c:v>
                </c:pt>
                <c:pt idx="144">
                  <c:v>0.74879969295410476</c:v>
                </c:pt>
                <c:pt idx="145">
                  <c:v>0.74100003845763895</c:v>
                </c:pt>
                <c:pt idx="146">
                  <c:v>0.77900019715201807</c:v>
                </c:pt>
                <c:pt idx="147">
                  <c:v>0.778999648626991</c:v>
                </c:pt>
                <c:pt idx="148">
                  <c:v>0.82819996027624287</c:v>
                </c:pt>
                <c:pt idx="149">
                  <c:v>0.80360004027945786</c:v>
                </c:pt>
                <c:pt idx="150">
                  <c:v>0.81180000387865803</c:v>
                </c:pt>
                <c:pt idx="151">
                  <c:v>0.75660015174861195</c:v>
                </c:pt>
                <c:pt idx="152">
                  <c:v>0.78780009846415233</c:v>
                </c:pt>
                <c:pt idx="153">
                  <c:v>0.78720023680404794</c:v>
                </c:pt>
                <c:pt idx="154">
                  <c:v>0.81180001959128845</c:v>
                </c:pt>
                <c:pt idx="155">
                  <c:v>0.81179993713953658</c:v>
                </c:pt>
                <c:pt idx="156">
                  <c:v>0.83639994496575365</c:v>
                </c:pt>
                <c:pt idx="157">
                  <c:v>0.84459949472618889</c:v>
                </c:pt>
                <c:pt idx="158">
                  <c:v>0.7409999517152257</c:v>
                </c:pt>
                <c:pt idx="159">
                  <c:v>0.76440011832819166</c:v>
                </c:pt>
                <c:pt idx="160">
                  <c:v>0.79540014178060903</c:v>
                </c:pt>
                <c:pt idx="161">
                  <c:v>0.77900015524246669</c:v>
                </c:pt>
                <c:pt idx="162">
                  <c:v>0.77900001672411312</c:v>
                </c:pt>
                <c:pt idx="163">
                  <c:v>0.85280034864222176</c:v>
                </c:pt>
                <c:pt idx="164">
                  <c:v>0.77899973052300386</c:v>
                </c:pt>
                <c:pt idx="165">
                  <c:v>0.76439979113775902</c:v>
                </c:pt>
                <c:pt idx="166">
                  <c:v>0.79559977499648427</c:v>
                </c:pt>
                <c:pt idx="167">
                  <c:v>0.84460017434303392</c:v>
                </c:pt>
                <c:pt idx="168">
                  <c:v>0.795399812275986</c:v>
                </c:pt>
                <c:pt idx="169">
                  <c:v>0.85280028422268062</c:v>
                </c:pt>
                <c:pt idx="170">
                  <c:v>0.84460000438711946</c:v>
                </c:pt>
                <c:pt idx="171">
                  <c:v>0.82819987838146936</c:v>
                </c:pt>
                <c:pt idx="172">
                  <c:v>0.74099962473027492</c:v>
                </c:pt>
                <c:pt idx="173">
                  <c:v>0.80340016193549169</c:v>
                </c:pt>
                <c:pt idx="174">
                  <c:v>0.8445999780959943</c:v>
                </c:pt>
                <c:pt idx="175">
                  <c:v>0.77900032592207769</c:v>
                </c:pt>
                <c:pt idx="176">
                  <c:v>0.81999972757813244</c:v>
                </c:pt>
                <c:pt idx="177">
                  <c:v>0.78720007141156867</c:v>
                </c:pt>
                <c:pt idx="178">
                  <c:v>0.84459983821893003</c:v>
                </c:pt>
                <c:pt idx="179">
                  <c:v>0.75659998119071525</c:v>
                </c:pt>
                <c:pt idx="180">
                  <c:v>0.81899992257964616</c:v>
                </c:pt>
                <c:pt idx="181">
                  <c:v>0.82000010110188415</c:v>
                </c:pt>
                <c:pt idx="182">
                  <c:v>0.82820022927015668</c:v>
                </c:pt>
                <c:pt idx="183">
                  <c:v>0.8446003898635478</c:v>
                </c:pt>
                <c:pt idx="184">
                  <c:v>0.81999972049268632</c:v>
                </c:pt>
                <c:pt idx="185">
                  <c:v>0.80360017280829477</c:v>
                </c:pt>
                <c:pt idx="186">
                  <c:v>0.80339967209188035</c:v>
                </c:pt>
                <c:pt idx="187">
                  <c:v>0.76440011745735736</c:v>
                </c:pt>
                <c:pt idx="188">
                  <c:v>0.83639998437154062</c:v>
                </c:pt>
                <c:pt idx="189">
                  <c:v>0.81999947809928619</c:v>
                </c:pt>
                <c:pt idx="190">
                  <c:v>0.82820005728992274</c:v>
                </c:pt>
                <c:pt idx="191">
                  <c:v>0.83639961967637511</c:v>
                </c:pt>
                <c:pt idx="192">
                  <c:v>0.86100015577191236</c:v>
                </c:pt>
                <c:pt idx="193">
                  <c:v>0.79560005440350179</c:v>
                </c:pt>
                <c:pt idx="194">
                  <c:v>0.79559988569525597</c:v>
                </c:pt>
                <c:pt idx="195">
                  <c:v>0.8118002358021712</c:v>
                </c:pt>
                <c:pt idx="196">
                  <c:v>0.83640055397760615</c:v>
                </c:pt>
                <c:pt idx="197">
                  <c:v>0.82820015715776318</c:v>
                </c:pt>
                <c:pt idx="198">
                  <c:v>0.85279994808902737</c:v>
                </c:pt>
                <c:pt idx="199">
                  <c:v>0.83640008523428211</c:v>
                </c:pt>
                <c:pt idx="200">
                  <c:v>0.803399900943085</c:v>
                </c:pt>
                <c:pt idx="201">
                  <c:v>0.80339997497498794</c:v>
                </c:pt>
                <c:pt idx="202">
                  <c:v>0.82819984592780227</c:v>
                </c:pt>
                <c:pt idx="203">
                  <c:v>0.77899966247013397</c:v>
                </c:pt>
                <c:pt idx="204">
                  <c:v>0.84460042107181321</c:v>
                </c:pt>
                <c:pt idx="205">
                  <c:v>0.8200002656934694</c:v>
                </c:pt>
                <c:pt idx="206">
                  <c:v>0.79540032549382522</c:v>
                </c:pt>
                <c:pt idx="207">
                  <c:v>0.78779985382937356</c:v>
                </c:pt>
                <c:pt idx="208">
                  <c:v>0.8190003407783456</c:v>
                </c:pt>
                <c:pt idx="209">
                  <c:v>0.83640015387262212</c:v>
                </c:pt>
                <c:pt idx="210">
                  <c:v>0.85279998532043788</c:v>
                </c:pt>
                <c:pt idx="211">
                  <c:v>0.86099974800864976</c:v>
                </c:pt>
                <c:pt idx="212">
                  <c:v>0.86099997542664763</c:v>
                </c:pt>
                <c:pt idx="213">
                  <c:v>0.83639964101146724</c:v>
                </c:pt>
                <c:pt idx="214">
                  <c:v>0.79559995214524992</c:v>
                </c:pt>
                <c:pt idx="215">
                  <c:v>0.81119995976907833</c:v>
                </c:pt>
                <c:pt idx="216">
                  <c:v>0.77900012436103883</c:v>
                </c:pt>
                <c:pt idx="217">
                  <c:v>0.79540002344268912</c:v>
                </c:pt>
                <c:pt idx="218">
                  <c:v>0.79539985893258991</c:v>
                </c:pt>
                <c:pt idx="219">
                  <c:v>0.8117995676184937</c:v>
                </c:pt>
                <c:pt idx="220">
                  <c:v>0.84459999591363466</c:v>
                </c:pt>
                <c:pt idx="221">
                  <c:v>0.81119990252821728</c:v>
                </c:pt>
                <c:pt idx="222">
                  <c:v>0.74099989162325142</c:v>
                </c:pt>
                <c:pt idx="223">
                  <c:v>0.86100039215604907</c:v>
                </c:pt>
                <c:pt idx="224">
                  <c:v>0.86099995741677238</c:v>
                </c:pt>
                <c:pt idx="225">
                  <c:v>0.86100020816456213</c:v>
                </c:pt>
                <c:pt idx="226">
                  <c:v>0.8035995575755287</c:v>
                </c:pt>
                <c:pt idx="227">
                  <c:v>0.79539993611900839</c:v>
                </c:pt>
                <c:pt idx="228">
                  <c:v>0.78780011079317225</c:v>
                </c:pt>
                <c:pt idx="229">
                  <c:v>0.77999991126364998</c:v>
                </c:pt>
                <c:pt idx="230">
                  <c:v>0.80359986343817846</c:v>
                </c:pt>
                <c:pt idx="231">
                  <c:v>0.81179959717908734</c:v>
                </c:pt>
                <c:pt idx="232">
                  <c:v>0.8445996882067387</c:v>
                </c:pt>
                <c:pt idx="233">
                  <c:v>0.86100006739915325</c:v>
                </c:pt>
                <c:pt idx="234">
                  <c:v>0.85280034737070642</c:v>
                </c:pt>
                <c:pt idx="235">
                  <c:v>0.77220020277492463</c:v>
                </c:pt>
                <c:pt idx="236">
                  <c:v>0.78000001748074499</c:v>
                </c:pt>
                <c:pt idx="237">
                  <c:v>0.80359977271843164</c:v>
                </c:pt>
                <c:pt idx="238">
                  <c:v>0.79539957266434791</c:v>
                </c:pt>
                <c:pt idx="239">
                  <c:v>0.83639982743429764</c:v>
                </c:pt>
                <c:pt idx="240">
                  <c:v>0.83639978554195338</c:v>
                </c:pt>
                <c:pt idx="241">
                  <c:v>0.79539970265136961</c:v>
                </c:pt>
                <c:pt idx="242">
                  <c:v>0.76440006616917255</c:v>
                </c:pt>
                <c:pt idx="243">
                  <c:v>0.74879989611949505</c:v>
                </c:pt>
                <c:pt idx="244">
                  <c:v>0.78720029144104153</c:v>
                </c:pt>
                <c:pt idx="245">
                  <c:v>0.77899985627824531</c:v>
                </c:pt>
                <c:pt idx="246">
                  <c:v>0.83639957543849119</c:v>
                </c:pt>
                <c:pt idx="247">
                  <c:v>0.80360036589287742</c:v>
                </c:pt>
                <c:pt idx="248">
                  <c:v>0.84459935369802874</c:v>
                </c:pt>
                <c:pt idx="249">
                  <c:v>0.74099969879666805</c:v>
                </c:pt>
                <c:pt idx="250">
                  <c:v>0.79560015745522372</c:v>
                </c:pt>
                <c:pt idx="251">
                  <c:v>0.83640003369806182</c:v>
                </c:pt>
                <c:pt idx="252">
                  <c:v>0.7872001710841261</c:v>
                </c:pt>
                <c:pt idx="253">
                  <c:v>0.82819975847995231</c:v>
                </c:pt>
                <c:pt idx="254">
                  <c:v>0.852800098980243</c:v>
                </c:pt>
                <c:pt idx="255">
                  <c:v>0.84460015720283266</c:v>
                </c:pt>
                <c:pt idx="256">
                  <c:v>0.74100054261668924</c:v>
                </c:pt>
                <c:pt idx="257">
                  <c:v>0.79559992321311956</c:v>
                </c:pt>
                <c:pt idx="258">
                  <c:v>0.80359947956331457</c:v>
                </c:pt>
                <c:pt idx="259">
                  <c:v>0.86099984827795484</c:v>
                </c:pt>
                <c:pt idx="260">
                  <c:v>0.79540028902887894</c:v>
                </c:pt>
                <c:pt idx="261">
                  <c:v>0.81999993487908673</c:v>
                </c:pt>
                <c:pt idx="262">
                  <c:v>0.8199999070648627</c:v>
                </c:pt>
                <c:pt idx="263">
                  <c:v>0.74880007644541036</c:v>
                </c:pt>
                <c:pt idx="264">
                  <c:v>0.78780002522978465</c:v>
                </c:pt>
                <c:pt idx="265">
                  <c:v>0.80360025916493061</c:v>
                </c:pt>
                <c:pt idx="266">
                  <c:v>0.82819967034796671</c:v>
                </c:pt>
                <c:pt idx="267">
                  <c:v>0.80360023031583716</c:v>
                </c:pt>
                <c:pt idx="268">
                  <c:v>0.81179965168423418</c:v>
                </c:pt>
                <c:pt idx="269">
                  <c:v>0.81179947442785039</c:v>
                </c:pt>
                <c:pt idx="270">
                  <c:v>0.74100015122452068</c:v>
                </c:pt>
                <c:pt idx="271">
                  <c:v>0.80339986356195692</c:v>
                </c:pt>
                <c:pt idx="272">
                  <c:v>0.79539997309850519</c:v>
                </c:pt>
                <c:pt idx="273">
                  <c:v>0.79539979206951783</c:v>
                </c:pt>
                <c:pt idx="274">
                  <c:v>0.7871997515444672</c:v>
                </c:pt>
                <c:pt idx="275">
                  <c:v>0.83640008623647932</c:v>
                </c:pt>
                <c:pt idx="276">
                  <c:v>0.78719998435581584</c:v>
                </c:pt>
                <c:pt idx="277">
                  <c:v>0.75659995702866045</c:v>
                </c:pt>
                <c:pt idx="278">
                  <c:v>0.79559984507618098</c:v>
                </c:pt>
                <c:pt idx="279">
                  <c:v>0.84460011510830169</c:v>
                </c:pt>
                <c:pt idx="280">
                  <c:v>0.77899992825708242</c:v>
                </c:pt>
                <c:pt idx="281">
                  <c:v>0.84460021006075381</c:v>
                </c:pt>
                <c:pt idx="282">
                  <c:v>0.80359959993355989</c:v>
                </c:pt>
                <c:pt idx="283">
                  <c:v>0.80360009552708112</c:v>
                </c:pt>
                <c:pt idx="284">
                  <c:v>0.81120010490608485</c:v>
                </c:pt>
                <c:pt idx="285">
                  <c:v>0.80339986562098609</c:v>
                </c:pt>
                <c:pt idx="286">
                  <c:v>0.78720046060783988</c:v>
                </c:pt>
                <c:pt idx="287">
                  <c:v>0.79540021828419583</c:v>
                </c:pt>
                <c:pt idx="288">
                  <c:v>0.79540001629518109</c:v>
                </c:pt>
                <c:pt idx="289">
                  <c:v>0.79539988273350593</c:v>
                </c:pt>
                <c:pt idx="290">
                  <c:v>0.84460000178687433</c:v>
                </c:pt>
                <c:pt idx="291">
                  <c:v>0.76439977740518561</c:v>
                </c:pt>
                <c:pt idx="292">
                  <c:v>0.81899989126626471</c:v>
                </c:pt>
                <c:pt idx="293">
                  <c:v>0.83639981218519999</c:v>
                </c:pt>
                <c:pt idx="294">
                  <c:v>0.86100053552302747</c:v>
                </c:pt>
                <c:pt idx="295">
                  <c:v>0.84459994567234298</c:v>
                </c:pt>
                <c:pt idx="296">
                  <c:v>0.7871999172807489</c:v>
                </c:pt>
                <c:pt idx="297">
                  <c:v>0.78719984504279561</c:v>
                </c:pt>
                <c:pt idx="298">
                  <c:v>0.76440018223217021</c:v>
                </c:pt>
                <c:pt idx="299">
                  <c:v>0.74880003861037903</c:v>
                </c:pt>
                <c:pt idx="300">
                  <c:v>0.82000002683972928</c:v>
                </c:pt>
                <c:pt idx="301">
                  <c:v>0.81999990213396878</c:v>
                </c:pt>
                <c:pt idx="302">
                  <c:v>0.84459997668039255</c:v>
                </c:pt>
                <c:pt idx="303">
                  <c:v>0.80359949382821683</c:v>
                </c:pt>
                <c:pt idx="304">
                  <c:v>0.80359983913029187</c:v>
                </c:pt>
                <c:pt idx="305">
                  <c:v>0.75660008732794659</c:v>
                </c:pt>
                <c:pt idx="306">
                  <c:v>0.76440008385246416</c:v>
                </c:pt>
                <c:pt idx="307">
                  <c:v>0.78719934953563986</c:v>
                </c:pt>
                <c:pt idx="308">
                  <c:v>0.80359987236758135</c:v>
                </c:pt>
                <c:pt idx="309">
                  <c:v>0.79540005091134036</c:v>
                </c:pt>
                <c:pt idx="310">
                  <c:v>0.81180019308259455</c:v>
                </c:pt>
                <c:pt idx="311">
                  <c:v>0.85280000110693854</c:v>
                </c:pt>
                <c:pt idx="312">
                  <c:v>0.80339994576923635</c:v>
                </c:pt>
                <c:pt idx="313">
                  <c:v>0.74879990870471125</c:v>
                </c:pt>
                <c:pt idx="314">
                  <c:v>0.79539963089289833</c:v>
                </c:pt>
                <c:pt idx="315">
                  <c:v>0.79539964404854069</c:v>
                </c:pt>
                <c:pt idx="316">
                  <c:v>0.77899993421748848</c:v>
                </c:pt>
                <c:pt idx="317">
                  <c:v>0.82820015587316587</c:v>
                </c:pt>
                <c:pt idx="318">
                  <c:v>0.84459989514731038</c:v>
                </c:pt>
                <c:pt idx="319">
                  <c:v>0.77220002635551188</c:v>
                </c:pt>
                <c:pt idx="320">
                  <c:v>0.77220055913214214</c:v>
                </c:pt>
                <c:pt idx="321">
                  <c:v>0.8282002760737589</c:v>
                </c:pt>
                <c:pt idx="322">
                  <c:v>0.778999499938549</c:v>
                </c:pt>
                <c:pt idx="323">
                  <c:v>0.81179995524807302</c:v>
                </c:pt>
                <c:pt idx="324">
                  <c:v>0.78720029618850795</c:v>
                </c:pt>
                <c:pt idx="325">
                  <c:v>0.86099962172060973</c:v>
                </c:pt>
                <c:pt idx="326">
                  <c:v>0.76440012371481858</c:v>
                </c:pt>
                <c:pt idx="327">
                  <c:v>0.75659980941665428</c:v>
                </c:pt>
                <c:pt idx="328">
                  <c:v>0.80359984528189254</c:v>
                </c:pt>
                <c:pt idx="329">
                  <c:v>0.82819983563507826</c:v>
                </c:pt>
                <c:pt idx="330">
                  <c:v>0.77899982536670098</c:v>
                </c:pt>
                <c:pt idx="331">
                  <c:v>0.8527995102379361</c:v>
                </c:pt>
                <c:pt idx="332">
                  <c:v>0.86100038429234993</c:v>
                </c:pt>
                <c:pt idx="333">
                  <c:v>0.74879976361376321</c:v>
                </c:pt>
                <c:pt idx="334">
                  <c:v>0.81120019181734293</c:v>
                </c:pt>
                <c:pt idx="335">
                  <c:v>0.82819968320499993</c:v>
                </c:pt>
                <c:pt idx="336">
                  <c:v>0.81179981471825535</c:v>
                </c:pt>
                <c:pt idx="337">
                  <c:v>0.84459995954078793</c:v>
                </c:pt>
                <c:pt idx="338">
                  <c:v>0.79539979874820266</c:v>
                </c:pt>
                <c:pt idx="339">
                  <c:v>0.8445995990808689</c:v>
                </c:pt>
                <c:pt idx="340">
                  <c:v>0.77219986648369987</c:v>
                </c:pt>
                <c:pt idx="341">
                  <c:v>0.78000018154204676</c:v>
                </c:pt>
                <c:pt idx="342">
                  <c:v>0.78719956313882733</c:v>
                </c:pt>
                <c:pt idx="343">
                  <c:v>0.81179997819052285</c:v>
                </c:pt>
                <c:pt idx="344">
                  <c:v>0.79540032549382522</c:v>
                </c:pt>
                <c:pt idx="345">
                  <c:v>0.81999963144400834</c:v>
                </c:pt>
                <c:pt idx="346">
                  <c:v>0.78720012996624489</c:v>
                </c:pt>
                <c:pt idx="347">
                  <c:v>0.80339975497261462</c:v>
                </c:pt>
                <c:pt idx="348">
                  <c:v>0.76439988415550741</c:v>
                </c:pt>
                <c:pt idx="349">
                  <c:v>0.83640016993908828</c:v>
                </c:pt>
                <c:pt idx="350">
                  <c:v>0.7871996612769403</c:v>
                </c:pt>
                <c:pt idx="351">
                  <c:v>0.8036000267855411</c:v>
                </c:pt>
                <c:pt idx="352">
                  <c:v>0.80359965021277835</c:v>
                </c:pt>
                <c:pt idx="353">
                  <c:v>0.8609997063388849</c:v>
                </c:pt>
                <c:pt idx="354">
                  <c:v>0.7643996479141969</c:v>
                </c:pt>
                <c:pt idx="355">
                  <c:v>0.79560017400817007</c:v>
                </c:pt>
                <c:pt idx="356">
                  <c:v>0.83640012330068381</c:v>
                </c:pt>
                <c:pt idx="357">
                  <c:v>0.83639963184021249</c:v>
                </c:pt>
                <c:pt idx="358">
                  <c:v>0.79539987840531479</c:v>
                </c:pt>
                <c:pt idx="359">
                  <c:v>0.78720005446371477</c:v>
                </c:pt>
                <c:pt idx="360">
                  <c:v>0.80359995458632127</c:v>
                </c:pt>
                <c:pt idx="361">
                  <c:v>0.80340026923379226</c:v>
                </c:pt>
                <c:pt idx="362">
                  <c:v>0.75659961937806475</c:v>
                </c:pt>
                <c:pt idx="363">
                  <c:v>0.82819988147867707</c:v>
                </c:pt>
                <c:pt idx="364">
                  <c:v>0.86100028092128778</c:v>
                </c:pt>
                <c:pt idx="365">
                  <c:v>0.84460011690776982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67-4852-9D05-034698DB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308655"/>
        <c:axId val="1709954655"/>
      </c:lineChart>
      <c:dateAx>
        <c:axId val="20663086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54655"/>
        <c:crosses val="autoZero"/>
        <c:auto val="1"/>
        <c:lblOffset val="100"/>
        <c:baseTimeUnit val="days"/>
      </c:dateAx>
      <c:valAx>
        <c:axId val="17099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0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Order Change Compared</a:t>
            </a:r>
            <a:r>
              <a:rPr lang="en-US" b="1" baseline="0"/>
              <a:t> to Last Week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'Percentage Differnce'!$D$1</c:f>
              <c:strCache>
                <c:ptCount val="1"/>
                <c:pt idx="0">
                  <c:v>Conversion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'Percentage Differnce'!$A$2:$A$367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'Percentage Differnce'!$D$2:$D$367</c:f>
              <c:numCache>
                <c:formatCode>0%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0.96959664589822681</c:v>
                </c:pt>
                <c:pt idx="8">
                  <c:v>0.83713611486340722</c:v>
                </c:pt>
                <c:pt idx="9">
                  <c:v>1.8256511965727003</c:v>
                </c:pt>
                <c:pt idx="10">
                  <c:v>1.1509489901168684</c:v>
                </c:pt>
                <c:pt idx="11">
                  <c:v>0.94978368374384825</c:v>
                </c:pt>
                <c:pt idx="12">
                  <c:v>0.9710825101824091</c:v>
                </c:pt>
                <c:pt idx="13">
                  <c:v>0.93851829080848448</c:v>
                </c:pt>
                <c:pt idx="14">
                  <c:v>1.0946249698475139</c:v>
                </c:pt>
                <c:pt idx="15">
                  <c:v>1.0829871909340165</c:v>
                </c:pt>
                <c:pt idx="16">
                  <c:v>0.48554492998228149</c:v>
                </c:pt>
                <c:pt idx="17">
                  <c:v>0.86129491716686124</c:v>
                </c:pt>
                <c:pt idx="18">
                  <c:v>1.0420539825895421</c:v>
                </c:pt>
                <c:pt idx="19">
                  <c:v>0.89553992802790983</c:v>
                </c:pt>
                <c:pt idx="20">
                  <c:v>0.81068741268260047</c:v>
                </c:pt>
                <c:pt idx="21">
                  <c:v>0.53928564998199491</c:v>
                </c:pt>
                <c:pt idx="22">
                  <c:v>0.99901322876718235</c:v>
                </c:pt>
                <c:pt idx="23">
                  <c:v>1.2123647744368709</c:v>
                </c:pt>
                <c:pt idx="24">
                  <c:v>1.059838333028128</c:v>
                </c:pt>
                <c:pt idx="25">
                  <c:v>0.9150113256195046</c:v>
                </c:pt>
                <c:pt idx="26">
                  <c:v>1.020023884524879</c:v>
                </c:pt>
                <c:pt idx="27">
                  <c:v>1.1267610255095462</c:v>
                </c:pt>
                <c:pt idx="28">
                  <c:v>3.5346584590123769</c:v>
                </c:pt>
                <c:pt idx="29">
                  <c:v>1.0846217120637116</c:v>
                </c:pt>
                <c:pt idx="30">
                  <c:v>0.832920748297448</c:v>
                </c:pt>
                <c:pt idx="31">
                  <c:v>0.93316960636720458</c:v>
                </c:pt>
                <c:pt idx="32">
                  <c:v>1.1248617359896194</c:v>
                </c:pt>
                <c:pt idx="33">
                  <c:v>0.94265522292734538</c:v>
                </c:pt>
                <c:pt idx="34">
                  <c:v>1.0938604113091228</c:v>
                </c:pt>
                <c:pt idx="35">
                  <c:v>0.46561757099434681</c:v>
                </c:pt>
                <c:pt idx="36">
                  <c:v>1.0020254622854239</c:v>
                </c:pt>
                <c:pt idx="37">
                  <c:v>0.92251733625739896</c:v>
                </c:pt>
                <c:pt idx="38">
                  <c:v>1.061018765809659</c:v>
                </c:pt>
                <c:pt idx="39">
                  <c:v>0.84455808843783475</c:v>
                </c:pt>
                <c:pt idx="40">
                  <c:v>1.0517802751228207</c:v>
                </c:pt>
                <c:pt idx="41">
                  <c:v>0.92337981535132041</c:v>
                </c:pt>
                <c:pt idx="42">
                  <c:v>0.96106160540869967</c:v>
                </c:pt>
                <c:pt idx="43">
                  <c:v>0.91958051494654158</c:v>
                </c:pt>
                <c:pt idx="44">
                  <c:v>1.1637256383011942</c:v>
                </c:pt>
                <c:pt idx="45">
                  <c:v>0.96959148574046661</c:v>
                </c:pt>
                <c:pt idx="46">
                  <c:v>1.0489724925544373</c:v>
                </c:pt>
                <c:pt idx="47">
                  <c:v>1.1393285868114045</c:v>
                </c:pt>
                <c:pt idx="48">
                  <c:v>0.90609444397888206</c:v>
                </c:pt>
                <c:pt idx="49">
                  <c:v>2.2644568406797148</c:v>
                </c:pt>
                <c:pt idx="50">
                  <c:v>1.1394902999967285</c:v>
                </c:pt>
                <c:pt idx="51">
                  <c:v>1.0311385833171616</c:v>
                </c:pt>
                <c:pt idx="52">
                  <c:v>0.93343958525446002</c:v>
                </c:pt>
                <c:pt idx="53">
                  <c:v>1.2249524149911479</c:v>
                </c:pt>
                <c:pt idx="54">
                  <c:v>0.96077254315220961</c:v>
                </c:pt>
                <c:pt idx="55">
                  <c:v>1.1258087062351261</c:v>
                </c:pt>
                <c:pt idx="56">
                  <c:v>0.45445886380155215</c:v>
                </c:pt>
                <c:pt idx="57">
                  <c:v>0.92400401740877136</c:v>
                </c:pt>
                <c:pt idx="58">
                  <c:v>0.81749569597199889</c:v>
                </c:pt>
                <c:pt idx="59">
                  <c:v>0.94425765084345081</c:v>
                </c:pt>
                <c:pt idx="60">
                  <c:v>1.6024160573247559</c:v>
                </c:pt>
                <c:pt idx="61">
                  <c:v>0.97052958905759146</c:v>
                </c:pt>
                <c:pt idx="62">
                  <c:v>0.92464844227067333</c:v>
                </c:pt>
                <c:pt idx="63">
                  <c:v>1.0844341893869689</c:v>
                </c:pt>
                <c:pt idx="64">
                  <c:v>1.1979281337813958</c:v>
                </c:pt>
                <c:pt idx="65">
                  <c:v>1.1507192916534663</c:v>
                </c:pt>
                <c:pt idx="66">
                  <c:v>1.0488968666107172</c:v>
                </c:pt>
                <c:pt idx="67">
                  <c:v>0.49499876383814523</c:v>
                </c:pt>
                <c:pt idx="68">
                  <c:v>0.98975024099553066</c:v>
                </c:pt>
                <c:pt idx="69">
                  <c:v>1.12690723769312</c:v>
                </c:pt>
                <c:pt idx="70">
                  <c:v>0.96851360772984929</c:v>
                </c:pt>
                <c:pt idx="71">
                  <c:v>0.89609553091207039</c:v>
                </c:pt>
                <c:pt idx="72">
                  <c:v>0.96308037752182518</c:v>
                </c:pt>
                <c:pt idx="73">
                  <c:v>1.1746222814655631</c:v>
                </c:pt>
                <c:pt idx="74">
                  <c:v>1.0024061271706224</c:v>
                </c:pt>
                <c:pt idx="75">
                  <c:v>1.1376763526294871</c:v>
                </c:pt>
                <c:pt idx="76">
                  <c:v>0.93163539283222951</c:v>
                </c:pt>
                <c:pt idx="77">
                  <c:v>1.8365212033161009</c:v>
                </c:pt>
                <c:pt idx="78">
                  <c:v>0.89466369096220488</c:v>
                </c:pt>
                <c:pt idx="79">
                  <c:v>1.0274368856854483</c:v>
                </c:pt>
                <c:pt idx="80">
                  <c:v>0.86943857507662003</c:v>
                </c:pt>
                <c:pt idx="81">
                  <c:v>0.96853585695090971</c:v>
                </c:pt>
                <c:pt idx="82">
                  <c:v>0.81793025612476999</c:v>
                </c:pt>
                <c:pt idx="83">
                  <c:v>0.96913281646407579</c:v>
                </c:pt>
                <c:pt idx="84">
                  <c:v>0.56190832414128833</c:v>
                </c:pt>
                <c:pt idx="85">
                  <c:v>1.1980753579030845</c:v>
                </c:pt>
                <c:pt idx="86">
                  <c:v>0.94143028073474677</c:v>
                </c:pt>
                <c:pt idx="87">
                  <c:v>0.97948080479788335</c:v>
                </c:pt>
                <c:pt idx="88">
                  <c:v>1.072053747675501</c:v>
                </c:pt>
                <c:pt idx="89">
                  <c:v>1.1209505753703815</c:v>
                </c:pt>
                <c:pt idx="90">
                  <c:v>0.99175557959984595</c:v>
                </c:pt>
                <c:pt idx="91">
                  <c:v>0.96165054549286799</c:v>
                </c:pt>
                <c:pt idx="92">
                  <c:v>0.86086940899590991</c:v>
                </c:pt>
                <c:pt idx="93">
                  <c:v>2.0871576936850902</c:v>
                </c:pt>
                <c:pt idx="94">
                  <c:v>0.88768220750534965</c:v>
                </c:pt>
                <c:pt idx="95">
                  <c:v>0.94203722976743787</c:v>
                </c:pt>
                <c:pt idx="96">
                  <c:v>1.0911250748055057</c:v>
                </c:pt>
                <c:pt idx="97">
                  <c:v>1.0822638843129393</c:v>
                </c:pt>
                <c:pt idx="98">
                  <c:v>0.99029187889238024</c:v>
                </c:pt>
                <c:pt idx="99">
                  <c:v>1.103646779099797</c:v>
                </c:pt>
                <c:pt idx="100">
                  <c:v>0.51977636234726876</c:v>
                </c:pt>
                <c:pt idx="101">
                  <c:v>1.3757540936512496</c:v>
                </c:pt>
                <c:pt idx="102">
                  <c:v>1.1610474897896639</c:v>
                </c:pt>
                <c:pt idx="103">
                  <c:v>0.77895803291730892</c:v>
                </c:pt>
                <c:pt idx="104">
                  <c:v>0.88809522802297358</c:v>
                </c:pt>
                <c:pt idx="105">
                  <c:v>1.0200941486505668</c:v>
                </c:pt>
                <c:pt idx="106">
                  <c:v>0.90595814940056252</c:v>
                </c:pt>
                <c:pt idx="107">
                  <c:v>0.57795837999271304</c:v>
                </c:pt>
                <c:pt idx="108">
                  <c:v>0.80176414073681723</c:v>
                </c:pt>
                <c:pt idx="109">
                  <c:v>1.0013264426786377</c:v>
                </c:pt>
                <c:pt idx="110">
                  <c:v>1.0003062073038991</c:v>
                </c:pt>
                <c:pt idx="111">
                  <c:v>0.97164442599332879</c:v>
                </c:pt>
                <c:pt idx="112">
                  <c:v>1.1286364570381748</c:v>
                </c:pt>
                <c:pt idx="113">
                  <c:v>0.90462445944381364</c:v>
                </c:pt>
                <c:pt idx="114">
                  <c:v>1.6310681580314235</c:v>
                </c:pt>
                <c:pt idx="115">
                  <c:v>1.0854264287751216</c:v>
                </c:pt>
                <c:pt idx="116">
                  <c:v>0.91536306059647143</c:v>
                </c:pt>
                <c:pt idx="117">
                  <c:v>1.1736299699731108</c:v>
                </c:pt>
                <c:pt idx="118">
                  <c:v>1.2061969396237577</c:v>
                </c:pt>
                <c:pt idx="119">
                  <c:v>0.92140919669883492</c:v>
                </c:pt>
                <c:pt idx="120">
                  <c:v>1.0111954068159708</c:v>
                </c:pt>
                <c:pt idx="121">
                  <c:v>0.99807658926579579</c:v>
                </c:pt>
                <c:pt idx="122">
                  <c:v>1.0380024188479682</c:v>
                </c:pt>
                <c:pt idx="123">
                  <c:v>1.1729331195094153</c:v>
                </c:pt>
                <c:pt idx="124">
                  <c:v>1.0729167346267718</c:v>
                </c:pt>
                <c:pt idx="125">
                  <c:v>1.0418943502333586</c:v>
                </c:pt>
                <c:pt idx="126">
                  <c:v>0.95247443193974923</c:v>
                </c:pt>
                <c:pt idx="127">
                  <c:v>1.0941931163024847</c:v>
                </c:pt>
                <c:pt idx="128">
                  <c:v>1.0611253224392971</c:v>
                </c:pt>
                <c:pt idx="129">
                  <c:v>0.94229234824549923</c:v>
                </c:pt>
                <c:pt idx="130">
                  <c:v>0.88604220125220368</c:v>
                </c:pt>
                <c:pt idx="131">
                  <c:v>0.97999991048839452</c:v>
                </c:pt>
                <c:pt idx="132">
                  <c:v>0.94436806318351851</c:v>
                </c:pt>
                <c:pt idx="133">
                  <c:v>0.91272677563614346</c:v>
                </c:pt>
                <c:pt idx="134">
                  <c:v>1.0400000623284507</c:v>
                </c:pt>
                <c:pt idx="135">
                  <c:v>0.87871589304092468</c:v>
                </c:pt>
                <c:pt idx="136">
                  <c:v>1.1284773498640537</c:v>
                </c:pt>
                <c:pt idx="137">
                  <c:v>0.96136015817231246</c:v>
                </c:pt>
                <c:pt idx="138">
                  <c:v>1.0109024512417795</c:v>
                </c:pt>
                <c:pt idx="139">
                  <c:v>0.9384091751826934</c:v>
                </c:pt>
                <c:pt idx="140">
                  <c:v>1.1611630451419792</c:v>
                </c:pt>
                <c:pt idx="141">
                  <c:v>0.86953720583781979</c:v>
                </c:pt>
                <c:pt idx="142">
                  <c:v>1.051210137043576</c:v>
                </c:pt>
                <c:pt idx="143">
                  <c:v>0.9144777559131072</c:v>
                </c:pt>
                <c:pt idx="144">
                  <c:v>0.9420074899011508</c:v>
                </c:pt>
                <c:pt idx="145">
                  <c:v>0.91247537715707905</c:v>
                </c:pt>
                <c:pt idx="146">
                  <c:v>1.1638870413307392</c:v>
                </c:pt>
                <c:pt idx="147">
                  <c:v>1.0017295915097499</c:v>
                </c:pt>
                <c:pt idx="148">
                  <c:v>1.1606486301175982</c:v>
                </c:pt>
                <c:pt idx="149">
                  <c:v>1.0394954630856728</c:v>
                </c:pt>
                <c:pt idx="150">
                  <c:v>0.99860902936450746</c:v>
                </c:pt>
                <c:pt idx="151">
                  <c:v>1.0401110466998849</c:v>
                </c:pt>
                <c:pt idx="152">
                  <c:v>0.98937500474095708</c:v>
                </c:pt>
                <c:pt idx="153">
                  <c:v>0.94942412058352632</c:v>
                </c:pt>
                <c:pt idx="154">
                  <c:v>0.88535678270687712</c:v>
                </c:pt>
                <c:pt idx="155">
                  <c:v>1.0194505431963981</c:v>
                </c:pt>
                <c:pt idx="156">
                  <c:v>0.85354451279322674</c:v>
                </c:pt>
                <c:pt idx="157">
                  <c:v>0.96220880440093992</c:v>
                </c:pt>
                <c:pt idx="158">
                  <c:v>1.2485482266223848</c:v>
                </c:pt>
                <c:pt idx="159">
                  <c:v>1.0411790222161739</c:v>
                </c:pt>
                <c:pt idx="160">
                  <c:v>0.9050639672678048</c:v>
                </c:pt>
                <c:pt idx="161">
                  <c:v>1.0630601052007083</c:v>
                </c:pt>
                <c:pt idx="162">
                  <c:v>0.86395773298900314</c:v>
                </c:pt>
                <c:pt idx="163">
                  <c:v>1.0940590686299922</c:v>
                </c:pt>
                <c:pt idx="164">
                  <c:v>1.0507304979789764</c:v>
                </c:pt>
                <c:pt idx="165">
                  <c:v>0.88468509569490694</c:v>
                </c:pt>
                <c:pt idx="166">
                  <c:v>0.96980709416922517</c:v>
                </c:pt>
                <c:pt idx="167">
                  <c:v>0.96269513559495101</c:v>
                </c:pt>
                <c:pt idx="168">
                  <c:v>1.0421511639472751</c:v>
                </c:pt>
                <c:pt idx="169">
                  <c:v>1.1139962089213016</c:v>
                </c:pt>
                <c:pt idx="170">
                  <c:v>2.1917189615263499</c:v>
                </c:pt>
                <c:pt idx="171">
                  <c:v>0.96064774273512332</c:v>
                </c:pt>
                <c:pt idx="172">
                  <c:v>1.0212633960534621</c:v>
                </c:pt>
                <c:pt idx="173">
                  <c:v>1.0212025891478651</c:v>
                </c:pt>
                <c:pt idx="174">
                  <c:v>1.1032536856923574</c:v>
                </c:pt>
                <c:pt idx="175">
                  <c:v>0.98832847314628691</c:v>
                </c:pt>
                <c:pt idx="176">
                  <c:v>0.97869627065816178</c:v>
                </c:pt>
                <c:pt idx="177">
                  <c:v>0.46571883662896663</c:v>
                </c:pt>
                <c:pt idx="178">
                  <c:v>1.0825891012333915</c:v>
                </c:pt>
                <c:pt idx="179">
                  <c:v>0.91327579239240853</c:v>
                </c:pt>
                <c:pt idx="180">
                  <c:v>0.98194233884642246</c:v>
                </c:pt>
                <c:pt idx="181">
                  <c:v>0.95082996776607243</c:v>
                </c:pt>
                <c:pt idx="182">
                  <c:v>0.96970815472245753</c:v>
                </c:pt>
                <c:pt idx="183">
                  <c:v>0.90569505990480881</c:v>
                </c:pt>
                <c:pt idx="184">
                  <c:v>0.98021069760514312</c:v>
                </c:pt>
                <c:pt idx="185">
                  <c:v>0.98295030524106675</c:v>
                </c:pt>
                <c:pt idx="186">
                  <c:v>0.98791597556350608</c:v>
                </c:pt>
                <c:pt idx="187">
                  <c:v>1.0370044970530212</c:v>
                </c:pt>
                <c:pt idx="188">
                  <c:v>1.0103353560267387</c:v>
                </c:pt>
                <c:pt idx="189">
                  <c:v>0.97044361588911898</c:v>
                </c:pt>
                <c:pt idx="190">
                  <c:v>0.97077298309950033</c:v>
                </c:pt>
                <c:pt idx="191">
                  <c:v>1.0079597568080307</c:v>
                </c:pt>
                <c:pt idx="192">
                  <c:v>0.91227500379640791</c:v>
                </c:pt>
                <c:pt idx="193">
                  <c:v>0.91530702985685586</c:v>
                </c:pt>
                <c:pt idx="194">
                  <c:v>0.90609414345796679</c:v>
                </c:pt>
                <c:pt idx="195">
                  <c:v>0.98909050025681644</c:v>
                </c:pt>
                <c:pt idx="196">
                  <c:v>2.7087067823214213</c:v>
                </c:pt>
                <c:pt idx="197">
                  <c:v>1.171481521518501</c:v>
                </c:pt>
                <c:pt idx="198">
                  <c:v>0.92611409895031738</c:v>
                </c:pt>
                <c:pt idx="199">
                  <c:v>0.92272030325114029</c:v>
                </c:pt>
                <c:pt idx="200">
                  <c:v>1.1062200287307797</c:v>
                </c:pt>
                <c:pt idx="201">
                  <c:v>1.1640996841813434</c:v>
                </c:pt>
                <c:pt idx="202">
                  <c:v>1.0091089161229059</c:v>
                </c:pt>
                <c:pt idx="203">
                  <c:v>0.42547433333191181</c:v>
                </c:pt>
                <c:pt idx="204">
                  <c:v>0.99080888443682458</c:v>
                </c:pt>
                <c:pt idx="205">
                  <c:v>1.1152911788099498</c:v>
                </c:pt>
                <c:pt idx="206">
                  <c:v>1.1968236493930302</c:v>
                </c:pt>
                <c:pt idx="207">
                  <c:v>1.0178696832291518</c:v>
                </c:pt>
                <c:pt idx="208">
                  <c:v>0.9317822166127937</c:v>
                </c:pt>
                <c:pt idx="209">
                  <c:v>0.99139777987838562</c:v>
                </c:pt>
                <c:pt idx="210">
                  <c:v>0.97026721274981109</c:v>
                </c:pt>
                <c:pt idx="211">
                  <c:v>0.98145648285745613</c:v>
                </c:pt>
                <c:pt idx="212">
                  <c:v>0.86035010540065526</c:v>
                </c:pt>
                <c:pt idx="213">
                  <c:v>0.94240490487651984</c:v>
                </c:pt>
                <c:pt idx="214">
                  <c:v>0.95318569457528846</c:v>
                </c:pt>
                <c:pt idx="215">
                  <c:v>0.98991720965110508</c:v>
                </c:pt>
                <c:pt idx="216">
                  <c:v>1.0736842366471566</c:v>
                </c:pt>
                <c:pt idx="217">
                  <c:v>0.9892743461944028</c:v>
                </c:pt>
                <c:pt idx="218">
                  <c:v>1.1167352998804128</c:v>
                </c:pt>
                <c:pt idx="219">
                  <c:v>1.2210344777283049</c:v>
                </c:pt>
                <c:pt idx="220">
                  <c:v>0.99972784980938145</c:v>
                </c:pt>
                <c:pt idx="221">
                  <c:v>0.94255602371630554</c:v>
                </c:pt>
                <c:pt idx="222">
                  <c:v>2.1907419039323663</c:v>
                </c:pt>
                <c:pt idx="223">
                  <c:v>0.97114260008996856</c:v>
                </c:pt>
                <c:pt idx="224">
                  <c:v>0.91531837757190315</c:v>
                </c:pt>
                <c:pt idx="225">
                  <c:v>0.88629669522753762</c:v>
                </c:pt>
                <c:pt idx="226">
                  <c:v>0.95037317168978608</c:v>
                </c:pt>
                <c:pt idx="227">
                  <c:v>1.0518615530316584</c:v>
                </c:pt>
                <c:pt idx="228">
                  <c:v>1.0180780982891602</c:v>
                </c:pt>
                <c:pt idx="229">
                  <c:v>0.48398795359669827</c:v>
                </c:pt>
                <c:pt idx="230">
                  <c:v>1.0093125148979158</c:v>
                </c:pt>
                <c:pt idx="231">
                  <c:v>0.95856007930122977</c:v>
                </c:pt>
                <c:pt idx="232">
                  <c:v>0.98875420745841391</c:v>
                </c:pt>
                <c:pt idx="233">
                  <c:v>0.9324162834054851</c:v>
                </c:pt>
                <c:pt idx="234">
                  <c:v>0.97016851713560981</c:v>
                </c:pt>
                <c:pt idx="235">
                  <c:v>1.1405723879877496</c:v>
                </c:pt>
                <c:pt idx="236">
                  <c:v>0.88648385468346691</c:v>
                </c:pt>
                <c:pt idx="237">
                  <c:v>0.97878780183537495</c:v>
                </c:pt>
                <c:pt idx="238">
                  <c:v>1.210276079886428</c:v>
                </c:pt>
                <c:pt idx="239">
                  <c:v>0.95079572386383471</c:v>
                </c:pt>
                <c:pt idx="240">
                  <c:v>1.0625867564698672</c:v>
                </c:pt>
                <c:pt idx="241">
                  <c:v>1.0706661391451011</c:v>
                </c:pt>
                <c:pt idx="242">
                  <c:v>0.97887188476469744</c:v>
                </c:pt>
                <c:pt idx="243">
                  <c:v>1.0746832226629768</c:v>
                </c:pt>
                <c:pt idx="244">
                  <c:v>0.94362683979766437</c:v>
                </c:pt>
                <c:pt idx="245">
                  <c:v>0.98250797343952057</c:v>
                </c:pt>
                <c:pt idx="246">
                  <c:v>1.0844211787418969</c:v>
                </c:pt>
                <c:pt idx="247">
                  <c:v>1.0202751522135194</c:v>
                </c:pt>
                <c:pt idx="248">
                  <c:v>0.98119374535010184</c:v>
                </c:pt>
                <c:pt idx="249">
                  <c:v>1.1085094757043474</c:v>
                </c:pt>
                <c:pt idx="250">
                  <c:v>0.97822134184806708</c:v>
                </c:pt>
                <c:pt idx="251">
                  <c:v>0.94060622879875577</c:v>
                </c:pt>
                <c:pt idx="252">
                  <c:v>0.98775058403872162</c:v>
                </c:pt>
                <c:pt idx="253">
                  <c:v>1.0516194007093906</c:v>
                </c:pt>
                <c:pt idx="254">
                  <c:v>0.98073397367615267</c:v>
                </c:pt>
                <c:pt idx="255">
                  <c:v>0.90703650939970393</c:v>
                </c:pt>
                <c:pt idx="256">
                  <c:v>2.1547284190454858</c:v>
                </c:pt>
                <c:pt idx="257">
                  <c:v>0.9143897535273281</c:v>
                </c:pt>
                <c:pt idx="258">
                  <c:v>1.2220377337702524</c:v>
                </c:pt>
                <c:pt idx="259">
                  <c:v>0.87027336992754578</c:v>
                </c:pt>
                <c:pt idx="260">
                  <c:v>1.042395466841997</c:v>
                </c:pt>
                <c:pt idx="261">
                  <c:v>1.0400374524696712</c:v>
                </c:pt>
                <c:pt idx="262">
                  <c:v>1.1012669294971948</c:v>
                </c:pt>
                <c:pt idx="263">
                  <c:v>0.47275186973680461</c:v>
                </c:pt>
                <c:pt idx="264">
                  <c:v>0.98122960414536253</c:v>
                </c:pt>
                <c:pt idx="265">
                  <c:v>0.95192253330132315</c:v>
                </c:pt>
                <c:pt idx="266">
                  <c:v>1.0178532593464491</c:v>
                </c:pt>
                <c:pt idx="267">
                  <c:v>0.8514518636802958</c:v>
                </c:pt>
                <c:pt idx="268">
                  <c:v>0.94125157255740632</c:v>
                </c:pt>
                <c:pt idx="269">
                  <c:v>1.0316483975362774</c:v>
                </c:pt>
                <c:pt idx="270">
                  <c:v>0.93081569469893222</c:v>
                </c:pt>
                <c:pt idx="271">
                  <c:v>1.2089931015447251</c:v>
                </c:pt>
                <c:pt idx="272">
                  <c:v>0.98749176717323162</c:v>
                </c:pt>
                <c:pt idx="273">
                  <c:v>1.1393962049503905</c:v>
                </c:pt>
                <c:pt idx="274">
                  <c:v>1.2200906710649462</c:v>
                </c:pt>
                <c:pt idx="275">
                  <c:v>1.020206010403472</c:v>
                </c:pt>
                <c:pt idx="276">
                  <c:v>1.062306923859021</c:v>
                </c:pt>
                <c:pt idx="277">
                  <c:v>0.96036281047048488</c:v>
                </c:pt>
                <c:pt idx="278">
                  <c:v>0.92131735420140937</c:v>
                </c:pt>
                <c:pt idx="279">
                  <c:v>0.8969027650073913</c:v>
                </c:pt>
                <c:pt idx="280">
                  <c:v>0.92440320494706041</c:v>
                </c:pt>
                <c:pt idx="281">
                  <c:v>0.82053927633009727</c:v>
                </c:pt>
                <c:pt idx="282">
                  <c:v>1.1632538280773874</c:v>
                </c:pt>
                <c:pt idx="283">
                  <c:v>0.91272647179336019</c:v>
                </c:pt>
                <c:pt idx="284">
                  <c:v>1.0015308379681849</c:v>
                </c:pt>
                <c:pt idx="285">
                  <c:v>1.0119162922907754</c:v>
                </c:pt>
                <c:pt idx="286">
                  <c:v>1.2473396166296138</c:v>
                </c:pt>
                <c:pt idx="287">
                  <c:v>1.1275643790727852</c:v>
                </c:pt>
                <c:pt idx="288">
                  <c:v>1.0720660530316988</c:v>
                </c:pt>
                <c:pt idx="289">
                  <c:v>0.94213923524834664</c:v>
                </c:pt>
                <c:pt idx="290">
                  <c:v>0.93309194823014896</c:v>
                </c:pt>
                <c:pt idx="291">
                  <c:v>0.96920349395390482</c:v>
                </c:pt>
                <c:pt idx="292">
                  <c:v>0.99059322513949077</c:v>
                </c:pt>
                <c:pt idx="293">
                  <c:v>0.75538455121503267</c:v>
                </c:pt>
                <c:pt idx="294">
                  <c:v>0.83425408228319087</c:v>
                </c:pt>
                <c:pt idx="295">
                  <c:v>0.98762375863875684</c:v>
                </c:pt>
                <c:pt idx="296">
                  <c:v>0.91372031823464994</c:v>
                </c:pt>
                <c:pt idx="297">
                  <c:v>1.1152417515930544</c:v>
                </c:pt>
                <c:pt idx="298">
                  <c:v>1.0730415832923572</c:v>
                </c:pt>
                <c:pt idx="299">
                  <c:v>1.0503086343241033</c:v>
                </c:pt>
                <c:pt idx="300">
                  <c:v>1.1967172066389049</c:v>
                </c:pt>
                <c:pt idx="301">
                  <c:v>1.1513164176254356</c:v>
                </c:pt>
                <c:pt idx="302">
                  <c:v>0.96240139329986685</c:v>
                </c:pt>
                <c:pt idx="303">
                  <c:v>1.2230313660770409</c:v>
                </c:pt>
                <c:pt idx="304">
                  <c:v>0.93382047440384763</c:v>
                </c:pt>
                <c:pt idx="305">
                  <c:v>1.0857461261388612</c:v>
                </c:pt>
                <c:pt idx="306">
                  <c:v>0.97899798261713711</c:v>
                </c:pt>
                <c:pt idx="307">
                  <c:v>1.141272605867603</c:v>
                </c:pt>
                <c:pt idx="308">
                  <c:v>0.93153891907903252</c:v>
                </c:pt>
                <c:pt idx="309">
                  <c:v>1.1840482669444901</c:v>
                </c:pt>
                <c:pt idx="310">
                  <c:v>0.88545068562369389</c:v>
                </c:pt>
                <c:pt idx="311">
                  <c:v>1.0309533602507097</c:v>
                </c:pt>
                <c:pt idx="312">
                  <c:v>0.79201144374569621</c:v>
                </c:pt>
                <c:pt idx="313">
                  <c:v>1.0128479144185223</c:v>
                </c:pt>
                <c:pt idx="314">
                  <c:v>0.85939982985280661</c:v>
                </c:pt>
                <c:pt idx="315">
                  <c:v>1.0231052410499486</c:v>
                </c:pt>
                <c:pt idx="316">
                  <c:v>0.85353082162609883</c:v>
                </c:pt>
                <c:pt idx="317">
                  <c:v>0.89597777674041568</c:v>
                </c:pt>
                <c:pt idx="318">
                  <c:v>0.9308300484799058</c:v>
                </c:pt>
                <c:pt idx="319">
                  <c:v>1.1893656589789185</c:v>
                </c:pt>
                <c:pt idx="320">
                  <c:v>2.3258314871721577</c:v>
                </c:pt>
                <c:pt idx="321">
                  <c:v>0.85390048952721531</c:v>
                </c:pt>
                <c:pt idx="322">
                  <c:v>1.0274209193341313</c:v>
                </c:pt>
                <c:pt idx="323">
                  <c:v>1.0172581218645704</c:v>
                </c:pt>
                <c:pt idx="324">
                  <c:v>1.105805495855207</c:v>
                </c:pt>
                <c:pt idx="325">
                  <c:v>0.87228247445089602</c:v>
                </c:pt>
                <c:pt idx="326">
                  <c:v>0.94839515345908243</c:v>
                </c:pt>
                <c:pt idx="327">
                  <c:v>0.42466988160957564</c:v>
                </c:pt>
                <c:pt idx="328">
                  <c:v>1.0690050279382817</c:v>
                </c:pt>
                <c:pt idx="329">
                  <c:v>0.95174741338011215</c:v>
                </c:pt>
                <c:pt idx="330">
                  <c:v>0.99374830197586916</c:v>
                </c:pt>
                <c:pt idx="331">
                  <c:v>0.94207220114057055</c:v>
                </c:pt>
                <c:pt idx="332">
                  <c:v>1.1126465238109895</c:v>
                </c:pt>
                <c:pt idx="333">
                  <c:v>0.94381109706386934</c:v>
                </c:pt>
                <c:pt idx="334">
                  <c:v>0.82817456906410336</c:v>
                </c:pt>
                <c:pt idx="335">
                  <c:v>1.041317074733715</c:v>
                </c:pt>
                <c:pt idx="336">
                  <c:v>0.98114014984986953</c:v>
                </c:pt>
                <c:pt idx="337">
                  <c:v>1.008332198122486</c:v>
                </c:pt>
                <c:pt idx="338">
                  <c:v>0.91305003587382005</c:v>
                </c:pt>
                <c:pt idx="339">
                  <c:v>1.0209433250727293</c:v>
                </c:pt>
                <c:pt idx="340">
                  <c:v>1.0375999750250051</c:v>
                </c:pt>
                <c:pt idx="341">
                  <c:v>1.2184463581350908</c:v>
                </c:pt>
                <c:pt idx="342">
                  <c:v>1.0524366039771851</c:v>
                </c:pt>
                <c:pt idx="343">
                  <c:v>1.0381151368121562</c:v>
                </c:pt>
                <c:pt idx="344">
                  <c:v>1.0720139166940148</c:v>
                </c:pt>
                <c:pt idx="345">
                  <c:v>1.0285805005955329</c:v>
                </c:pt>
                <c:pt idx="346">
                  <c:v>1.0215248302572111</c:v>
                </c:pt>
                <c:pt idx="347">
                  <c:v>0.93383888105238844</c:v>
                </c:pt>
                <c:pt idx="348">
                  <c:v>1.1782475815210527</c:v>
                </c:pt>
                <c:pt idx="349">
                  <c:v>0.94004629647100735</c:v>
                </c:pt>
                <c:pt idx="350">
                  <c:v>1.11898766270515</c:v>
                </c:pt>
                <c:pt idx="351">
                  <c:v>0.97057678259637059</c:v>
                </c:pt>
                <c:pt idx="352">
                  <c:v>1.1389133139639049</c:v>
                </c:pt>
                <c:pt idx="353">
                  <c:v>1.0624352880701045</c:v>
                </c:pt>
                <c:pt idx="354">
                  <c:v>1.1872383308017844</c:v>
                </c:pt>
                <c:pt idx="355">
                  <c:v>0.82624712074476936</c:v>
                </c:pt>
                <c:pt idx="356">
                  <c:v>1.1072576769917977</c:v>
                </c:pt>
                <c:pt idx="357">
                  <c:v>0.84161196268291605</c:v>
                </c:pt>
                <c:pt idx="358">
                  <c:v>1.0202516197005163</c:v>
                </c:pt>
                <c:pt idx="359">
                  <c:v>0.93524487123257205</c:v>
                </c:pt>
                <c:pt idx="360">
                  <c:v>0.94041795029623398</c:v>
                </c:pt>
                <c:pt idx="361">
                  <c:v>0.84959902914213559</c:v>
                </c:pt>
                <c:pt idx="362">
                  <c:v>1.0506709050608882</c:v>
                </c:pt>
                <c:pt idx="363">
                  <c:v>1.0205083288701187</c:v>
                </c:pt>
                <c:pt idx="364">
                  <c:v>1.0218143591340914</c:v>
                </c:pt>
                <c:pt idx="365">
                  <c:v>0.97979783825191746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8-4859-B74E-B478B12E4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6767"/>
        <c:axId val="55241119"/>
      </c:lineChart>
      <c:dateAx>
        <c:axId val="99666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1119"/>
        <c:crosses val="autoZero"/>
        <c:auto val="1"/>
        <c:lblOffset val="100"/>
        <c:baseTimeUnit val="days"/>
      </c:dateAx>
      <c:valAx>
        <c:axId val="552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104774</xdr:rowOff>
    </xdr:from>
    <xdr:to>
      <xdr:col>19</xdr:col>
      <xdr:colOff>295275</xdr:colOff>
      <xdr:row>29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E651EE-E671-D683-79A6-BA9C8799E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2</xdr:row>
      <xdr:rowOff>19050</xdr:rowOff>
    </xdr:from>
    <xdr:to>
      <xdr:col>20</xdr:col>
      <xdr:colOff>76200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1B5E8-4F77-4681-BB57-F1B341948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152400</xdr:rowOff>
    </xdr:from>
    <xdr:to>
      <xdr:col>18</xdr:col>
      <xdr:colOff>161925</xdr:colOff>
      <xdr:row>21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C85428-6F58-4165-A4B6-7FF7E1C49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19</xdr:row>
      <xdr:rowOff>104775</xdr:rowOff>
    </xdr:from>
    <xdr:to>
      <xdr:col>14</xdr:col>
      <xdr:colOff>333375</xdr:colOff>
      <xdr:row>37</xdr:row>
      <xdr:rowOff>85725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9DBF366-9924-03A9-0DE7-89A97305A09D}"/>
            </a:ext>
          </a:extLst>
        </xdr:cNvPr>
        <xdr:cNvSpPr/>
      </xdr:nvSpPr>
      <xdr:spPr>
        <a:xfrm>
          <a:off x="7334250" y="904875"/>
          <a:ext cx="5381625" cy="13811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Here the channel shows the drops as results in drop percentage.</a:t>
          </a:r>
        </a:p>
        <a:p>
          <a:pPr algn="l"/>
          <a:r>
            <a:rPr lang="en-US" sz="1800" b="1"/>
            <a:t>The</a:t>
          </a:r>
          <a:r>
            <a:rPr lang="en-US" sz="1800" b="1" baseline="0"/>
            <a:t> formating shows the drops in each channel</a:t>
          </a:r>
          <a:endParaRPr lang="en-US" sz="18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619126</xdr:colOff>
      <xdr:row>9</xdr:row>
      <xdr:rowOff>152401</xdr:rowOff>
    </xdr:from>
    <xdr:to>
      <xdr:col>17</xdr:col>
      <xdr:colOff>28576</xdr:colOff>
      <xdr:row>15</xdr:row>
      <xdr:rowOff>76201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B91061A-E3D7-DF37-B0E4-E49BEC0E78C1}"/>
            </a:ext>
          </a:extLst>
        </xdr:cNvPr>
        <xdr:cNvSpPr/>
      </xdr:nvSpPr>
      <xdr:spPr>
        <a:xfrm>
          <a:off x="6686551" y="1952626"/>
          <a:ext cx="5581650" cy="11239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Here</a:t>
          </a:r>
          <a:r>
            <a:rPr lang="en-US" sz="1400" b="1" baseline="0"/>
            <a:t> the channels shows the stage where increase in percentage</a:t>
          </a:r>
          <a:endParaRPr lang="en-US" sz="14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3EA56D-2427-4B7B-9B89-3DFB04B5A1B5}" name="Table8" displayName="Table8" ref="B2:F368" totalsRowShown="0" headerRowDxfId="70" headerRowBorderDxfId="69" tableBorderDxfId="68" totalsRowBorderDxfId="67">
  <tableColumns count="5">
    <tableColumn id="1" xr3:uid="{8F8B886D-F44B-4286-922A-F55A3EE9CCD5}" name="Date" dataDxfId="66"/>
    <tableColumn id="2" xr3:uid="{EBD650D0-8C4D-4107-9D77-79934C1F0645}" name="Facebook" dataDxfId="65"/>
    <tableColumn id="3" xr3:uid="{6F7D906F-175D-4D0C-9882-DD943EFAA93D}" name="Youtube" dataDxfId="64"/>
    <tableColumn id="4" xr3:uid="{3B843FFA-091E-45DA-A27C-006C75E5B518}" name="Twitter" dataDxfId="63"/>
    <tableColumn id="5" xr3:uid="{0B9D60A3-CB3E-4D12-B933-A96CEAE49870}" name="Others" dataDxfId="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C1A398-7AF0-4924-82BB-97AF4934E48D}" name="Table7" displayName="Table7" ref="B2:J368" totalsRowShown="0" headerRowDxfId="61" headerRowBorderDxfId="60" tableBorderDxfId="59" totalsRowBorderDxfId="58">
  <tableColumns count="9">
    <tableColumn id="1" xr3:uid="{CF0C0538-276F-4F03-A988-C327FC2C9396}" name="Date" dataDxfId="57"/>
    <tableColumn id="2" xr3:uid="{E9D654EF-85CF-43E3-A512-751B3330845E}" name="Count of restaurants" dataDxfId="56"/>
    <tableColumn id="3" xr3:uid="{4DC32528-E058-4EF1-BF9A-8C7E702A07EA}" name="Average Discount" dataDxfId="55" dataCellStyle="Percent"/>
    <tableColumn id="4" xr3:uid="{B51A85CD-A5F2-42AC-AC1A-48433BDB48DF}" name="Out of stock Items per restaurant" dataDxfId="54"/>
    <tableColumn id="5" xr3:uid="{7C481889-1649-4884-BD62-FC01272C16DD}" name="Avearge Packaging charges" dataDxfId="53"/>
    <tableColumn id="6" xr3:uid="{22D14454-E649-4758-8EDE-2C33FC46BCEB}" name="Average Delivery Charges" dataDxfId="52"/>
    <tableColumn id="7" xr3:uid="{B796F4F3-5958-417E-AE2B-C493E2E8C13C}" name="Avg Cost for two" dataDxfId="51"/>
    <tableColumn id="8" xr3:uid="{43C9B22C-CB71-430A-9129-B1079C83F3B1}" name="Number of images per restaurant" dataDxfId="50"/>
    <tableColumn id="9" xr3:uid="{AB0E96E2-6B9A-4CA2-A4B6-096B75F084CE}" name="Success Rate of payments" dataDxfId="49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0E659-5534-432D-9308-1D9CD259393A}" name="Table1" displayName="Table1" ref="A1:D367" totalsRowShown="0" tableBorderDxfId="48">
  <tableColumns count="4">
    <tableColumn id="1" xr3:uid="{2A56995C-A8C3-43B4-AE31-DE33D0523E05}" name="Date" dataDxfId="47"/>
    <tableColumn id="2" xr3:uid="{BFBC439D-6AEE-4AB7-A0FB-27DC06FB48D8}" name="Days" dataDxfId="46" dataCellStyle="Percent"/>
    <tableColumn id="3" xr3:uid="{AB570542-49B9-4550-984A-466DB0E9C017}" name="Orders" dataDxfId="45"/>
    <tableColumn id="4" xr3:uid="{BE131831-2078-4020-ACAB-B421677F88B0}" name="Order Change with respect to same day last week" dataDxfId="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9154DE-2837-4F79-8911-D0A0745B48AB}" name="Table6" displayName="Table6" ref="A1:E367" totalsRowShown="0" headerRowDxfId="43" dataDxfId="41" headerRowBorderDxfId="42" tableBorderDxfId="40" totalsRowBorderDxfId="39" headerRowCellStyle="Percent" dataCellStyle="Percent">
  <tableColumns count="5">
    <tableColumn id="1" xr3:uid="{6E7F1093-72F2-4D13-B985-AA91DFF76264}" name="Date" dataDxfId="38"/>
    <tableColumn id="2" xr3:uid="{344693C8-3B13-40AB-8068-8354D8F68E28}" name="L2M" dataDxfId="37" dataCellStyle="Percent"/>
    <tableColumn id="3" xr3:uid="{3CEBD5A2-8318-4073-A941-89AC6701CF5B}" name="M2C" dataDxfId="36" dataCellStyle="Percent"/>
    <tableColumn id="4" xr3:uid="{65A3568B-F8AD-49AC-9537-FC547A1598CC}" name="C2P" dataDxfId="35" dataCellStyle="Percent"/>
    <tableColumn id="5" xr3:uid="{23402A14-8041-4064-935A-77CEE7E8CE4B}" name="P2O" dataDxfId="34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F584E8-C77E-4DF1-A498-FE09C2073E1D}" name="Table4" displayName="Table4" ref="A1:D367" totalsRowShown="0" headerRowDxfId="27" headerRowBorderDxfId="26" tableBorderDxfId="25" totalsRowBorderDxfId="24">
  <autoFilter ref="A1:D367" xr:uid="{D7F584E8-C77E-4DF1-A498-FE09C2073E1D}"/>
  <tableColumns count="4">
    <tableColumn id="1" xr3:uid="{686C90C3-765B-4C3D-9062-B13D0A6EF319}" name="Date" dataDxfId="23"/>
    <tableColumn id="2" xr3:uid="{F16F3563-4073-4799-A9C8-1D5BAB493512}" name="Orders" dataDxfId="22"/>
    <tableColumn id="3" xr3:uid="{C15BE0F5-BF0F-4F5F-BB59-D300FEF03CAF}" name="Order Change with respect to same day last week" dataDxfId="21"/>
    <tableColumn id="4" xr3:uid="{4D00F3DF-2CE8-4612-9F40-53CA5BEA5AEF}" name="Conversion" dataDxfId="20" dataCellStyle="Percent">
      <calculatedColumnFormula>IFERROR(C2/B2, " 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74D550-8693-40AC-8A32-E56593A79085}" name="Table3" displayName="Table3" ref="A1:F161" totalsRowShown="0" headerRowDxfId="19" headerRowBorderDxfId="18" tableBorderDxfId="17" totalsRowBorderDxfId="16">
  <tableColumns count="6">
    <tableColumn id="1" xr3:uid="{B43652FA-FF0E-4E9D-B2F8-B09ED18AF0C1}" name="Date" dataDxfId="15"/>
    <tableColumn id="2" xr3:uid="{5B4369E1-E41C-4BFB-BC4C-AB276BB90DAF}" name="Facebook" dataDxfId="14">
      <calculatedColumnFormula>VLOOKUP('Lower Level Change'!A2,'Channel wise traffic'!B2:F368,2,FALSE)</calculatedColumnFormula>
    </tableColumn>
    <tableColumn id="3" xr3:uid="{4DFE65B7-D6E4-4620-8AE1-412BBE8EC948}" name="Youtube" dataDxfId="13">
      <calculatedColumnFormula>VLOOKUP(A2,'Channel wise traffic'!B2:F368,3,FALSE)</calculatedColumnFormula>
    </tableColumn>
    <tableColumn id="4" xr3:uid="{374540A9-B86F-45FB-94A2-7ACC143FFDF5}" name="Twitter" dataDxfId="12">
      <calculatedColumnFormula>VLOOKUP(A2,'Channel wise traffic'!B2:F368,4,FALSE)</calculatedColumnFormula>
    </tableColumn>
    <tableColumn id="5" xr3:uid="{D21894E7-1F9F-428F-A7B1-6077C25E65DC}" name="Others" dataDxfId="11">
      <calculatedColumnFormula>VLOOKUP(A2,'Channel wise traffic'!B2:F368,5,FALSE)</calculatedColumnFormula>
    </tableColumn>
    <tableColumn id="6" xr3:uid="{25482E99-5F7B-4EC9-AC7D-C145E2BC9370}" name="Order Change with respect to same day last week" dataDxfId="10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BAB555-513C-4674-8F5B-475DAD74C32C}" name="Table2" displayName="Table2" ref="A1:F190" totalsRowShown="0" headerRowDxfId="9" headerRowBorderDxfId="8" tableBorderDxfId="7" totalsRowBorderDxfId="6">
  <tableColumns count="6">
    <tableColumn id="1" xr3:uid="{2562C30B-072E-4985-91A4-6638FE565174}" name="Date" dataDxfId="5"/>
    <tableColumn id="2" xr3:uid="{15CA6BBF-08BD-49B5-AFC1-E6108DAD35B1}" name="Facebook" dataDxfId="4">
      <calculatedColumnFormula>VLOOKUP(A2,'Channel wise traffic'!B2:F368,2,FALSE)</calculatedColumnFormula>
    </tableColumn>
    <tableColumn id="3" xr3:uid="{3F111CD8-5E3C-486A-8DB2-EFE11AAFDFE3}" name="Youtube" dataDxfId="3">
      <calculatedColumnFormula>VLOOKUP(A2,'Channel wise traffic'!B2:F368,3,FALSE)</calculatedColumnFormula>
    </tableColumn>
    <tableColumn id="4" xr3:uid="{5B6458EB-A4B9-4705-A8F5-6D7B737F9471}" name="Twitter" dataDxfId="2">
      <calculatedColumnFormula>VLOOKUP(A2,'Channel wise traffic'!B2:F368,4,FALSE)</calculatedColumnFormula>
    </tableColumn>
    <tableColumn id="5" xr3:uid="{BBF5BA6B-AE66-4159-9ED0-2E43091E290C}" name="Others" dataDxfId="1">
      <calculatedColumnFormula>VLOOKUP(A2,'Channel wise traffic'!B2:F368,5,FALSE)</calculatedColumnFormula>
    </tableColumn>
    <tableColumn id="6" xr3:uid="{8E3657DC-977F-423D-B507-816E31EAB479}" name="Order Change with respect to same day last week" dataDxfId="0" dataCellStyle="Perc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CBF6D8-B394-4F4A-BA8F-263BC80EA81D}" name="Table5" displayName="Table5" ref="A1:C367" totalsRowShown="0" headerRowBorderDxfId="33" tableBorderDxfId="32" totalsRowBorderDxfId="31">
  <autoFilter ref="A1:C367" xr:uid="{61CBF6D8-B394-4F4A-BA8F-263BC80EA81D}"/>
  <tableColumns count="3">
    <tableColumn id="1" xr3:uid="{A45D739D-3D64-4192-917D-D96933A5CED2}" name="Date" dataDxfId="30"/>
    <tableColumn id="2" xr3:uid="{9632F17B-1101-482B-A161-DF6A538B23E5}" name="P2O" dataDxfId="29" dataCellStyle="Percent"/>
    <tableColumn id="3" xr3:uid="{B09A074C-28C5-41E9-84C6-A1D13CC05DC8}" name="Success Rate of payments" dataDxfId="28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Q368"/>
  <sheetViews>
    <sheetView zoomScale="113" zoomScaleNormal="113" workbookViewId="0">
      <selection activeCell="I9" sqref="I9"/>
    </sheetView>
  </sheetViews>
  <sheetFormatPr defaultColWidth="11" defaultRowHeight="15.75" x14ac:dyDescent="0.25"/>
  <cols>
    <col min="8" max="8" width="8.5" customWidth="1"/>
    <col min="9" max="9" width="16.75" customWidth="1"/>
    <col min="10" max="10" width="46.875" style="7" bestFit="1" customWidth="1"/>
    <col min="11" max="11" width="47" style="7" bestFit="1" customWidth="1"/>
    <col min="12" max="12" width="48.25" customWidth="1"/>
    <col min="13" max="13" width="11.625" bestFit="1" customWidth="1"/>
    <col min="14" max="14" width="9.625" bestFit="1" customWidth="1"/>
    <col min="15" max="15" width="12" bestFit="1" customWidth="1"/>
    <col min="16" max="16" width="14.25" bestFit="1" customWidth="1"/>
    <col min="17" max="17" width="17.125" bestFit="1" customWidth="1"/>
  </cols>
  <sheetData>
    <row r="1" spans="2:17" x14ac:dyDescent="0.25">
      <c r="J1" s="7" t="s">
        <v>27</v>
      </c>
      <c r="K1" s="7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26</v>
      </c>
    </row>
    <row r="2" spans="2:17" x14ac:dyDescent="0.25">
      <c r="B2" s="5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1" t="s">
        <v>23</v>
      </c>
      <c r="I2" s="11"/>
      <c r="J2" s="9" t="s">
        <v>23</v>
      </c>
      <c r="K2" s="9" t="s">
        <v>24</v>
      </c>
      <c r="L2" s="8" t="s">
        <v>25</v>
      </c>
      <c r="M2" s="8" t="s">
        <v>19</v>
      </c>
      <c r="N2" s="8" t="s">
        <v>20</v>
      </c>
      <c r="O2" s="8" t="s">
        <v>21</v>
      </c>
      <c r="P2" s="8" t="s">
        <v>22</v>
      </c>
      <c r="Q2" s="8" t="s">
        <v>18</v>
      </c>
    </row>
    <row r="3" spans="2:17" x14ac:dyDescent="0.25">
      <c r="B3" s="2">
        <v>43466</v>
      </c>
      <c r="C3" s="3">
        <v>20848646</v>
      </c>
      <c r="D3" s="3">
        <v>5107918</v>
      </c>
      <c r="E3" s="3">
        <v>2104462</v>
      </c>
      <c r="F3" s="3">
        <v>1505532</v>
      </c>
      <c r="G3" s="6">
        <v>1271572.67328</v>
      </c>
      <c r="H3" s="10" t="str">
        <f t="shared" ref="H3:H66" si="0">IFERROR(INDEX(G:G, MATCH(B3-7, B:B, 0))," ")</f>
        <v xml:space="preserve"> </v>
      </c>
      <c r="I3" s="10" t="str">
        <f t="shared" ref="I3:I34" si="1">TEXT(B3,"dddd")</f>
        <v>Tuesday</v>
      </c>
      <c r="J3" s="7" t="str">
        <f t="shared" ref="J3:J66" si="2">IF(AND(G3&lt;&gt;" ", H3&lt;&gt;" "), (G3-H3)/H3, " ")</f>
        <v xml:space="preserve"> </v>
      </c>
      <c r="K3" s="7" t="str">
        <f t="shared" ref="K3:K66" si="3">IFERROR((C3/INDEX(C:C,MATCH(B3-7,B:B,0)))-1,"")</f>
        <v/>
      </c>
      <c r="L3" s="7" t="str">
        <f t="shared" ref="L3:L66" si="4">IFERROR(IF(AND(Q3&lt;&gt;"",J3&lt;&gt;""),IF(OR(Q3/J3-1&gt;20%,Q3/J3-1&lt;-20%),Q3/J3-1,""),"")," ")</f>
        <v xml:space="preserve"> </v>
      </c>
      <c r="M3" s="7">
        <f t="shared" ref="M3:M66" si="5">D3/C3</f>
        <v>0.2449999870495187</v>
      </c>
      <c r="N3" s="7">
        <f t="shared" ref="N3:N66" si="6">E3/D3</f>
        <v>0.41199995771271192</v>
      </c>
      <c r="O3" s="7">
        <f t="shared" ref="O3:O66" si="7">F3/E3</f>
        <v>0.71539994544924068</v>
      </c>
      <c r="P3" s="7">
        <f t="shared" ref="P3:P66" si="8">G3/F3</f>
        <v>0.84460022987223116</v>
      </c>
      <c r="Q3" s="7">
        <f t="shared" ref="Q3:Q66" si="9">G3/C3</f>
        <v>6.0990659694639161E-2</v>
      </c>
    </row>
    <row r="4" spans="2:17" x14ac:dyDescent="0.25">
      <c r="B4" s="2">
        <v>43467</v>
      </c>
      <c r="C4" s="3">
        <v>21934513</v>
      </c>
      <c r="D4" s="3">
        <v>5428792</v>
      </c>
      <c r="E4" s="3">
        <v>2171516</v>
      </c>
      <c r="F4" s="3">
        <v>1569355</v>
      </c>
      <c r="G4" s="3">
        <v>1261133</v>
      </c>
      <c r="H4" s="10" t="str">
        <f t="shared" si="0"/>
        <v xml:space="preserve"> </v>
      </c>
      <c r="I4" s="10" t="str">
        <f t="shared" si="1"/>
        <v>Wednesday</v>
      </c>
      <c r="J4" s="7" t="str">
        <f t="shared" si="2"/>
        <v xml:space="preserve"> </v>
      </c>
      <c r="K4" s="7" t="str">
        <f t="shared" si="3"/>
        <v/>
      </c>
      <c r="L4" s="7" t="str">
        <f t="shared" si="4"/>
        <v xml:space="preserve"> </v>
      </c>
      <c r="M4" s="7">
        <f t="shared" si="5"/>
        <v>0.24750000148168322</v>
      </c>
      <c r="N4" s="7">
        <f t="shared" si="6"/>
        <v>0.39999985263756649</v>
      </c>
      <c r="O4" s="7">
        <f t="shared" si="7"/>
        <v>0.72270017812440712</v>
      </c>
      <c r="P4" s="7">
        <f t="shared" si="8"/>
        <v>0.80359956797537846</v>
      </c>
      <c r="Q4" s="7">
        <f t="shared" si="9"/>
        <v>5.749537270328272E-2</v>
      </c>
    </row>
    <row r="5" spans="2:17" x14ac:dyDescent="0.25">
      <c r="B5" s="2">
        <v>43468</v>
      </c>
      <c r="C5" s="3">
        <v>20848646</v>
      </c>
      <c r="D5" s="3">
        <v>5212161</v>
      </c>
      <c r="E5" s="3">
        <v>2001470</v>
      </c>
      <c r="F5" s="3">
        <v>1402630</v>
      </c>
      <c r="G5" s="3">
        <v>1138655</v>
      </c>
      <c r="H5" s="10" t="str">
        <f t="shared" si="0"/>
        <v xml:space="preserve"> </v>
      </c>
      <c r="I5" s="10" t="str">
        <f t="shared" si="1"/>
        <v>Thursday</v>
      </c>
      <c r="J5" s="7" t="str">
        <f t="shared" si="2"/>
        <v xml:space="preserve"> </v>
      </c>
      <c r="K5" s="7" t="str">
        <f t="shared" si="3"/>
        <v/>
      </c>
      <c r="L5" s="7" t="str">
        <f t="shared" si="4"/>
        <v xml:space="preserve"> </v>
      </c>
      <c r="M5" s="7">
        <f t="shared" si="5"/>
        <v>0.24999997601762725</v>
      </c>
      <c r="N5" s="7">
        <f t="shared" si="6"/>
        <v>0.38400003376718411</v>
      </c>
      <c r="O5" s="7">
        <f t="shared" si="7"/>
        <v>0.70079991206463255</v>
      </c>
      <c r="P5" s="7">
        <f t="shared" si="8"/>
        <v>0.81179997575982266</v>
      </c>
      <c r="Q5" s="7">
        <f t="shared" si="9"/>
        <v>5.4615297319547756E-2</v>
      </c>
    </row>
    <row r="6" spans="2:17" x14ac:dyDescent="0.25">
      <c r="B6" s="2">
        <v>43469</v>
      </c>
      <c r="C6" s="3">
        <v>21717340</v>
      </c>
      <c r="D6" s="3">
        <v>5700801</v>
      </c>
      <c r="E6" s="3">
        <v>2303123</v>
      </c>
      <c r="F6" s="3">
        <v>1597216</v>
      </c>
      <c r="G6" s="3">
        <v>1296620</v>
      </c>
      <c r="H6" s="10" t="str">
        <f t="shared" si="0"/>
        <v xml:space="preserve"> </v>
      </c>
      <c r="I6" s="10" t="str">
        <f t="shared" si="1"/>
        <v>Friday</v>
      </c>
      <c r="J6" s="7" t="str">
        <f t="shared" si="2"/>
        <v xml:space="preserve"> </v>
      </c>
      <c r="K6" s="7" t="str">
        <f t="shared" si="3"/>
        <v/>
      </c>
      <c r="L6" s="7" t="str">
        <f t="shared" si="4"/>
        <v xml:space="preserve"> </v>
      </c>
      <c r="M6" s="7">
        <f t="shared" si="5"/>
        <v>0.2624999654653839</v>
      </c>
      <c r="N6" s="7">
        <f t="shared" si="6"/>
        <v>0.40399989404997649</v>
      </c>
      <c r="O6" s="7">
        <f t="shared" si="7"/>
        <v>0.69350008662151352</v>
      </c>
      <c r="P6" s="7">
        <f t="shared" si="8"/>
        <v>0.811800032055777</v>
      </c>
      <c r="Q6" s="7">
        <f t="shared" si="9"/>
        <v>5.9704365267569601E-2</v>
      </c>
    </row>
    <row r="7" spans="2:17" x14ac:dyDescent="0.25">
      <c r="B7" s="2">
        <v>43470</v>
      </c>
      <c r="C7" s="3">
        <v>42645263</v>
      </c>
      <c r="D7" s="3">
        <v>8776395</v>
      </c>
      <c r="E7" s="3">
        <v>2924294</v>
      </c>
      <c r="F7" s="3">
        <v>2087946</v>
      </c>
      <c r="G7" s="3">
        <v>1596026</v>
      </c>
      <c r="H7" s="10" t="str">
        <f t="shared" si="0"/>
        <v xml:space="preserve"> </v>
      </c>
      <c r="I7" s="10" t="str">
        <f t="shared" si="1"/>
        <v>Saturday</v>
      </c>
      <c r="J7" s="7" t="str">
        <f t="shared" si="2"/>
        <v xml:space="preserve"> </v>
      </c>
      <c r="K7" s="7" t="str">
        <f t="shared" si="3"/>
        <v/>
      </c>
      <c r="L7" s="7" t="str">
        <f t="shared" si="4"/>
        <v xml:space="preserve"> </v>
      </c>
      <c r="M7" s="7">
        <f t="shared" si="5"/>
        <v>0.20579999705946239</v>
      </c>
      <c r="N7" s="7">
        <f t="shared" si="6"/>
        <v>0.3331999072512119</v>
      </c>
      <c r="O7" s="7">
        <f t="shared" si="7"/>
        <v>0.714000028724882</v>
      </c>
      <c r="P7" s="7">
        <f t="shared" si="8"/>
        <v>0.76440003716571214</v>
      </c>
      <c r="Q7" s="7">
        <f t="shared" si="9"/>
        <v>3.7425633885761242E-2</v>
      </c>
    </row>
    <row r="8" spans="2:17" x14ac:dyDescent="0.25">
      <c r="B8" s="2">
        <v>43471</v>
      </c>
      <c r="C8" s="3">
        <v>43543058</v>
      </c>
      <c r="D8" s="3">
        <v>8778280</v>
      </c>
      <c r="E8" s="3">
        <v>3014461</v>
      </c>
      <c r="F8" s="3">
        <v>2049833</v>
      </c>
      <c r="G8" s="3">
        <v>1582881</v>
      </c>
      <c r="H8" s="10" t="str">
        <f t="shared" si="0"/>
        <v xml:space="preserve"> </v>
      </c>
      <c r="I8" s="10" t="str">
        <f t="shared" si="1"/>
        <v>Sunday</v>
      </c>
      <c r="J8" s="7" t="str">
        <f t="shared" si="2"/>
        <v xml:space="preserve"> </v>
      </c>
      <c r="K8" s="7" t="str">
        <f t="shared" si="3"/>
        <v/>
      </c>
      <c r="L8" s="7" t="str">
        <f t="shared" si="4"/>
        <v xml:space="preserve"> </v>
      </c>
      <c r="M8" s="7">
        <f t="shared" si="5"/>
        <v>0.2015999886824669</v>
      </c>
      <c r="N8" s="7">
        <f t="shared" si="6"/>
        <v>0.34339995990102845</v>
      </c>
      <c r="O8" s="7">
        <f t="shared" si="7"/>
        <v>0.67999984076755349</v>
      </c>
      <c r="P8" s="7">
        <f t="shared" si="8"/>
        <v>0.77219997921781924</v>
      </c>
      <c r="Q8" s="7">
        <f t="shared" si="9"/>
        <v>3.6352086249890857E-2</v>
      </c>
    </row>
    <row r="9" spans="2:17" x14ac:dyDescent="0.25">
      <c r="B9" s="2">
        <v>43472</v>
      </c>
      <c r="C9" s="3">
        <v>22803207</v>
      </c>
      <c r="D9" s="3">
        <v>5415761</v>
      </c>
      <c r="E9" s="3">
        <v>2079652</v>
      </c>
      <c r="F9" s="3">
        <v>1442239</v>
      </c>
      <c r="G9" s="3">
        <v>1123504</v>
      </c>
      <c r="H9" s="10" t="str">
        <f t="shared" si="0"/>
        <v xml:space="preserve"> </v>
      </c>
      <c r="I9" s="10" t="str">
        <f t="shared" si="1"/>
        <v>Monday</v>
      </c>
      <c r="J9" s="7" t="str">
        <f t="shared" si="2"/>
        <v xml:space="preserve"> </v>
      </c>
      <c r="K9" s="7" t="str">
        <f t="shared" si="3"/>
        <v/>
      </c>
      <c r="L9" s="7" t="str">
        <f t="shared" si="4"/>
        <v xml:space="preserve"> </v>
      </c>
      <c r="M9" s="7">
        <f t="shared" si="5"/>
        <v>0.23749997094706898</v>
      </c>
      <c r="N9" s="7">
        <f t="shared" si="6"/>
        <v>0.3839999586392383</v>
      </c>
      <c r="O9" s="7">
        <f t="shared" si="7"/>
        <v>0.69350016252719204</v>
      </c>
      <c r="P9" s="7">
        <f t="shared" si="8"/>
        <v>0.77899987450068953</v>
      </c>
      <c r="Q9" s="7">
        <f t="shared" si="9"/>
        <v>4.9269561075334707E-2</v>
      </c>
    </row>
    <row r="10" spans="2:17" x14ac:dyDescent="0.25">
      <c r="B10" s="2">
        <v>43473</v>
      </c>
      <c r="C10" s="3">
        <v>21717340</v>
      </c>
      <c r="D10" s="3">
        <v>5320748</v>
      </c>
      <c r="E10" s="3">
        <v>2085733</v>
      </c>
      <c r="F10" s="3">
        <v>1583488</v>
      </c>
      <c r="G10" s="3">
        <v>1311445</v>
      </c>
      <c r="H10" s="10">
        <f t="shared" si="0"/>
        <v>1271572.67328</v>
      </c>
      <c r="I10" s="10" t="str">
        <f t="shared" si="1"/>
        <v>Tuesday</v>
      </c>
      <c r="J10" s="7">
        <f t="shared" si="2"/>
        <v>3.1356703048005918E-2</v>
      </c>
      <c r="K10" s="7">
        <f t="shared" si="3"/>
        <v>4.1666686651977258E-2</v>
      </c>
      <c r="L10" s="7">
        <f t="shared" si="4"/>
        <v>0.92580831665821139</v>
      </c>
      <c r="M10" s="7">
        <f t="shared" si="5"/>
        <v>0.24499998618615354</v>
      </c>
      <c r="N10" s="7">
        <f t="shared" si="6"/>
        <v>0.39199995940420407</v>
      </c>
      <c r="O10" s="7">
        <f t="shared" si="7"/>
        <v>0.75919976334458916</v>
      </c>
      <c r="P10" s="7">
        <f t="shared" si="8"/>
        <v>0.82820015055371432</v>
      </c>
      <c r="Q10" s="7">
        <f t="shared" si="9"/>
        <v>6.0386999512831684E-2</v>
      </c>
    </row>
    <row r="11" spans="2:17" x14ac:dyDescent="0.25">
      <c r="B11" s="2">
        <v>43474</v>
      </c>
      <c r="C11" s="3">
        <v>22586034</v>
      </c>
      <c r="D11" s="3">
        <v>5872368</v>
      </c>
      <c r="E11" s="3">
        <v>2372437</v>
      </c>
      <c r="F11" s="3">
        <v>1766516</v>
      </c>
      <c r="G11" s="3">
        <v>1506485</v>
      </c>
      <c r="H11" s="10">
        <f t="shared" si="0"/>
        <v>1261133</v>
      </c>
      <c r="I11" s="10" t="str">
        <f t="shared" si="1"/>
        <v>Wednesday</v>
      </c>
      <c r="J11" s="7">
        <f t="shared" si="2"/>
        <v>0.19454886994472431</v>
      </c>
      <c r="K11" s="7">
        <f t="shared" si="3"/>
        <v>2.9703007310898588E-2</v>
      </c>
      <c r="L11" s="7">
        <f t="shared" si="4"/>
        <v>-0.65715634081250429</v>
      </c>
      <c r="M11" s="7">
        <f t="shared" si="5"/>
        <v>0.25999996280887561</v>
      </c>
      <c r="N11" s="7">
        <f t="shared" si="6"/>
        <v>0.40400005585481019</v>
      </c>
      <c r="O11" s="7">
        <f t="shared" si="7"/>
        <v>0.74459975122627076</v>
      </c>
      <c r="P11" s="7">
        <f t="shared" si="8"/>
        <v>0.85280008785654926</v>
      </c>
      <c r="Q11" s="7">
        <f t="shared" si="9"/>
        <v>6.6699846462641474E-2</v>
      </c>
    </row>
    <row r="12" spans="2:17" x14ac:dyDescent="0.25">
      <c r="B12" s="2">
        <v>43475</v>
      </c>
      <c r="C12" s="3">
        <v>10641496</v>
      </c>
      <c r="D12" s="3">
        <v>2740185</v>
      </c>
      <c r="E12" s="3">
        <v>1063191</v>
      </c>
      <c r="F12" s="3">
        <v>760607</v>
      </c>
      <c r="G12" s="3">
        <v>623698</v>
      </c>
      <c r="H12" s="10">
        <f t="shared" si="0"/>
        <v>1138655</v>
      </c>
      <c r="I12" s="10" t="str">
        <f t="shared" si="1"/>
        <v>Thursday</v>
      </c>
      <c r="J12" s="7">
        <f t="shared" si="2"/>
        <v>-0.4522502426107996</v>
      </c>
      <c r="K12" s="7">
        <f t="shared" si="3"/>
        <v>-0.48958335231937844</v>
      </c>
      <c r="L12" s="7">
        <f t="shared" si="4"/>
        <v>-1.1295963758720962</v>
      </c>
      <c r="M12" s="7">
        <f t="shared" si="5"/>
        <v>0.25749997932621504</v>
      </c>
      <c r="N12" s="7">
        <f t="shared" si="6"/>
        <v>0.3879997153476864</v>
      </c>
      <c r="O12" s="7">
        <f t="shared" si="7"/>
        <v>0.71540014917357275</v>
      </c>
      <c r="P12" s="7">
        <f t="shared" si="8"/>
        <v>0.82000034183224713</v>
      </c>
      <c r="Q12" s="7">
        <f t="shared" si="9"/>
        <v>5.8609992429635833E-2</v>
      </c>
    </row>
    <row r="13" spans="2:17" x14ac:dyDescent="0.25">
      <c r="B13" s="2">
        <v>43476</v>
      </c>
      <c r="C13" s="3">
        <v>20631473</v>
      </c>
      <c r="D13" s="3">
        <v>4951553</v>
      </c>
      <c r="E13" s="3">
        <v>2000427</v>
      </c>
      <c r="F13" s="3">
        <v>1431105</v>
      </c>
      <c r="G13" s="3">
        <v>1126566</v>
      </c>
      <c r="H13" s="10">
        <f t="shared" si="0"/>
        <v>1296620</v>
      </c>
      <c r="I13" s="10" t="str">
        <f t="shared" si="1"/>
        <v>Friday</v>
      </c>
      <c r="J13" s="7">
        <f t="shared" si="2"/>
        <v>-0.13115176381669263</v>
      </c>
      <c r="K13" s="7">
        <f t="shared" si="3"/>
        <v>-5.0000000000000044E-2</v>
      </c>
      <c r="L13" s="7">
        <f t="shared" si="4"/>
        <v>-1.4163439598568679</v>
      </c>
      <c r="M13" s="7">
        <f t="shared" si="5"/>
        <v>0.23999997479578894</v>
      </c>
      <c r="N13" s="7">
        <f t="shared" si="6"/>
        <v>0.40399991679378167</v>
      </c>
      <c r="O13" s="7">
        <f t="shared" si="7"/>
        <v>0.71539976215078083</v>
      </c>
      <c r="P13" s="7">
        <f t="shared" si="8"/>
        <v>0.78720010062154766</v>
      </c>
      <c r="Q13" s="7">
        <f t="shared" si="9"/>
        <v>5.4604244689654489E-2</v>
      </c>
    </row>
    <row r="14" spans="2:17" x14ac:dyDescent="0.25">
      <c r="B14" s="2">
        <v>43477</v>
      </c>
      <c r="C14" s="3">
        <v>42645263</v>
      </c>
      <c r="D14" s="3">
        <v>9045060</v>
      </c>
      <c r="E14" s="3">
        <v>3075320</v>
      </c>
      <c r="F14" s="3">
        <v>2133042</v>
      </c>
      <c r="G14" s="3">
        <v>1680410</v>
      </c>
      <c r="H14" s="10">
        <f t="shared" si="0"/>
        <v>1596026</v>
      </c>
      <c r="I14" s="10" t="str">
        <f t="shared" si="1"/>
        <v>Saturday</v>
      </c>
      <c r="J14" s="7">
        <f t="shared" si="2"/>
        <v>5.2871319138911271E-2</v>
      </c>
      <c r="K14" s="7">
        <f t="shared" si="3"/>
        <v>0</v>
      </c>
      <c r="L14" s="7">
        <f t="shared" si="4"/>
        <v>-0.25471168185945148</v>
      </c>
      <c r="M14" s="7">
        <f t="shared" si="5"/>
        <v>0.21209999338027297</v>
      </c>
      <c r="N14" s="7">
        <f t="shared" si="6"/>
        <v>0.33999995577696557</v>
      </c>
      <c r="O14" s="7">
        <f t="shared" si="7"/>
        <v>0.69360001560813178</v>
      </c>
      <c r="P14" s="7">
        <f t="shared" si="8"/>
        <v>0.78779977140628266</v>
      </c>
      <c r="Q14" s="7">
        <f t="shared" si="9"/>
        <v>3.9404376518911377E-2</v>
      </c>
    </row>
    <row r="15" spans="2:17" x14ac:dyDescent="0.25">
      <c r="B15" s="2">
        <v>43478</v>
      </c>
      <c r="C15" s="3">
        <v>46236443</v>
      </c>
      <c r="D15" s="3">
        <v>9806749</v>
      </c>
      <c r="E15" s="3">
        <v>3300951</v>
      </c>
      <c r="F15" s="3">
        <v>2199754</v>
      </c>
      <c r="G15" s="3">
        <v>1630017</v>
      </c>
      <c r="H15" s="10">
        <f t="shared" si="0"/>
        <v>1582881</v>
      </c>
      <c r="I15" s="10" t="str">
        <f t="shared" si="1"/>
        <v>Sunday</v>
      </c>
      <c r="J15" s="7">
        <f t="shared" si="2"/>
        <v>2.9778612542572688E-2</v>
      </c>
      <c r="K15" s="7">
        <f t="shared" si="3"/>
        <v>6.1855669392811174E-2</v>
      </c>
      <c r="L15" s="7" t="str">
        <f t="shared" si="4"/>
        <v/>
      </c>
      <c r="M15" s="7">
        <f t="shared" si="5"/>
        <v>0.21209998788185327</v>
      </c>
      <c r="N15" s="7">
        <f t="shared" si="6"/>
        <v>0.33659992725417975</v>
      </c>
      <c r="O15" s="7">
        <f t="shared" si="7"/>
        <v>0.66640007682634494</v>
      </c>
      <c r="P15" s="7">
        <f t="shared" si="8"/>
        <v>0.74099967541825129</v>
      </c>
      <c r="Q15" s="7">
        <f t="shared" si="9"/>
        <v>3.5253944599501305E-2</v>
      </c>
    </row>
    <row r="16" spans="2:17" x14ac:dyDescent="0.25">
      <c r="B16" s="2">
        <v>43479</v>
      </c>
      <c r="C16" s="3">
        <v>21065820</v>
      </c>
      <c r="D16" s="3">
        <v>5371784</v>
      </c>
      <c r="E16" s="3">
        <v>2084252</v>
      </c>
      <c r="F16" s="3">
        <v>1445428</v>
      </c>
      <c r="G16" s="3">
        <v>1197104</v>
      </c>
      <c r="H16" s="10">
        <f t="shared" si="0"/>
        <v>1123504</v>
      </c>
      <c r="I16" s="10" t="str">
        <f t="shared" si="1"/>
        <v>Monday</v>
      </c>
      <c r="J16" s="7">
        <f t="shared" si="2"/>
        <v>6.5509335080248934E-2</v>
      </c>
      <c r="K16" s="7">
        <f t="shared" si="3"/>
        <v>-7.6190467419780084E-2</v>
      </c>
      <c r="L16" s="7" t="str">
        <f t="shared" si="4"/>
        <v/>
      </c>
      <c r="M16" s="7">
        <f t="shared" si="5"/>
        <v>0.25499999525297379</v>
      </c>
      <c r="N16" s="7">
        <f t="shared" si="6"/>
        <v>0.38799996425768424</v>
      </c>
      <c r="O16" s="7">
        <f t="shared" si="7"/>
        <v>0.69349963440121443</v>
      </c>
      <c r="P16" s="7">
        <f t="shared" si="8"/>
        <v>0.82820036695013521</v>
      </c>
      <c r="Q16" s="7">
        <f t="shared" si="9"/>
        <v>5.6826840825564828E-2</v>
      </c>
    </row>
    <row r="17" spans="2:17" x14ac:dyDescent="0.25">
      <c r="B17" s="2">
        <v>43480</v>
      </c>
      <c r="C17" s="3">
        <v>21282993</v>
      </c>
      <c r="D17" s="3">
        <v>5054710</v>
      </c>
      <c r="E17" s="3">
        <v>2042103</v>
      </c>
      <c r="F17" s="3">
        <v>1475828</v>
      </c>
      <c r="G17" s="3">
        <v>1198077</v>
      </c>
      <c r="H17" s="10">
        <f t="shared" si="0"/>
        <v>1311445</v>
      </c>
      <c r="I17" s="10" t="str">
        <f t="shared" si="1"/>
        <v>Tuesday</v>
      </c>
      <c r="J17" s="7">
        <f t="shared" si="2"/>
        <v>-8.6445104445859344E-2</v>
      </c>
      <c r="K17" s="7">
        <f t="shared" si="3"/>
        <v>-2.0000009209230951E-2</v>
      </c>
      <c r="L17" s="7">
        <f t="shared" si="4"/>
        <v>-1.6511958517539072</v>
      </c>
      <c r="M17" s="7">
        <f t="shared" si="5"/>
        <v>0.2374999606493316</v>
      </c>
      <c r="N17" s="7">
        <f t="shared" si="6"/>
        <v>0.40400003165364579</v>
      </c>
      <c r="O17" s="7">
        <f t="shared" si="7"/>
        <v>0.72270007928101565</v>
      </c>
      <c r="P17" s="7">
        <f t="shared" si="8"/>
        <v>0.81179988453939078</v>
      </c>
      <c r="Q17" s="7">
        <f t="shared" si="9"/>
        <v>5.6292693419576843E-2</v>
      </c>
    </row>
    <row r="18" spans="2:17" x14ac:dyDescent="0.25">
      <c r="B18" s="2">
        <v>43481</v>
      </c>
      <c r="C18" s="3">
        <v>21065820</v>
      </c>
      <c r="D18" s="3">
        <v>5529777</v>
      </c>
      <c r="E18" s="3">
        <v>2278268</v>
      </c>
      <c r="F18" s="3">
        <v>1663135</v>
      </c>
      <c r="G18" s="3">
        <v>1391046</v>
      </c>
      <c r="H18" s="10">
        <f t="shared" si="0"/>
        <v>1506485</v>
      </c>
      <c r="I18" s="10" t="str">
        <f t="shared" si="1"/>
        <v>Wednesday</v>
      </c>
      <c r="J18" s="7">
        <f t="shared" si="2"/>
        <v>-7.662804475318373E-2</v>
      </c>
      <c r="K18" s="7">
        <f t="shared" si="3"/>
        <v>-6.7307699970698742E-2</v>
      </c>
      <c r="L18" s="7">
        <f t="shared" si="4"/>
        <v>-1.8617382661969519</v>
      </c>
      <c r="M18" s="7">
        <f t="shared" si="5"/>
        <v>0.26249996439730333</v>
      </c>
      <c r="N18" s="7">
        <f t="shared" si="6"/>
        <v>0.41199997757594925</v>
      </c>
      <c r="O18" s="7">
        <f t="shared" si="7"/>
        <v>0.72999971908484862</v>
      </c>
      <c r="P18" s="7">
        <f t="shared" si="8"/>
        <v>0.83639993145475267</v>
      </c>
      <c r="Q18" s="7">
        <f t="shared" si="9"/>
        <v>6.6033318427670989E-2</v>
      </c>
    </row>
    <row r="19" spans="2:17" x14ac:dyDescent="0.25">
      <c r="B19" s="2">
        <v>43482</v>
      </c>
      <c r="C19" s="3">
        <v>22368860</v>
      </c>
      <c r="D19" s="3">
        <v>5648137</v>
      </c>
      <c r="E19" s="3">
        <v>2168884</v>
      </c>
      <c r="F19" s="3">
        <v>1535787</v>
      </c>
      <c r="G19" s="3">
        <v>1284532</v>
      </c>
      <c r="H19" s="10">
        <f t="shared" si="0"/>
        <v>623698</v>
      </c>
      <c r="I19" s="10" t="str">
        <f t="shared" si="1"/>
        <v>Thursday</v>
      </c>
      <c r="J19" s="7">
        <f t="shared" si="2"/>
        <v>1.0595416371384869</v>
      </c>
      <c r="K19" s="7">
        <f t="shared" si="3"/>
        <v>1.1020409160516529</v>
      </c>
      <c r="L19" s="7">
        <f t="shared" si="4"/>
        <v>-0.94580202648353506</v>
      </c>
      <c r="M19" s="7">
        <f t="shared" si="5"/>
        <v>0.25249999329424921</v>
      </c>
      <c r="N19" s="7">
        <f t="shared" si="6"/>
        <v>0.38399989235388587</v>
      </c>
      <c r="O19" s="7">
        <f t="shared" si="7"/>
        <v>0.70810011047156052</v>
      </c>
      <c r="P19" s="7">
        <f t="shared" si="8"/>
        <v>0.83639983930063222</v>
      </c>
      <c r="Q19" s="7">
        <f t="shared" si="9"/>
        <v>5.7425009589223593E-2</v>
      </c>
    </row>
    <row r="20" spans="2:17" x14ac:dyDescent="0.25">
      <c r="B20" s="2">
        <v>43483</v>
      </c>
      <c r="C20" s="3">
        <v>22151687</v>
      </c>
      <c r="D20" s="3">
        <v>5759438</v>
      </c>
      <c r="E20" s="3">
        <v>2395926</v>
      </c>
      <c r="F20" s="3">
        <v>1661575</v>
      </c>
      <c r="G20" s="3">
        <v>1307991</v>
      </c>
      <c r="H20" s="10">
        <f t="shared" si="0"/>
        <v>1126566</v>
      </c>
      <c r="I20" s="10" t="str">
        <f t="shared" si="1"/>
        <v>Friday</v>
      </c>
      <c r="J20" s="7">
        <f t="shared" si="2"/>
        <v>0.16104249551291269</v>
      </c>
      <c r="K20" s="7">
        <f t="shared" si="3"/>
        <v>7.3684220220243013E-2</v>
      </c>
      <c r="L20" s="7">
        <f t="shared" si="4"/>
        <v>-0.63334513007064863</v>
      </c>
      <c r="M20" s="7">
        <f t="shared" si="5"/>
        <v>0.25999997201116104</v>
      </c>
      <c r="N20" s="7">
        <f t="shared" si="6"/>
        <v>0.4159999638853652</v>
      </c>
      <c r="O20" s="7">
        <f t="shared" si="7"/>
        <v>0.69350013314267633</v>
      </c>
      <c r="P20" s="7">
        <f t="shared" si="8"/>
        <v>0.7871994944555617</v>
      </c>
      <c r="Q20" s="7">
        <f t="shared" si="9"/>
        <v>5.9047015245385151E-2</v>
      </c>
    </row>
    <row r="21" spans="2:17" x14ac:dyDescent="0.25">
      <c r="B21" s="2">
        <v>43484</v>
      </c>
      <c r="C21" s="3">
        <v>42645263</v>
      </c>
      <c r="D21" s="3">
        <v>8686840</v>
      </c>
      <c r="E21" s="3">
        <v>2894455</v>
      </c>
      <c r="F21" s="3">
        <v>2046958</v>
      </c>
      <c r="G21" s="3">
        <v>1612594</v>
      </c>
      <c r="H21" s="10">
        <f t="shared" si="0"/>
        <v>1680410</v>
      </c>
      <c r="I21" s="10" t="str">
        <f t="shared" si="1"/>
        <v>Saturday</v>
      </c>
      <c r="J21" s="7">
        <f t="shared" si="2"/>
        <v>-4.0356817681399183E-2</v>
      </c>
      <c r="K21" s="7">
        <f t="shared" si="3"/>
        <v>0</v>
      </c>
      <c r="L21" s="7">
        <f t="shared" si="4"/>
        <v>-1.9369951213303258</v>
      </c>
      <c r="M21" s="7">
        <f t="shared" si="5"/>
        <v>0.20369999828585886</v>
      </c>
      <c r="N21" s="7">
        <f t="shared" si="6"/>
        <v>0.33319998986973398</v>
      </c>
      <c r="O21" s="7">
        <f t="shared" si="7"/>
        <v>0.7071998009988063</v>
      </c>
      <c r="P21" s="7">
        <f t="shared" si="8"/>
        <v>0.78780023820713474</v>
      </c>
      <c r="Q21" s="7">
        <f t="shared" si="9"/>
        <v>3.7814141279888462E-2</v>
      </c>
    </row>
    <row r="22" spans="2:17" x14ac:dyDescent="0.25">
      <c r="B22" s="2">
        <v>43485</v>
      </c>
      <c r="C22" s="3">
        <v>44440853</v>
      </c>
      <c r="D22" s="3">
        <v>9239253</v>
      </c>
      <c r="E22" s="3">
        <v>3267000</v>
      </c>
      <c r="F22" s="3">
        <v>2310422</v>
      </c>
      <c r="G22" s="3">
        <v>1820150</v>
      </c>
      <c r="H22" s="10">
        <f t="shared" si="0"/>
        <v>1630017</v>
      </c>
      <c r="I22" s="10" t="str">
        <f t="shared" si="1"/>
        <v>Sunday</v>
      </c>
      <c r="J22" s="7">
        <f t="shared" si="2"/>
        <v>0.1166447957291243</v>
      </c>
      <c r="K22" s="7">
        <f t="shared" si="3"/>
        <v>-3.8834951036350263E-2</v>
      </c>
      <c r="L22" s="7">
        <f t="shared" si="4"/>
        <v>-0.64887688000755617</v>
      </c>
      <c r="M22" s="7">
        <f t="shared" si="5"/>
        <v>0.20789999237863413</v>
      </c>
      <c r="N22" s="7">
        <f t="shared" si="6"/>
        <v>0.35360001506615307</v>
      </c>
      <c r="O22" s="7">
        <f t="shared" si="7"/>
        <v>0.70719987756351388</v>
      </c>
      <c r="P22" s="7">
        <f t="shared" si="8"/>
        <v>0.78779980453787235</v>
      </c>
      <c r="Q22" s="7">
        <f t="shared" si="9"/>
        <v>4.0956684607291405E-2</v>
      </c>
    </row>
    <row r="23" spans="2:17" x14ac:dyDescent="0.25">
      <c r="B23" s="2">
        <v>43486</v>
      </c>
      <c r="C23" s="3">
        <v>22151687</v>
      </c>
      <c r="D23" s="3">
        <v>5759438</v>
      </c>
      <c r="E23" s="3">
        <v>2395926</v>
      </c>
      <c r="F23" s="3">
        <v>1818987</v>
      </c>
      <c r="G23" s="3">
        <v>1476653</v>
      </c>
      <c r="H23" s="10">
        <f t="shared" si="0"/>
        <v>1197104</v>
      </c>
      <c r="I23" s="10" t="str">
        <f t="shared" si="1"/>
        <v>Monday</v>
      </c>
      <c r="J23" s="7">
        <f t="shared" si="2"/>
        <v>0.23352106416819257</v>
      </c>
      <c r="K23" s="7">
        <f t="shared" si="3"/>
        <v>5.154639126319327E-2</v>
      </c>
      <c r="L23" s="7">
        <f t="shared" si="4"/>
        <v>-0.71453978753205249</v>
      </c>
      <c r="M23" s="7">
        <f t="shared" si="5"/>
        <v>0.25999997201116104</v>
      </c>
      <c r="N23" s="7">
        <f t="shared" si="6"/>
        <v>0.4159999638853652</v>
      </c>
      <c r="O23" s="7">
        <f t="shared" si="7"/>
        <v>0.75919999198639687</v>
      </c>
      <c r="P23" s="7">
        <f t="shared" si="8"/>
        <v>0.81179964452742104</v>
      </c>
      <c r="Q23" s="7">
        <f t="shared" si="9"/>
        <v>6.6660972593193465E-2</v>
      </c>
    </row>
    <row r="24" spans="2:17" x14ac:dyDescent="0.25">
      <c r="B24" s="2">
        <v>43487</v>
      </c>
      <c r="C24" s="3">
        <v>37570998</v>
      </c>
      <c r="D24" s="3">
        <v>9768459</v>
      </c>
      <c r="E24" s="3">
        <v>3751088</v>
      </c>
      <c r="F24" s="3">
        <v>2656145</v>
      </c>
      <c r="G24" s="3">
        <v>2221600</v>
      </c>
      <c r="H24" s="10">
        <f t="shared" si="0"/>
        <v>1198077</v>
      </c>
      <c r="I24" s="10" t="str">
        <f t="shared" si="1"/>
        <v>Tuesday</v>
      </c>
      <c r="J24" s="7">
        <f t="shared" si="2"/>
        <v>0.85430485686646185</v>
      </c>
      <c r="K24" s="7">
        <f t="shared" si="3"/>
        <v>0.76530612964069489</v>
      </c>
      <c r="L24" s="7">
        <f t="shared" si="4"/>
        <v>-0.93078499415044913</v>
      </c>
      <c r="M24" s="7">
        <f t="shared" si="5"/>
        <v>0.25999998722418821</v>
      </c>
      <c r="N24" s="7">
        <f t="shared" si="6"/>
        <v>0.38399997379320527</v>
      </c>
      <c r="O24" s="7">
        <f t="shared" si="7"/>
        <v>0.70809988995192863</v>
      </c>
      <c r="P24" s="7">
        <f t="shared" si="8"/>
        <v>0.83640012122832152</v>
      </c>
      <c r="Q24" s="7">
        <f t="shared" si="9"/>
        <v>5.9130715665311848E-2</v>
      </c>
    </row>
    <row r="25" spans="2:17" x14ac:dyDescent="0.25">
      <c r="B25" s="2">
        <v>43488</v>
      </c>
      <c r="C25" s="3">
        <v>21500167</v>
      </c>
      <c r="D25" s="3">
        <v>5428792</v>
      </c>
      <c r="E25" s="3">
        <v>2258377</v>
      </c>
      <c r="F25" s="3">
        <v>1648615</v>
      </c>
      <c r="G25" s="3">
        <v>1392420</v>
      </c>
      <c r="H25" s="10">
        <f t="shared" si="0"/>
        <v>1391046</v>
      </c>
      <c r="I25" s="10" t="str">
        <f t="shared" si="1"/>
        <v>Wednesday</v>
      </c>
      <c r="J25" s="7">
        <f t="shared" si="2"/>
        <v>9.877459120690474E-4</v>
      </c>
      <c r="K25" s="7">
        <f t="shared" si="3"/>
        <v>2.0618565999329652E-2</v>
      </c>
      <c r="L25" s="7">
        <f t="shared" si="4"/>
        <v>64.566677719822067</v>
      </c>
      <c r="M25" s="7">
        <f t="shared" si="5"/>
        <v>0.25249999220936281</v>
      </c>
      <c r="N25" s="7">
        <f t="shared" si="6"/>
        <v>0.41599991305616424</v>
      </c>
      <c r="O25" s="7">
        <f t="shared" si="7"/>
        <v>0.7299999070128681</v>
      </c>
      <c r="P25" s="7">
        <f t="shared" si="8"/>
        <v>0.84459986109552565</v>
      </c>
      <c r="Q25" s="7">
        <f t="shared" si="9"/>
        <v>6.4763217885702939E-2</v>
      </c>
    </row>
    <row r="26" spans="2:17" x14ac:dyDescent="0.25">
      <c r="B26" s="2">
        <v>43489</v>
      </c>
      <c r="C26" s="3">
        <v>20631473</v>
      </c>
      <c r="D26" s="3">
        <v>4899974</v>
      </c>
      <c r="E26" s="3">
        <v>1861990</v>
      </c>
      <c r="F26" s="3">
        <v>1332067</v>
      </c>
      <c r="G26" s="3">
        <v>1059526</v>
      </c>
      <c r="H26" s="10">
        <f t="shared" si="0"/>
        <v>1284532</v>
      </c>
      <c r="I26" s="10" t="str">
        <f t="shared" si="1"/>
        <v>Thursday</v>
      </c>
      <c r="J26" s="7">
        <f t="shared" si="2"/>
        <v>-0.17516574129721954</v>
      </c>
      <c r="K26" s="7">
        <f t="shared" si="3"/>
        <v>-7.7669894666066996E-2</v>
      </c>
      <c r="L26" s="7">
        <f t="shared" si="4"/>
        <v>-1.2931785625880983</v>
      </c>
      <c r="M26" s="7">
        <f t="shared" si="5"/>
        <v>0.23749995940667931</v>
      </c>
      <c r="N26" s="7">
        <f t="shared" si="6"/>
        <v>0.37999997551007414</v>
      </c>
      <c r="O26" s="7">
        <f t="shared" si="7"/>
        <v>0.71539965305936126</v>
      </c>
      <c r="P26" s="7">
        <f t="shared" si="8"/>
        <v>0.79539993108454754</v>
      </c>
      <c r="Q26" s="7">
        <f t="shared" si="9"/>
        <v>5.1354840248197496E-2</v>
      </c>
    </row>
    <row r="27" spans="2:17" x14ac:dyDescent="0.25">
      <c r="B27" s="2">
        <v>43490</v>
      </c>
      <c r="C27" s="3">
        <v>20631473</v>
      </c>
      <c r="D27" s="3">
        <v>5054710</v>
      </c>
      <c r="E27" s="3">
        <v>2021884</v>
      </c>
      <c r="F27" s="3">
        <v>1520254</v>
      </c>
      <c r="G27" s="3">
        <v>1234142</v>
      </c>
      <c r="H27" s="10">
        <f t="shared" si="0"/>
        <v>1307991</v>
      </c>
      <c r="I27" s="10" t="str">
        <f t="shared" si="1"/>
        <v>Friday</v>
      </c>
      <c r="J27" s="7">
        <f t="shared" si="2"/>
        <v>-5.6459868607658614E-2</v>
      </c>
      <c r="K27" s="7">
        <f t="shared" si="3"/>
        <v>-6.8627459389436152E-2</v>
      </c>
      <c r="L27" s="7">
        <f t="shared" si="4"/>
        <v>-2.0594855389817246</v>
      </c>
      <c r="M27" s="7">
        <f t="shared" si="5"/>
        <v>0.24499995710437156</v>
      </c>
      <c r="N27" s="7">
        <f t="shared" si="6"/>
        <v>0.4</v>
      </c>
      <c r="O27" s="7">
        <f t="shared" si="7"/>
        <v>0.75189971333667016</v>
      </c>
      <c r="P27" s="7">
        <f t="shared" si="8"/>
        <v>0.81179987028483402</v>
      </c>
      <c r="Q27" s="7">
        <f t="shared" si="9"/>
        <v>5.9818414322622526E-2</v>
      </c>
    </row>
    <row r="28" spans="2:17" x14ac:dyDescent="0.25">
      <c r="B28" s="2">
        <v>43491</v>
      </c>
      <c r="C28" s="3">
        <v>47134238</v>
      </c>
      <c r="D28" s="3">
        <v>9997171</v>
      </c>
      <c r="E28" s="3">
        <v>3568990</v>
      </c>
      <c r="F28" s="3">
        <v>2378375</v>
      </c>
      <c r="G28" s="3">
        <v>1762376</v>
      </c>
      <c r="H28" s="10">
        <f t="shared" si="0"/>
        <v>1612594</v>
      </c>
      <c r="I28" s="10" t="str">
        <f t="shared" si="1"/>
        <v>Saturday</v>
      </c>
      <c r="J28" s="7">
        <f t="shared" si="2"/>
        <v>9.2882647461171253E-2</v>
      </c>
      <c r="K28" s="7">
        <f t="shared" si="3"/>
        <v>0.10526315666056507</v>
      </c>
      <c r="L28" s="7">
        <f t="shared" si="4"/>
        <v>-0.59744289719875365</v>
      </c>
      <c r="M28" s="7">
        <f t="shared" si="5"/>
        <v>0.21209998133416308</v>
      </c>
      <c r="N28" s="7">
        <f t="shared" si="6"/>
        <v>0.35699999529866999</v>
      </c>
      <c r="O28" s="7">
        <f t="shared" si="7"/>
        <v>0.66640001793224413</v>
      </c>
      <c r="P28" s="7">
        <f t="shared" si="8"/>
        <v>0.74100005255689283</v>
      </c>
      <c r="Q28" s="7">
        <f t="shared" si="9"/>
        <v>3.7390569462478637E-2</v>
      </c>
    </row>
    <row r="29" spans="2:17" x14ac:dyDescent="0.25">
      <c r="B29" s="2">
        <v>43492</v>
      </c>
      <c r="C29" s="3">
        <v>45338648</v>
      </c>
      <c r="D29" s="3">
        <v>9616327</v>
      </c>
      <c r="E29" s="3">
        <v>3400333</v>
      </c>
      <c r="F29" s="3">
        <v>2358471</v>
      </c>
      <c r="G29" s="3">
        <v>1784419</v>
      </c>
      <c r="H29" s="10">
        <f t="shared" si="0"/>
        <v>1820150</v>
      </c>
      <c r="I29" s="10" t="str">
        <f t="shared" si="1"/>
        <v>Sunday</v>
      </c>
      <c r="J29" s="7">
        <f t="shared" si="2"/>
        <v>-1.9630799659368734E-2</v>
      </c>
      <c r="K29" s="7">
        <f t="shared" si="3"/>
        <v>2.0202019974729035E-2</v>
      </c>
      <c r="L29" s="7">
        <f t="shared" si="4"/>
        <v>-3.0048887671513378</v>
      </c>
      <c r="M29" s="7">
        <f t="shared" si="5"/>
        <v>0.21209999468885796</v>
      </c>
      <c r="N29" s="7">
        <f t="shared" si="6"/>
        <v>0.35359997637351559</v>
      </c>
      <c r="O29" s="7">
        <f t="shared" si="7"/>
        <v>0.69360000917557196</v>
      </c>
      <c r="P29" s="7">
        <f t="shared" si="8"/>
        <v>0.75659993275304216</v>
      </c>
      <c r="Q29" s="7">
        <f t="shared" si="9"/>
        <v>3.9357569727266679E-2</v>
      </c>
    </row>
    <row r="30" spans="2:17" x14ac:dyDescent="0.25">
      <c r="B30" s="2">
        <v>43493</v>
      </c>
      <c r="C30" s="3">
        <v>21282993</v>
      </c>
      <c r="D30" s="3">
        <v>5267540</v>
      </c>
      <c r="E30" s="3">
        <v>2043805</v>
      </c>
      <c r="F30" s="3">
        <v>1536737</v>
      </c>
      <c r="G30" s="3">
        <v>1310529</v>
      </c>
      <c r="H30" s="10">
        <f t="shared" si="0"/>
        <v>1476653</v>
      </c>
      <c r="I30" s="10" t="str">
        <f t="shared" si="1"/>
        <v>Monday</v>
      </c>
      <c r="J30" s="7">
        <f t="shared" si="2"/>
        <v>-0.11250036399885417</v>
      </c>
      <c r="K30" s="7">
        <f t="shared" si="3"/>
        <v>-3.9215703977760197E-2</v>
      </c>
      <c r="L30" s="7">
        <f t="shared" si="4"/>
        <v>-1.5473435515129874</v>
      </c>
      <c r="M30" s="7">
        <f t="shared" si="5"/>
        <v>0.2474999639383427</v>
      </c>
      <c r="N30" s="7">
        <f t="shared" si="6"/>
        <v>0.38799990128219247</v>
      </c>
      <c r="O30" s="7">
        <f t="shared" si="7"/>
        <v>0.75190001003031115</v>
      </c>
      <c r="P30" s="7">
        <f t="shared" si="8"/>
        <v>0.8527997959312491</v>
      </c>
      <c r="Q30" s="7">
        <f t="shared" si="9"/>
        <v>6.157634877763668E-2</v>
      </c>
    </row>
    <row r="31" spans="2:17" x14ac:dyDescent="0.25">
      <c r="B31" s="2">
        <v>43494</v>
      </c>
      <c r="C31" s="3">
        <v>22368860</v>
      </c>
      <c r="D31" s="3">
        <v>2628341</v>
      </c>
      <c r="E31" s="3">
        <v>1093389</v>
      </c>
      <c r="F31" s="3">
        <v>790192</v>
      </c>
      <c r="G31" s="3">
        <v>628519</v>
      </c>
      <c r="H31" s="10">
        <f t="shared" si="0"/>
        <v>2221600</v>
      </c>
      <c r="I31" s="10" t="str">
        <f t="shared" si="1"/>
        <v>Tuesday</v>
      </c>
      <c r="J31" s="7">
        <f t="shared" si="2"/>
        <v>-0.71708723442563915</v>
      </c>
      <c r="K31" s="7">
        <f t="shared" si="3"/>
        <v>-0.40462427961056557</v>
      </c>
      <c r="L31" s="7">
        <f t="shared" si="4"/>
        <v>-1.0391834406482523</v>
      </c>
      <c r="M31" s="7">
        <f t="shared" si="5"/>
        <v>0.11749999776474974</v>
      </c>
      <c r="N31" s="7">
        <f t="shared" si="6"/>
        <v>0.41599967431927592</v>
      </c>
      <c r="O31" s="7">
        <f t="shared" si="7"/>
        <v>0.72269978937048018</v>
      </c>
      <c r="P31" s="7">
        <f t="shared" si="8"/>
        <v>0.79540035839390932</v>
      </c>
      <c r="Q31" s="7">
        <f t="shared" si="9"/>
        <v>2.8097945089736356E-2</v>
      </c>
    </row>
    <row r="32" spans="2:17" x14ac:dyDescent="0.25">
      <c r="B32" s="2">
        <v>43495</v>
      </c>
      <c r="C32" s="3">
        <v>22368860</v>
      </c>
      <c r="D32" s="3">
        <v>5536293</v>
      </c>
      <c r="E32" s="3">
        <v>2303097</v>
      </c>
      <c r="F32" s="3">
        <v>1614011</v>
      </c>
      <c r="G32" s="3">
        <v>1283784</v>
      </c>
      <c r="H32" s="10">
        <f t="shared" si="0"/>
        <v>1392420</v>
      </c>
      <c r="I32" s="10" t="str">
        <f t="shared" si="1"/>
        <v>Wednesday</v>
      </c>
      <c r="J32" s="7">
        <f t="shared" si="2"/>
        <v>-7.801956306286896E-2</v>
      </c>
      <c r="K32" s="7">
        <f t="shared" si="3"/>
        <v>4.0404011745583279E-2</v>
      </c>
      <c r="L32" s="7">
        <f t="shared" si="4"/>
        <v>-1.7356048661689483</v>
      </c>
      <c r="M32" s="7">
        <f t="shared" si="5"/>
        <v>0.24750000670575076</v>
      </c>
      <c r="N32" s="7">
        <f t="shared" si="6"/>
        <v>0.41599983960386488</v>
      </c>
      <c r="O32" s="7">
        <f t="shared" si="7"/>
        <v>0.70080027024480518</v>
      </c>
      <c r="P32" s="7">
        <f t="shared" si="8"/>
        <v>0.7953997835206823</v>
      </c>
      <c r="Q32" s="7">
        <f t="shared" si="9"/>
        <v>5.739157024542154E-2</v>
      </c>
    </row>
    <row r="33" spans="2:17" x14ac:dyDescent="0.25">
      <c r="B33" s="2">
        <v>43496</v>
      </c>
      <c r="C33" s="3">
        <v>20848646</v>
      </c>
      <c r="D33" s="3">
        <v>5316404</v>
      </c>
      <c r="E33" s="3">
        <v>2147827</v>
      </c>
      <c r="F33" s="3">
        <v>1520876</v>
      </c>
      <c r="G33" s="3">
        <v>1272061</v>
      </c>
      <c r="H33" s="10">
        <f t="shared" si="0"/>
        <v>1059526</v>
      </c>
      <c r="I33" s="10" t="str">
        <f t="shared" si="1"/>
        <v>Thursday</v>
      </c>
      <c r="J33" s="7">
        <f t="shared" si="2"/>
        <v>0.20059441674862155</v>
      </c>
      <c r="K33" s="7">
        <f t="shared" si="3"/>
        <v>1.0526296401619062E-2</v>
      </c>
      <c r="L33" s="7">
        <f t="shared" si="4"/>
        <v>-0.69583359721342841</v>
      </c>
      <c r="M33" s="7">
        <f t="shared" si="5"/>
        <v>0.25499996498573574</v>
      </c>
      <c r="N33" s="7">
        <f t="shared" si="6"/>
        <v>0.4039999593710335</v>
      </c>
      <c r="O33" s="7">
        <f t="shared" si="7"/>
        <v>0.70809986092920896</v>
      </c>
      <c r="P33" s="7">
        <f t="shared" si="8"/>
        <v>0.83640020619695488</v>
      </c>
      <c r="Q33" s="7">
        <f t="shared" si="9"/>
        <v>6.1014082161498638E-2</v>
      </c>
    </row>
    <row r="34" spans="2:17" x14ac:dyDescent="0.25">
      <c r="B34" s="2">
        <v>43497</v>
      </c>
      <c r="C34" s="3">
        <v>20631473</v>
      </c>
      <c r="D34" s="3">
        <v>5054710</v>
      </c>
      <c r="E34" s="3">
        <v>2082540</v>
      </c>
      <c r="F34" s="3">
        <v>1565862</v>
      </c>
      <c r="G34" s="3">
        <v>1322527</v>
      </c>
      <c r="H34" s="10">
        <f t="shared" si="0"/>
        <v>1234142</v>
      </c>
      <c r="I34" s="10" t="str">
        <f t="shared" si="1"/>
        <v>Friday</v>
      </c>
      <c r="J34" s="7">
        <f t="shared" si="2"/>
        <v>7.1616556279585325E-2</v>
      </c>
      <c r="K34" s="7">
        <f t="shared" si="3"/>
        <v>0</v>
      </c>
      <c r="L34" s="7" t="str">
        <f t="shared" si="4"/>
        <v/>
      </c>
      <c r="M34" s="7">
        <f t="shared" si="5"/>
        <v>0.24499995710437156</v>
      </c>
      <c r="N34" s="7">
        <f t="shared" si="6"/>
        <v>0.4119998971256511</v>
      </c>
      <c r="O34" s="7">
        <f t="shared" si="7"/>
        <v>0.75190008355181648</v>
      </c>
      <c r="P34" s="7">
        <f t="shared" si="8"/>
        <v>0.84459997113411012</v>
      </c>
      <c r="Q34" s="7">
        <f t="shared" si="9"/>
        <v>6.4102403158514176E-2</v>
      </c>
    </row>
    <row r="35" spans="2:17" x14ac:dyDescent="0.25">
      <c r="B35" s="2">
        <v>43498</v>
      </c>
      <c r="C35" s="3">
        <v>43543058</v>
      </c>
      <c r="D35" s="3">
        <v>9052601</v>
      </c>
      <c r="E35" s="3">
        <v>2985548</v>
      </c>
      <c r="F35" s="3">
        <v>2070776</v>
      </c>
      <c r="G35" s="3">
        <v>1566749</v>
      </c>
      <c r="H35" s="10">
        <f t="shared" si="0"/>
        <v>1762376</v>
      </c>
      <c r="I35" s="10" t="str">
        <f t="shared" ref="I35:I67" si="10">TEXT(B35,"dddd")</f>
        <v>Saturday</v>
      </c>
      <c r="J35" s="7">
        <f t="shared" si="2"/>
        <v>-0.11100185204519353</v>
      </c>
      <c r="K35" s="7">
        <f t="shared" si="3"/>
        <v>-7.6190475382247658E-2</v>
      </c>
      <c r="L35" s="7">
        <f t="shared" si="4"/>
        <v>-1.3241531716058867</v>
      </c>
      <c r="M35" s="7">
        <f t="shared" si="5"/>
        <v>0.20789998258735065</v>
      </c>
      <c r="N35" s="7">
        <f t="shared" si="6"/>
        <v>0.32980002101053607</v>
      </c>
      <c r="O35" s="7">
        <f t="shared" si="7"/>
        <v>0.6935999689169291</v>
      </c>
      <c r="P35" s="7">
        <f t="shared" si="8"/>
        <v>0.7565999412780523</v>
      </c>
      <c r="Q35" s="7">
        <f t="shared" si="9"/>
        <v>3.598160239457688E-2</v>
      </c>
    </row>
    <row r="36" spans="2:17" x14ac:dyDescent="0.25">
      <c r="B36" s="2">
        <v>43499</v>
      </c>
      <c r="C36" s="3">
        <v>44889750</v>
      </c>
      <c r="D36" s="3">
        <v>9709653</v>
      </c>
      <c r="E36" s="3">
        <v>3268269</v>
      </c>
      <c r="F36" s="3">
        <v>2333544</v>
      </c>
      <c r="G36" s="3">
        <v>1892971</v>
      </c>
      <c r="H36" s="10">
        <f t="shared" si="0"/>
        <v>1784419</v>
      </c>
      <c r="I36" s="10" t="str">
        <f t="shared" si="10"/>
        <v>Sunday</v>
      </c>
      <c r="J36" s="7">
        <f t="shared" si="2"/>
        <v>6.0833246003320969E-2</v>
      </c>
      <c r="K36" s="7">
        <f t="shared" si="3"/>
        <v>-9.9010010179394481E-3</v>
      </c>
      <c r="L36" s="7">
        <f t="shared" si="4"/>
        <v>-0.30680442244014872</v>
      </c>
      <c r="M36" s="7">
        <f t="shared" si="5"/>
        <v>0.21630000167076002</v>
      </c>
      <c r="N36" s="7">
        <f t="shared" si="6"/>
        <v>0.33659997942253961</v>
      </c>
      <c r="O36" s="7">
        <f t="shared" si="7"/>
        <v>0.71399997980582386</v>
      </c>
      <c r="P36" s="7">
        <f t="shared" si="8"/>
        <v>0.81120004593870954</v>
      </c>
      <c r="Q36" s="7">
        <f t="shared" si="9"/>
        <v>4.2169337098112596E-2</v>
      </c>
    </row>
    <row r="37" spans="2:17" x14ac:dyDescent="0.25">
      <c r="B37" s="2">
        <v>43500</v>
      </c>
      <c r="C37" s="3">
        <v>21282993</v>
      </c>
      <c r="D37" s="3">
        <v>5054710</v>
      </c>
      <c r="E37" s="3">
        <v>2001665</v>
      </c>
      <c r="F37" s="3">
        <v>1475828</v>
      </c>
      <c r="G37" s="3">
        <v>1198077</v>
      </c>
      <c r="H37" s="10">
        <f t="shared" si="0"/>
        <v>1310529</v>
      </c>
      <c r="I37" s="10" t="str">
        <f t="shared" si="10"/>
        <v>Monday</v>
      </c>
      <c r="J37" s="7">
        <f t="shared" si="2"/>
        <v>-8.580657123955289E-2</v>
      </c>
      <c r="K37" s="7">
        <f t="shared" si="3"/>
        <v>0</v>
      </c>
      <c r="L37" s="7">
        <f t="shared" si="4"/>
        <v>-1.6560417530543221</v>
      </c>
      <c r="M37" s="7">
        <f t="shared" si="5"/>
        <v>0.2374999606493316</v>
      </c>
      <c r="N37" s="7">
        <f t="shared" si="6"/>
        <v>0.3959999683463542</v>
      </c>
      <c r="O37" s="7">
        <f t="shared" si="7"/>
        <v>0.73730019758551002</v>
      </c>
      <c r="P37" s="7">
        <f t="shared" si="8"/>
        <v>0.81179988453939078</v>
      </c>
      <c r="Q37" s="7">
        <f t="shared" si="9"/>
        <v>5.6292693419576843E-2</v>
      </c>
    </row>
    <row r="38" spans="2:17" x14ac:dyDescent="0.25">
      <c r="B38" s="2">
        <v>43501</v>
      </c>
      <c r="C38" s="3">
        <v>22368860</v>
      </c>
      <c r="D38" s="3">
        <v>5871825</v>
      </c>
      <c r="E38" s="3">
        <v>2372217</v>
      </c>
      <c r="F38" s="3">
        <v>1679767</v>
      </c>
      <c r="G38" s="3">
        <v>1349861</v>
      </c>
      <c r="H38" s="10">
        <f t="shared" si="0"/>
        <v>628519</v>
      </c>
      <c r="I38" s="10" t="str">
        <f t="shared" si="10"/>
        <v>Tuesday</v>
      </c>
      <c r="J38" s="7">
        <f t="shared" si="2"/>
        <v>1.1476852728398028</v>
      </c>
      <c r="K38" s="7">
        <f t="shared" si="3"/>
        <v>0</v>
      </c>
      <c r="L38" s="7">
        <f t="shared" si="4"/>
        <v>-0.94741978110691383</v>
      </c>
      <c r="M38" s="7">
        <f t="shared" si="5"/>
        <v>0.26249996647124618</v>
      </c>
      <c r="N38" s="7">
        <f t="shared" si="6"/>
        <v>0.40399994890855911</v>
      </c>
      <c r="O38" s="7">
        <f t="shared" si="7"/>
        <v>0.7081000599860805</v>
      </c>
      <c r="P38" s="7">
        <f t="shared" si="8"/>
        <v>0.80360014216257369</v>
      </c>
      <c r="Q38" s="7">
        <f t="shared" si="9"/>
        <v>6.0345542866288224E-2</v>
      </c>
    </row>
    <row r="39" spans="2:17" x14ac:dyDescent="0.25">
      <c r="B39" s="2">
        <v>43502</v>
      </c>
      <c r="C39" s="3">
        <v>20631473</v>
      </c>
      <c r="D39" s="3">
        <v>5364183</v>
      </c>
      <c r="E39" s="3">
        <v>2145673</v>
      </c>
      <c r="F39" s="3">
        <v>1488024</v>
      </c>
      <c r="G39" s="3">
        <v>1281189</v>
      </c>
      <c r="H39" s="10">
        <f t="shared" si="0"/>
        <v>1283784</v>
      </c>
      <c r="I39" s="10" t="str">
        <f t="shared" si="10"/>
        <v>Wednesday</v>
      </c>
      <c r="J39" s="7">
        <f t="shared" si="2"/>
        <v>-2.0213680806116918E-3</v>
      </c>
      <c r="K39" s="7">
        <f t="shared" si="3"/>
        <v>-7.7669894666066996E-2</v>
      </c>
      <c r="L39" s="7">
        <f t="shared" si="4"/>
        <v>-31.721156584016441</v>
      </c>
      <c r="M39" s="7">
        <f t="shared" si="5"/>
        <v>0.26000000096939274</v>
      </c>
      <c r="N39" s="7">
        <f t="shared" si="6"/>
        <v>0.39999996271566424</v>
      </c>
      <c r="O39" s="7">
        <f t="shared" si="7"/>
        <v>0.69349989490476882</v>
      </c>
      <c r="P39" s="7">
        <f t="shared" si="8"/>
        <v>0.86100022580280966</v>
      </c>
      <c r="Q39" s="7">
        <f t="shared" si="9"/>
        <v>6.2098765318404553E-2</v>
      </c>
    </row>
    <row r="40" spans="2:17" x14ac:dyDescent="0.25">
      <c r="B40" s="2">
        <v>43503</v>
      </c>
      <c r="C40" s="3">
        <v>22151687</v>
      </c>
      <c r="D40" s="3">
        <v>5482542</v>
      </c>
      <c r="E40" s="3">
        <v>2193017</v>
      </c>
      <c r="F40" s="3">
        <v>1616911</v>
      </c>
      <c r="G40" s="3">
        <v>1378902</v>
      </c>
      <c r="H40" s="10">
        <f t="shared" si="0"/>
        <v>1272061</v>
      </c>
      <c r="I40" s="10" t="str">
        <f t="shared" si="10"/>
        <v>Thursday</v>
      </c>
      <c r="J40" s="7">
        <f t="shared" si="2"/>
        <v>8.3990469010527008E-2</v>
      </c>
      <c r="K40" s="7">
        <f t="shared" si="3"/>
        <v>6.2500029977965887E-2</v>
      </c>
      <c r="L40" s="7">
        <f t="shared" si="4"/>
        <v>-0.2588662532887922</v>
      </c>
      <c r="M40" s="7">
        <f t="shared" si="5"/>
        <v>0.2474999759611988</v>
      </c>
      <c r="N40" s="7">
        <f t="shared" si="6"/>
        <v>0.40000003647942872</v>
      </c>
      <c r="O40" s="7">
        <f t="shared" si="7"/>
        <v>0.73729980205351808</v>
      </c>
      <c r="P40" s="7">
        <f t="shared" si="8"/>
        <v>0.85280018504419852</v>
      </c>
      <c r="Q40" s="7">
        <f t="shared" si="9"/>
        <v>6.2248170985803472E-2</v>
      </c>
    </row>
    <row r="41" spans="2:17" x14ac:dyDescent="0.25">
      <c r="B41" s="2">
        <v>43504</v>
      </c>
      <c r="C41" s="3">
        <v>21934513</v>
      </c>
      <c r="D41" s="3">
        <v>5209447</v>
      </c>
      <c r="E41" s="3">
        <v>2104616</v>
      </c>
      <c r="F41" s="3">
        <v>1490279</v>
      </c>
      <c r="G41" s="3">
        <v>1246469</v>
      </c>
      <c r="H41" s="10">
        <f t="shared" si="0"/>
        <v>1322527</v>
      </c>
      <c r="I41" s="10" t="str">
        <f t="shared" si="10"/>
        <v>Friday</v>
      </c>
      <c r="J41" s="7">
        <f t="shared" si="2"/>
        <v>-5.7509600938203911E-2</v>
      </c>
      <c r="K41" s="7">
        <f t="shared" si="3"/>
        <v>6.3157875348987425E-2</v>
      </c>
      <c r="L41" s="7">
        <f t="shared" si="4"/>
        <v>-1.9881278309062793</v>
      </c>
      <c r="M41" s="7">
        <f t="shared" si="5"/>
        <v>0.23750000740841615</v>
      </c>
      <c r="N41" s="7">
        <f t="shared" si="6"/>
        <v>0.40399988712813473</v>
      </c>
      <c r="O41" s="7">
        <f t="shared" si="7"/>
        <v>0.70810019499994303</v>
      </c>
      <c r="P41" s="7">
        <f t="shared" si="8"/>
        <v>0.83639976138696182</v>
      </c>
      <c r="Q41" s="7">
        <f t="shared" si="9"/>
        <v>5.6826837231353164E-2</v>
      </c>
    </row>
    <row r="42" spans="2:17" x14ac:dyDescent="0.25">
      <c r="B42" s="2">
        <v>43505</v>
      </c>
      <c r="C42" s="3">
        <v>43991955</v>
      </c>
      <c r="D42" s="3">
        <v>9145927</v>
      </c>
      <c r="E42" s="3">
        <v>3265096</v>
      </c>
      <c r="F42" s="3">
        <v>2286873</v>
      </c>
      <c r="G42" s="3">
        <v>1855111</v>
      </c>
      <c r="H42" s="10">
        <f t="shared" si="0"/>
        <v>1566749</v>
      </c>
      <c r="I42" s="10" t="str">
        <f t="shared" si="10"/>
        <v>Saturday</v>
      </c>
      <c r="J42" s="7">
        <f t="shared" si="2"/>
        <v>0.18405117858699765</v>
      </c>
      <c r="K42" s="7">
        <f t="shared" si="3"/>
        <v>1.0309266749248591E-2</v>
      </c>
      <c r="L42" s="7">
        <f t="shared" si="4"/>
        <v>-0.77088261951036019</v>
      </c>
      <c r="M42" s="7">
        <f t="shared" si="5"/>
        <v>0.20789998989587982</v>
      </c>
      <c r="N42" s="7">
        <f t="shared" si="6"/>
        <v>0.35700000666963555</v>
      </c>
      <c r="O42" s="7">
        <f t="shared" si="7"/>
        <v>0.70039992698530151</v>
      </c>
      <c r="P42" s="7">
        <f t="shared" si="8"/>
        <v>0.81119983488370362</v>
      </c>
      <c r="Q42" s="7">
        <f t="shared" si="9"/>
        <v>4.2169323913883797E-2</v>
      </c>
    </row>
    <row r="43" spans="2:17" x14ac:dyDescent="0.25">
      <c r="B43" s="2">
        <v>43506</v>
      </c>
      <c r="C43" s="3">
        <v>46236443</v>
      </c>
      <c r="D43" s="3">
        <v>10000942</v>
      </c>
      <c r="E43" s="3">
        <v>3366317</v>
      </c>
      <c r="F43" s="3">
        <v>2197531</v>
      </c>
      <c r="G43" s="3">
        <v>1799778</v>
      </c>
      <c r="H43" s="10">
        <f t="shared" si="0"/>
        <v>1892971</v>
      </c>
      <c r="I43" s="10" t="str">
        <f t="shared" si="10"/>
        <v>Sunday</v>
      </c>
      <c r="J43" s="7">
        <f t="shared" si="2"/>
        <v>-4.9231076440156771E-2</v>
      </c>
      <c r="K43" s="7">
        <f t="shared" si="3"/>
        <v>3.0000011138400229E-2</v>
      </c>
      <c r="L43" s="7">
        <f t="shared" si="4"/>
        <v>-1.7906698726281998</v>
      </c>
      <c r="M43" s="7">
        <f t="shared" si="5"/>
        <v>0.21629998657119884</v>
      </c>
      <c r="N43" s="7">
        <f t="shared" si="6"/>
        <v>0.33659999228072718</v>
      </c>
      <c r="O43" s="7">
        <f t="shared" si="7"/>
        <v>0.65279978088813384</v>
      </c>
      <c r="P43" s="7">
        <f t="shared" si="8"/>
        <v>0.81900005051123281</v>
      </c>
      <c r="Q43" s="7">
        <f t="shared" si="9"/>
        <v>3.892552893828792E-2</v>
      </c>
    </row>
    <row r="44" spans="2:17" x14ac:dyDescent="0.25">
      <c r="B44" s="2">
        <v>43507</v>
      </c>
      <c r="C44" s="3">
        <v>22368860</v>
      </c>
      <c r="D44" s="3">
        <v>5312604</v>
      </c>
      <c r="E44" s="3">
        <v>2125041</v>
      </c>
      <c r="F44" s="3">
        <v>1582306</v>
      </c>
      <c r="G44" s="3">
        <v>1297491</v>
      </c>
      <c r="H44" s="10">
        <f t="shared" si="0"/>
        <v>1198077</v>
      </c>
      <c r="I44" s="10" t="str">
        <f t="shared" si="10"/>
        <v>Monday</v>
      </c>
      <c r="J44" s="7">
        <f t="shared" si="2"/>
        <v>8.2977972200451222E-2</v>
      </c>
      <c r="K44" s="7">
        <f t="shared" si="3"/>
        <v>5.1020408642713067E-2</v>
      </c>
      <c r="L44" s="7">
        <f t="shared" si="4"/>
        <v>-0.30096698904654318</v>
      </c>
      <c r="M44" s="7">
        <f t="shared" si="5"/>
        <v>0.23749998882374873</v>
      </c>
      <c r="N44" s="7">
        <f t="shared" si="6"/>
        <v>0.39999988706103445</v>
      </c>
      <c r="O44" s="7">
        <f t="shared" si="7"/>
        <v>0.74460022183101404</v>
      </c>
      <c r="P44" s="7">
        <f t="shared" si="8"/>
        <v>0.82000005055912073</v>
      </c>
      <c r="Q44" s="7">
        <f t="shared" si="9"/>
        <v>5.8004341750093655E-2</v>
      </c>
    </row>
    <row r="45" spans="2:17" x14ac:dyDescent="0.25">
      <c r="B45" s="2">
        <v>43508</v>
      </c>
      <c r="C45" s="3">
        <v>22803207</v>
      </c>
      <c r="D45" s="3">
        <v>5814817</v>
      </c>
      <c r="E45" s="3">
        <v>2256149</v>
      </c>
      <c r="F45" s="3">
        <v>1712868</v>
      </c>
      <c r="G45" s="3">
        <v>1404552</v>
      </c>
      <c r="H45" s="10">
        <f t="shared" si="0"/>
        <v>1349861</v>
      </c>
      <c r="I45" s="10" t="str">
        <f t="shared" si="10"/>
        <v>Tuesday</v>
      </c>
      <c r="J45" s="7">
        <f t="shared" si="2"/>
        <v>4.0516023501679065E-2</v>
      </c>
      <c r="K45" s="7">
        <f t="shared" si="3"/>
        <v>1.9417484842767951E-2</v>
      </c>
      <c r="L45" s="7">
        <f t="shared" si="4"/>
        <v>0.5202502323632705</v>
      </c>
      <c r="M45" s="7">
        <f t="shared" si="5"/>
        <v>0.25499996557501758</v>
      </c>
      <c r="N45" s="7">
        <f t="shared" si="6"/>
        <v>0.38800000068789781</v>
      </c>
      <c r="O45" s="7">
        <f t="shared" si="7"/>
        <v>0.75919985781080945</v>
      </c>
      <c r="P45" s="7">
        <f t="shared" si="8"/>
        <v>0.82000014011587585</v>
      </c>
      <c r="Q45" s="7">
        <f t="shared" si="9"/>
        <v>6.1594494142863325E-2</v>
      </c>
    </row>
    <row r="46" spans="2:17" x14ac:dyDescent="0.25">
      <c r="B46" s="2">
        <v>43509</v>
      </c>
      <c r="C46" s="3">
        <v>21717340</v>
      </c>
      <c r="D46" s="3">
        <v>5483628</v>
      </c>
      <c r="E46" s="3">
        <v>2259254</v>
      </c>
      <c r="F46" s="3">
        <v>1682241</v>
      </c>
      <c r="G46" s="3">
        <v>1393232</v>
      </c>
      <c r="H46" s="10">
        <f t="shared" si="0"/>
        <v>1281189</v>
      </c>
      <c r="I46" s="10" t="str">
        <f t="shared" si="10"/>
        <v>Wednesday</v>
      </c>
      <c r="J46" s="7">
        <f t="shared" si="2"/>
        <v>8.7452358707419436E-2</v>
      </c>
      <c r="K46" s="7">
        <f t="shared" si="3"/>
        <v>5.2631578947368363E-2</v>
      </c>
      <c r="L46" s="7">
        <f t="shared" si="4"/>
        <v>-0.26642371543080023</v>
      </c>
      <c r="M46" s="7">
        <f t="shared" si="5"/>
        <v>0.25249998388384581</v>
      </c>
      <c r="N46" s="7">
        <f t="shared" si="6"/>
        <v>0.41199986578228864</v>
      </c>
      <c r="O46" s="7">
        <f t="shared" si="7"/>
        <v>0.74460020874146948</v>
      </c>
      <c r="P46" s="7">
        <f t="shared" si="8"/>
        <v>0.82820000225889157</v>
      </c>
      <c r="Q46" s="7">
        <f t="shared" si="9"/>
        <v>6.4152976377401652E-2</v>
      </c>
    </row>
    <row r="47" spans="2:17" x14ac:dyDescent="0.25">
      <c r="B47" s="2">
        <v>43510</v>
      </c>
      <c r="C47" s="3">
        <v>21500167</v>
      </c>
      <c r="D47" s="3">
        <v>5213790</v>
      </c>
      <c r="E47" s="3">
        <v>1981240</v>
      </c>
      <c r="F47" s="3">
        <v>1402916</v>
      </c>
      <c r="G47" s="3">
        <v>1184903</v>
      </c>
      <c r="H47" s="10">
        <f t="shared" si="0"/>
        <v>1378902</v>
      </c>
      <c r="I47" s="10" t="str">
        <f t="shared" si="10"/>
        <v>Thursday</v>
      </c>
      <c r="J47" s="7">
        <f t="shared" si="2"/>
        <v>-0.14069092654880477</v>
      </c>
      <c r="K47" s="7">
        <f t="shared" si="3"/>
        <v>-2.9411755411675844E-2</v>
      </c>
      <c r="L47" s="7">
        <f t="shared" si="4"/>
        <v>-1.3917192154436364</v>
      </c>
      <c r="M47" s="7">
        <f t="shared" si="5"/>
        <v>0.24249997686064484</v>
      </c>
      <c r="N47" s="7">
        <f t="shared" si="6"/>
        <v>0.37999996164018879</v>
      </c>
      <c r="O47" s="7">
        <f t="shared" si="7"/>
        <v>0.70809997779168599</v>
      </c>
      <c r="P47" s="7">
        <f t="shared" si="8"/>
        <v>0.84460010435407396</v>
      </c>
      <c r="Q47" s="7">
        <f t="shared" si="9"/>
        <v>5.5111339367736073E-2</v>
      </c>
    </row>
    <row r="48" spans="2:17" x14ac:dyDescent="0.25">
      <c r="B48" s="2">
        <v>43511</v>
      </c>
      <c r="C48" s="3">
        <v>21500167</v>
      </c>
      <c r="D48" s="3">
        <v>5482542</v>
      </c>
      <c r="E48" s="3">
        <v>2214947</v>
      </c>
      <c r="F48" s="3">
        <v>1633080</v>
      </c>
      <c r="G48" s="3">
        <v>1285561</v>
      </c>
      <c r="H48" s="10">
        <f t="shared" si="0"/>
        <v>1246469</v>
      </c>
      <c r="I48" s="10" t="str">
        <f t="shared" si="10"/>
        <v>Friday</v>
      </c>
      <c r="J48" s="7">
        <f t="shared" si="2"/>
        <v>3.1362191919734869E-2</v>
      </c>
      <c r="K48" s="7">
        <f t="shared" si="3"/>
        <v>-1.9801944086928258E-2</v>
      </c>
      <c r="L48" s="7">
        <f t="shared" si="4"/>
        <v>0.90653352921092889</v>
      </c>
      <c r="M48" s="7">
        <f t="shared" si="5"/>
        <v>0.25499997279090902</v>
      </c>
      <c r="N48" s="7">
        <f t="shared" si="6"/>
        <v>0.40400000583670859</v>
      </c>
      <c r="O48" s="7">
        <f t="shared" si="7"/>
        <v>0.73729980897962799</v>
      </c>
      <c r="P48" s="7">
        <f t="shared" si="8"/>
        <v>0.78720025963210616</v>
      </c>
      <c r="Q48" s="7">
        <f t="shared" si="9"/>
        <v>5.9793070444522596E-2</v>
      </c>
    </row>
    <row r="49" spans="2:17" x14ac:dyDescent="0.25">
      <c r="B49" s="2">
        <v>43512</v>
      </c>
      <c r="C49" s="3">
        <v>45787545</v>
      </c>
      <c r="D49" s="3">
        <v>9807692</v>
      </c>
      <c r="E49" s="3">
        <v>3334615</v>
      </c>
      <c r="F49" s="3">
        <v>2290213</v>
      </c>
      <c r="G49" s="3">
        <v>1768503</v>
      </c>
      <c r="H49" s="10">
        <f t="shared" si="0"/>
        <v>1855111</v>
      </c>
      <c r="I49" s="10" t="str">
        <f t="shared" si="10"/>
        <v>Saturday</v>
      </c>
      <c r="J49" s="7">
        <f t="shared" si="2"/>
        <v>-4.66861551680735E-2</v>
      </c>
      <c r="K49" s="7">
        <f t="shared" si="3"/>
        <v>4.081632653061229E-2</v>
      </c>
      <c r="L49" s="7">
        <f t="shared" si="4"/>
        <v>-1.8273139230524571</v>
      </c>
      <c r="M49" s="7">
        <f t="shared" si="5"/>
        <v>0.21419999696423994</v>
      </c>
      <c r="N49" s="7">
        <f t="shared" si="6"/>
        <v>0.33999997145097949</v>
      </c>
      <c r="O49" s="7">
        <f t="shared" si="7"/>
        <v>0.68679982546710794</v>
      </c>
      <c r="P49" s="7">
        <f t="shared" si="8"/>
        <v>0.77220022766441376</v>
      </c>
      <c r="Q49" s="7">
        <f t="shared" si="9"/>
        <v>3.8624106184334629E-2</v>
      </c>
    </row>
    <row r="50" spans="2:17" x14ac:dyDescent="0.25">
      <c r="B50" s="2">
        <v>43513</v>
      </c>
      <c r="C50" s="3">
        <v>45338648</v>
      </c>
      <c r="D50" s="3">
        <v>9901960</v>
      </c>
      <c r="E50" s="3">
        <v>3232000</v>
      </c>
      <c r="F50" s="3">
        <v>2087872</v>
      </c>
      <c r="G50" s="3">
        <v>1579683</v>
      </c>
      <c r="H50" s="10">
        <f t="shared" si="0"/>
        <v>1799778</v>
      </c>
      <c r="I50" s="10" t="str">
        <f t="shared" si="10"/>
        <v>Sunday</v>
      </c>
      <c r="J50" s="7">
        <f t="shared" si="2"/>
        <v>-0.12229008244350137</v>
      </c>
      <c r="K50" s="7">
        <f t="shared" si="3"/>
        <v>-1.9417475518175187E-2</v>
      </c>
      <c r="L50" s="7">
        <f t="shared" si="4"/>
        <v>-1.2849116063794852</v>
      </c>
      <c r="M50" s="7">
        <f t="shared" si="5"/>
        <v>0.21839998404892885</v>
      </c>
      <c r="N50" s="7">
        <f t="shared" si="6"/>
        <v>0.32640002585346739</v>
      </c>
      <c r="O50" s="7">
        <f t="shared" si="7"/>
        <v>0.64600000000000002</v>
      </c>
      <c r="P50" s="7">
        <f t="shared" si="8"/>
        <v>0.75659954250068973</v>
      </c>
      <c r="Q50" s="7">
        <f t="shared" si="9"/>
        <v>3.4841863833257665E-2</v>
      </c>
    </row>
    <row r="51" spans="2:17" x14ac:dyDescent="0.25">
      <c r="B51" s="2">
        <v>43514</v>
      </c>
      <c r="C51" s="3">
        <v>21717340</v>
      </c>
      <c r="D51" s="3">
        <v>5592215</v>
      </c>
      <c r="E51" s="3">
        <v>2348730</v>
      </c>
      <c r="F51" s="3">
        <v>1800301</v>
      </c>
      <c r="G51" s="3">
        <v>1431960</v>
      </c>
      <c r="H51" s="10">
        <f t="shared" si="0"/>
        <v>1297491</v>
      </c>
      <c r="I51" s="10" t="str">
        <f t="shared" si="10"/>
        <v>Monday</v>
      </c>
      <c r="J51" s="7">
        <f t="shared" si="2"/>
        <v>0.10363771309396366</v>
      </c>
      <c r="K51" s="7">
        <f t="shared" si="3"/>
        <v>-2.9126204911649523E-2</v>
      </c>
      <c r="L51" s="7">
        <f t="shared" si="4"/>
        <v>-0.36378129261078562</v>
      </c>
      <c r="M51" s="7">
        <f t="shared" si="5"/>
        <v>0.25749999769769227</v>
      </c>
      <c r="N51" s="7">
        <f t="shared" si="6"/>
        <v>0.4199999463539939</v>
      </c>
      <c r="O51" s="7">
        <f t="shared" si="7"/>
        <v>0.76649976795970587</v>
      </c>
      <c r="P51" s="7">
        <f t="shared" si="8"/>
        <v>0.79540032472347677</v>
      </c>
      <c r="Q51" s="7">
        <f t="shared" si="9"/>
        <v>6.5936251861415815E-2</v>
      </c>
    </row>
    <row r="52" spans="2:17" x14ac:dyDescent="0.25">
      <c r="B52" s="2">
        <v>43515</v>
      </c>
      <c r="C52" s="3">
        <v>21934513</v>
      </c>
      <c r="D52" s="3">
        <v>5648137</v>
      </c>
      <c r="E52" s="3">
        <v>948887</v>
      </c>
      <c r="F52" s="3">
        <v>727321</v>
      </c>
      <c r="G52" s="3">
        <v>620260</v>
      </c>
      <c r="H52" s="10">
        <f t="shared" si="0"/>
        <v>1404552</v>
      </c>
      <c r="I52" s="10" t="str">
        <f t="shared" si="10"/>
        <v>Tuesday</v>
      </c>
      <c r="J52" s="7">
        <f t="shared" si="2"/>
        <v>-0.55839299648571217</v>
      </c>
      <c r="K52" s="7">
        <f t="shared" si="3"/>
        <v>-3.809525563663041E-2</v>
      </c>
      <c r="L52" s="7">
        <f t="shared" si="4"/>
        <v>-1.0506414131009945</v>
      </c>
      <c r="M52" s="7">
        <f t="shared" si="5"/>
        <v>0.25749999555495034</v>
      </c>
      <c r="N52" s="7">
        <f t="shared" si="6"/>
        <v>0.16799999716720751</v>
      </c>
      <c r="O52" s="7">
        <f t="shared" si="7"/>
        <v>0.76649906680142099</v>
      </c>
      <c r="P52" s="7">
        <f t="shared" si="8"/>
        <v>0.8528008953405718</v>
      </c>
      <c r="Q52" s="7">
        <f t="shared" si="9"/>
        <v>2.8277810407735061E-2</v>
      </c>
    </row>
    <row r="53" spans="2:17" x14ac:dyDescent="0.25">
      <c r="B53" s="2">
        <v>43516</v>
      </c>
      <c r="C53" s="3">
        <v>22151687</v>
      </c>
      <c r="D53" s="3">
        <v>5427163</v>
      </c>
      <c r="E53" s="3">
        <v>2105739</v>
      </c>
      <c r="F53" s="3">
        <v>1537189</v>
      </c>
      <c r="G53" s="3">
        <v>1222680</v>
      </c>
      <c r="H53" s="10">
        <f t="shared" si="0"/>
        <v>1393232</v>
      </c>
      <c r="I53" s="10" t="str">
        <f t="shared" si="10"/>
        <v>Wednesday</v>
      </c>
      <c r="J53" s="7">
        <f t="shared" si="2"/>
        <v>-0.12241464451003135</v>
      </c>
      <c r="K53" s="7">
        <f t="shared" si="3"/>
        <v>2.0000009209230951E-2</v>
      </c>
      <c r="L53" s="7">
        <f t="shared" si="4"/>
        <v>-1.4508921001203849</v>
      </c>
      <c r="M53" s="7">
        <f t="shared" si="5"/>
        <v>0.24499998577986409</v>
      </c>
      <c r="N53" s="7">
        <f t="shared" si="6"/>
        <v>0.38799995504096707</v>
      </c>
      <c r="O53" s="7">
        <f t="shared" si="7"/>
        <v>0.7299997768004487</v>
      </c>
      <c r="P53" s="7">
        <f t="shared" si="8"/>
        <v>0.79539991503972507</v>
      </c>
      <c r="Q53" s="7">
        <f t="shared" si="9"/>
        <v>5.5195796148618387E-2</v>
      </c>
    </row>
    <row r="54" spans="2:17" x14ac:dyDescent="0.25">
      <c r="B54" s="2">
        <v>43517</v>
      </c>
      <c r="C54" s="3">
        <v>20848646</v>
      </c>
      <c r="D54" s="3">
        <v>5003675</v>
      </c>
      <c r="E54" s="3">
        <v>1921411</v>
      </c>
      <c r="F54" s="3">
        <v>1444709</v>
      </c>
      <c r="G54" s="3">
        <v>1149121</v>
      </c>
      <c r="H54" s="10">
        <f t="shared" si="0"/>
        <v>1184903</v>
      </c>
      <c r="I54" s="10" t="str">
        <f t="shared" si="10"/>
        <v>Thursday</v>
      </c>
      <c r="J54" s="7">
        <f t="shared" si="2"/>
        <v>-3.0198252515184789E-2</v>
      </c>
      <c r="K54" s="7">
        <f t="shared" si="3"/>
        <v>-3.0303066948270674E-2</v>
      </c>
      <c r="L54" s="7">
        <f t="shared" si="4"/>
        <v>-2.8251816497836137</v>
      </c>
      <c r="M54" s="7">
        <f t="shared" si="5"/>
        <v>0.23999999808141018</v>
      </c>
      <c r="N54" s="7">
        <f t="shared" si="6"/>
        <v>0.38399996002937842</v>
      </c>
      <c r="O54" s="7">
        <f t="shared" si="7"/>
        <v>0.75190003596315413</v>
      </c>
      <c r="P54" s="7">
        <f t="shared" si="8"/>
        <v>0.79539962719135826</v>
      </c>
      <c r="Q54" s="7">
        <f t="shared" si="9"/>
        <v>5.5117296346247138E-2</v>
      </c>
    </row>
    <row r="55" spans="2:17" x14ac:dyDescent="0.25">
      <c r="B55" s="2">
        <v>43518</v>
      </c>
      <c r="C55" s="3">
        <v>22151687</v>
      </c>
      <c r="D55" s="3">
        <v>5704059</v>
      </c>
      <c r="E55" s="3">
        <v>2304440</v>
      </c>
      <c r="F55" s="3">
        <v>1749530</v>
      </c>
      <c r="G55" s="3">
        <v>1377230</v>
      </c>
      <c r="H55" s="10">
        <f t="shared" si="0"/>
        <v>1285561</v>
      </c>
      <c r="I55" s="10" t="str">
        <f t="shared" si="10"/>
        <v>Friday</v>
      </c>
      <c r="J55" s="7">
        <f t="shared" si="2"/>
        <v>7.1306612443905806E-2</v>
      </c>
      <c r="K55" s="7">
        <f t="shared" si="3"/>
        <v>3.0303020437004058E-2</v>
      </c>
      <c r="L55" s="7" t="str">
        <f t="shared" si="4"/>
        <v/>
      </c>
      <c r="M55" s="7">
        <f t="shared" si="5"/>
        <v>0.25749998182982631</v>
      </c>
      <c r="N55" s="7">
        <f t="shared" si="6"/>
        <v>0.40400002875145574</v>
      </c>
      <c r="O55" s="7">
        <f t="shared" si="7"/>
        <v>0.75919963201471941</v>
      </c>
      <c r="P55" s="7">
        <f t="shared" si="8"/>
        <v>0.78719999085468673</v>
      </c>
      <c r="Q55" s="7">
        <f t="shared" si="9"/>
        <v>6.2172691407205237E-2</v>
      </c>
    </row>
    <row r="56" spans="2:17" x14ac:dyDescent="0.25">
      <c r="B56" s="2">
        <v>43519</v>
      </c>
      <c r="C56" s="3">
        <v>43094160</v>
      </c>
      <c r="D56" s="3">
        <v>9049773</v>
      </c>
      <c r="E56" s="3">
        <v>2923076</v>
      </c>
      <c r="F56" s="3">
        <v>1908184</v>
      </c>
      <c r="G56" s="3">
        <v>1443732</v>
      </c>
      <c r="H56" s="10">
        <f t="shared" si="0"/>
        <v>1768503</v>
      </c>
      <c r="I56" s="10" t="str">
        <f t="shared" si="10"/>
        <v>Saturday</v>
      </c>
      <c r="J56" s="7">
        <f t="shared" si="2"/>
        <v>-0.18364175802924845</v>
      </c>
      <c r="K56" s="7">
        <f t="shared" si="3"/>
        <v>-5.8823529411764719E-2</v>
      </c>
      <c r="L56" s="7">
        <f t="shared" si="4"/>
        <v>-1.1824301945034483</v>
      </c>
      <c r="M56" s="7">
        <f t="shared" si="5"/>
        <v>0.20999998607699977</v>
      </c>
      <c r="N56" s="7">
        <f t="shared" si="6"/>
        <v>0.32299992497049373</v>
      </c>
      <c r="O56" s="7">
        <f t="shared" si="7"/>
        <v>0.65279999562105129</v>
      </c>
      <c r="P56" s="7">
        <f t="shared" si="8"/>
        <v>0.75659999245355791</v>
      </c>
      <c r="Q56" s="7">
        <f t="shared" si="9"/>
        <v>3.3501801636230989E-2</v>
      </c>
    </row>
    <row r="57" spans="2:17" x14ac:dyDescent="0.25">
      <c r="B57" s="2">
        <v>43520</v>
      </c>
      <c r="C57" s="3">
        <v>44440853</v>
      </c>
      <c r="D57" s="3">
        <v>8959276</v>
      </c>
      <c r="E57" s="3">
        <v>3168000</v>
      </c>
      <c r="F57" s="3">
        <v>2046528</v>
      </c>
      <c r="G57" s="3">
        <v>1644180</v>
      </c>
      <c r="H57" s="10">
        <f t="shared" si="0"/>
        <v>1579683</v>
      </c>
      <c r="I57" s="10" t="str">
        <f t="shared" si="10"/>
        <v>Sunday</v>
      </c>
      <c r="J57" s="7">
        <f t="shared" si="2"/>
        <v>4.0829077732684342E-2</v>
      </c>
      <c r="K57" s="7">
        <f t="shared" si="3"/>
        <v>-1.9801979979641171E-2</v>
      </c>
      <c r="L57" s="7" t="str">
        <f t="shared" si="4"/>
        <v/>
      </c>
      <c r="M57" s="7">
        <f t="shared" si="5"/>
        <v>0.201600000792064</v>
      </c>
      <c r="N57" s="7">
        <f t="shared" si="6"/>
        <v>0.35360000071434344</v>
      </c>
      <c r="O57" s="7">
        <f t="shared" si="7"/>
        <v>0.64600000000000002</v>
      </c>
      <c r="P57" s="7">
        <f t="shared" si="8"/>
        <v>0.80339970916596304</v>
      </c>
      <c r="Q57" s="7">
        <f t="shared" si="9"/>
        <v>3.699703963828057E-2</v>
      </c>
    </row>
    <row r="58" spans="2:17" x14ac:dyDescent="0.25">
      <c r="B58" s="2">
        <v>43521</v>
      </c>
      <c r="C58" s="3">
        <v>21065820</v>
      </c>
      <c r="D58" s="3">
        <v>5055796</v>
      </c>
      <c r="E58" s="3">
        <v>2042541</v>
      </c>
      <c r="F58" s="3">
        <v>1505966</v>
      </c>
      <c r="G58" s="3">
        <v>1271939</v>
      </c>
      <c r="H58" s="10">
        <f t="shared" si="0"/>
        <v>1431960</v>
      </c>
      <c r="I58" s="10" t="str">
        <f t="shared" si="10"/>
        <v>Monday</v>
      </c>
      <c r="J58" s="7">
        <f t="shared" si="2"/>
        <v>-0.11174962987792955</v>
      </c>
      <c r="K58" s="7">
        <f t="shared" si="3"/>
        <v>-2.9999990790768982E-2</v>
      </c>
      <c r="L58" s="7">
        <f t="shared" si="4"/>
        <v>-1.5403085269035288</v>
      </c>
      <c r="M58" s="7">
        <f t="shared" si="5"/>
        <v>0.2399999620237902</v>
      </c>
      <c r="N58" s="7">
        <f t="shared" si="6"/>
        <v>0.40399988448901025</v>
      </c>
      <c r="O58" s="7">
        <f t="shared" si="7"/>
        <v>0.73730025492756324</v>
      </c>
      <c r="P58" s="7">
        <f t="shared" si="8"/>
        <v>0.84460007729258169</v>
      </c>
      <c r="Q58" s="7">
        <f t="shared" si="9"/>
        <v>6.0379277901358691E-2</v>
      </c>
    </row>
    <row r="59" spans="2:17" x14ac:dyDescent="0.25">
      <c r="B59" s="2">
        <v>43522</v>
      </c>
      <c r="C59" s="3">
        <v>22368860</v>
      </c>
      <c r="D59" s="3">
        <v>5480370</v>
      </c>
      <c r="E59" s="3">
        <v>2257912</v>
      </c>
      <c r="F59" s="3">
        <v>1681241</v>
      </c>
      <c r="G59" s="3">
        <v>1364832</v>
      </c>
      <c r="H59" s="10">
        <f t="shared" si="0"/>
        <v>620260</v>
      </c>
      <c r="I59" s="10" t="str">
        <f t="shared" si="10"/>
        <v>Tuesday</v>
      </c>
      <c r="J59" s="7">
        <f t="shared" si="2"/>
        <v>1.2004191790539451</v>
      </c>
      <c r="K59" s="7">
        <f t="shared" si="3"/>
        <v>1.9801989677181275E-2</v>
      </c>
      <c r="L59" s="7">
        <f t="shared" si="4"/>
        <v>-0.94917207042170781</v>
      </c>
      <c r="M59" s="7">
        <f t="shared" si="5"/>
        <v>0.24499996870649643</v>
      </c>
      <c r="N59" s="7">
        <f t="shared" si="6"/>
        <v>0.41199991971345001</v>
      </c>
      <c r="O59" s="7">
        <f t="shared" si="7"/>
        <v>0.74459987811748196</v>
      </c>
      <c r="P59" s="7">
        <f t="shared" si="8"/>
        <v>0.81180033082704983</v>
      </c>
      <c r="Q59" s="7">
        <f t="shared" si="9"/>
        <v>6.1014821497385206E-2</v>
      </c>
    </row>
    <row r="60" spans="2:17" x14ac:dyDescent="0.25">
      <c r="B60" s="2">
        <v>43523</v>
      </c>
      <c r="C60" s="3">
        <v>21500167</v>
      </c>
      <c r="D60" s="3">
        <v>5482542</v>
      </c>
      <c r="E60" s="3">
        <v>2105296</v>
      </c>
      <c r="F60" s="3">
        <v>1613709</v>
      </c>
      <c r="G60" s="3">
        <v>1323241</v>
      </c>
      <c r="H60" s="10">
        <f t="shared" si="0"/>
        <v>1222680</v>
      </c>
      <c r="I60" s="10" t="str">
        <f t="shared" si="10"/>
        <v>Wednesday</v>
      </c>
      <c r="J60" s="7">
        <f t="shared" si="2"/>
        <v>8.2246376811594205E-2</v>
      </c>
      <c r="K60" s="7">
        <f t="shared" si="3"/>
        <v>-2.9411755411675844E-2</v>
      </c>
      <c r="L60" s="7">
        <f t="shared" si="4"/>
        <v>-0.25169208228764528</v>
      </c>
      <c r="M60" s="7">
        <f t="shared" si="5"/>
        <v>0.25499997279090902</v>
      </c>
      <c r="N60" s="7">
        <f t="shared" si="6"/>
        <v>0.38399997665316565</v>
      </c>
      <c r="O60" s="7">
        <f t="shared" si="7"/>
        <v>0.76649981760284536</v>
      </c>
      <c r="P60" s="7">
        <f t="shared" si="8"/>
        <v>0.81999976451764223</v>
      </c>
      <c r="Q60" s="7">
        <f t="shared" si="9"/>
        <v>6.1545614971269758E-2</v>
      </c>
    </row>
    <row r="61" spans="2:17" x14ac:dyDescent="0.25">
      <c r="B61" s="2">
        <v>43524</v>
      </c>
      <c r="C61" s="3">
        <v>22586034</v>
      </c>
      <c r="D61" s="3">
        <v>5759438</v>
      </c>
      <c r="E61" s="3">
        <v>2280737</v>
      </c>
      <c r="F61" s="3">
        <v>1648289</v>
      </c>
      <c r="G61" s="3">
        <v>1405660</v>
      </c>
      <c r="H61" s="10">
        <f t="shared" si="0"/>
        <v>1149121</v>
      </c>
      <c r="I61" s="10" t="str">
        <f t="shared" si="10"/>
        <v>Thursday</v>
      </c>
      <c r="J61" s="7">
        <f t="shared" si="2"/>
        <v>0.22324803045110131</v>
      </c>
      <c r="K61" s="7">
        <f t="shared" si="3"/>
        <v>8.3333373303954517E-2</v>
      </c>
      <c r="L61" s="7">
        <f t="shared" si="4"/>
        <v>-0.72122573923170297</v>
      </c>
      <c r="M61" s="7">
        <f t="shared" si="5"/>
        <v>0.25499997033565081</v>
      </c>
      <c r="N61" s="7">
        <f t="shared" si="6"/>
        <v>0.39599992221463276</v>
      </c>
      <c r="O61" s="7">
        <f t="shared" si="7"/>
        <v>0.72270016227210765</v>
      </c>
      <c r="P61" s="7">
        <f t="shared" si="8"/>
        <v>0.85279947873218831</v>
      </c>
      <c r="Q61" s="7">
        <f t="shared" si="9"/>
        <v>6.2235804656984049E-2</v>
      </c>
    </row>
    <row r="62" spans="2:17" x14ac:dyDescent="0.25">
      <c r="B62" s="2">
        <v>43525</v>
      </c>
      <c r="C62" s="3">
        <v>22368860</v>
      </c>
      <c r="D62" s="3">
        <v>5815903</v>
      </c>
      <c r="E62" s="3">
        <v>2442679</v>
      </c>
      <c r="F62" s="3">
        <v>1872313</v>
      </c>
      <c r="G62" s="3">
        <v>1458532</v>
      </c>
      <c r="H62" s="10">
        <f t="shared" si="0"/>
        <v>1377230</v>
      </c>
      <c r="I62" s="10" t="str">
        <f t="shared" si="10"/>
        <v>Friday</v>
      </c>
      <c r="J62" s="7">
        <f t="shared" si="2"/>
        <v>5.9032986501891475E-2</v>
      </c>
      <c r="K62" s="7">
        <f t="shared" si="3"/>
        <v>9.80390342279569E-3</v>
      </c>
      <c r="L62" s="7" t="str">
        <f t="shared" si="4"/>
        <v/>
      </c>
      <c r="M62" s="7">
        <f t="shared" si="5"/>
        <v>0.25999997317699697</v>
      </c>
      <c r="N62" s="7">
        <f t="shared" si="6"/>
        <v>0.41999995529499029</v>
      </c>
      <c r="O62" s="7">
        <f t="shared" si="7"/>
        <v>0.76649981434318626</v>
      </c>
      <c r="P62" s="7">
        <f t="shared" si="8"/>
        <v>0.77900009239908075</v>
      </c>
      <c r="Q62" s="7">
        <f t="shared" si="9"/>
        <v>6.5203680473658474E-2</v>
      </c>
    </row>
    <row r="63" spans="2:17" x14ac:dyDescent="0.25">
      <c r="B63" s="2">
        <v>43526</v>
      </c>
      <c r="C63" s="3">
        <v>46685340</v>
      </c>
      <c r="D63" s="3">
        <v>9803921</v>
      </c>
      <c r="E63" s="3">
        <v>3333333</v>
      </c>
      <c r="F63" s="3">
        <v>1110666</v>
      </c>
      <c r="G63" s="3">
        <v>900972</v>
      </c>
      <c r="H63" s="10">
        <f t="shared" si="0"/>
        <v>1443732</v>
      </c>
      <c r="I63" s="10" t="str">
        <f t="shared" si="10"/>
        <v>Saturday</v>
      </c>
      <c r="J63" s="7">
        <f t="shared" si="2"/>
        <v>-0.37594234941110954</v>
      </c>
      <c r="K63" s="7">
        <f t="shared" si="3"/>
        <v>8.3333333333333259E-2</v>
      </c>
      <c r="L63" s="7">
        <f t="shared" si="4"/>
        <v>-1.0513345213758709</v>
      </c>
      <c r="M63" s="7">
        <f t="shared" si="5"/>
        <v>0.20999999143199985</v>
      </c>
      <c r="N63" s="7">
        <f t="shared" si="6"/>
        <v>0.33999998571999918</v>
      </c>
      <c r="O63" s="7">
        <f t="shared" si="7"/>
        <v>0.33319983331998332</v>
      </c>
      <c r="P63" s="7">
        <f t="shared" si="8"/>
        <v>0.81119976662651061</v>
      </c>
      <c r="Q63" s="7">
        <f t="shared" si="9"/>
        <v>1.9298820571939712E-2</v>
      </c>
    </row>
    <row r="64" spans="2:17" x14ac:dyDescent="0.25">
      <c r="B64" s="2">
        <v>43527</v>
      </c>
      <c r="C64" s="3">
        <v>43991955</v>
      </c>
      <c r="D64" s="3">
        <v>8961161</v>
      </c>
      <c r="E64" s="3">
        <v>2924923</v>
      </c>
      <c r="F64" s="3">
        <v>2088395</v>
      </c>
      <c r="G64" s="3">
        <v>1694106</v>
      </c>
      <c r="H64" s="10">
        <f t="shared" si="0"/>
        <v>1644180</v>
      </c>
      <c r="I64" s="10" t="str">
        <f t="shared" si="10"/>
        <v>Sunday</v>
      </c>
      <c r="J64" s="7">
        <f t="shared" si="2"/>
        <v>3.0365288472065103E-2</v>
      </c>
      <c r="K64" s="7">
        <f t="shared" si="3"/>
        <v>-1.0101021238273722E-2</v>
      </c>
      <c r="L64" s="7">
        <f t="shared" si="4"/>
        <v>0.26820630171909388</v>
      </c>
      <c r="M64" s="7">
        <f t="shared" si="5"/>
        <v>0.20369999469221134</v>
      </c>
      <c r="N64" s="7">
        <f t="shared" si="6"/>
        <v>0.3264000055349971</v>
      </c>
      <c r="O64" s="7">
        <f t="shared" si="7"/>
        <v>0.71399999247843449</v>
      </c>
      <c r="P64" s="7">
        <f t="shared" si="8"/>
        <v>0.81119998850792119</v>
      </c>
      <c r="Q64" s="7">
        <f t="shared" si="9"/>
        <v>3.8509450193791116E-2</v>
      </c>
    </row>
    <row r="65" spans="2:17" x14ac:dyDescent="0.25">
      <c r="B65" s="2">
        <v>43528</v>
      </c>
      <c r="C65" s="3">
        <v>21717340</v>
      </c>
      <c r="D65" s="3">
        <v>5700801</v>
      </c>
      <c r="E65" s="3">
        <v>2371533</v>
      </c>
      <c r="F65" s="3">
        <v>1765843</v>
      </c>
      <c r="G65" s="3">
        <v>1375592</v>
      </c>
      <c r="H65" s="10">
        <f t="shared" si="0"/>
        <v>1271939</v>
      </c>
      <c r="I65" s="10" t="str">
        <f t="shared" si="10"/>
        <v>Monday</v>
      </c>
      <c r="J65" s="7">
        <f t="shared" si="2"/>
        <v>8.1492115581014504E-2</v>
      </c>
      <c r="K65" s="7">
        <f t="shared" si="3"/>
        <v>3.0927825263863395E-2</v>
      </c>
      <c r="L65" s="7">
        <f t="shared" si="4"/>
        <v>-0.22273803110018386</v>
      </c>
      <c r="M65" s="7">
        <f t="shared" si="5"/>
        <v>0.2624999654653839</v>
      </c>
      <c r="N65" s="7">
        <f t="shared" si="6"/>
        <v>0.4159999621105876</v>
      </c>
      <c r="O65" s="7">
        <f t="shared" si="7"/>
        <v>0.74459980105695345</v>
      </c>
      <c r="P65" s="7">
        <f t="shared" si="8"/>
        <v>0.77900017158943347</v>
      </c>
      <c r="Q65" s="7">
        <f t="shared" si="9"/>
        <v>6.3340722206310721E-2</v>
      </c>
    </row>
    <row r="66" spans="2:17" x14ac:dyDescent="0.25">
      <c r="B66" s="2">
        <v>43529</v>
      </c>
      <c r="C66" s="3">
        <v>21717340</v>
      </c>
      <c r="D66" s="3">
        <v>5266455</v>
      </c>
      <c r="E66" s="3">
        <v>2001252</v>
      </c>
      <c r="F66" s="3">
        <v>1490132</v>
      </c>
      <c r="G66" s="3">
        <v>1258566</v>
      </c>
      <c r="H66" s="10">
        <f t="shared" si="0"/>
        <v>1364832</v>
      </c>
      <c r="I66" s="10" t="str">
        <f t="shared" si="10"/>
        <v>Tuesday</v>
      </c>
      <c r="J66" s="7">
        <f t="shared" si="2"/>
        <v>-7.7860132236055424E-2</v>
      </c>
      <c r="K66" s="7">
        <f t="shared" si="3"/>
        <v>-2.9126204911649523E-2</v>
      </c>
      <c r="L66" s="7">
        <f t="shared" si="4"/>
        <v>-1.7443106404726887</v>
      </c>
      <c r="M66" s="7">
        <f t="shared" si="5"/>
        <v>0.24250000230230775</v>
      </c>
      <c r="N66" s="7">
        <f t="shared" si="6"/>
        <v>0.37999982910705588</v>
      </c>
      <c r="O66" s="7">
        <f t="shared" si="7"/>
        <v>0.74459988047482273</v>
      </c>
      <c r="P66" s="7">
        <f t="shared" si="8"/>
        <v>0.84460034413058704</v>
      </c>
      <c r="Q66" s="7">
        <f t="shared" si="9"/>
        <v>5.7952124891906653E-2</v>
      </c>
    </row>
    <row r="67" spans="2:17" x14ac:dyDescent="0.25">
      <c r="B67" s="2">
        <v>43530</v>
      </c>
      <c r="C67" s="3">
        <v>21065820</v>
      </c>
      <c r="D67" s="3">
        <v>5161125</v>
      </c>
      <c r="E67" s="3">
        <v>2002516</v>
      </c>
      <c r="F67" s="3">
        <v>1417982</v>
      </c>
      <c r="G67" s="3">
        <v>1104608</v>
      </c>
      <c r="H67" s="10">
        <f t="shared" ref="H67:H130" si="11">IFERROR(INDEX(G:G, MATCH(B67-7, B:B, 0))," ")</f>
        <v>1323241</v>
      </c>
      <c r="I67" s="10" t="str">
        <f t="shared" si="10"/>
        <v>Wednesday</v>
      </c>
      <c r="J67" s="7">
        <f t="shared" ref="J67:J130" si="12">IF(AND(G67&lt;&gt;" ", H67&lt;&gt;" "), (G67-H67)/H67, " ")</f>
        <v>-0.16522538222440206</v>
      </c>
      <c r="K67" s="7">
        <f t="shared" ref="K67:K130" si="13">IFERROR((C67/INDEX(C:C,MATCH(B67-7,B:B,0)))-1,"")</f>
        <v>-2.0202029128424948E-2</v>
      </c>
      <c r="L67" s="7">
        <f t="shared" ref="L67:L130" si="14">IFERROR(IF(AND(Q67&lt;&gt;"",J67&lt;&gt;""),IF(OR(Q67/J67-1&gt;20%,Q67/J67-1&lt;-20%),Q67/J67-1,""),"")," ")</f>
        <v>-1.3173606303230272</v>
      </c>
      <c r="M67" s="7">
        <f t="shared" ref="M67:M130" si="15">D67/C67</f>
        <v>0.24499995727676396</v>
      </c>
      <c r="N67" s="7">
        <f t="shared" ref="N67:N130" si="16">E67/D67</f>
        <v>0.38799990312189686</v>
      </c>
      <c r="O67" s="7">
        <f t="shared" ref="O67:O130" si="17">F67/E67</f>
        <v>0.70810020993590062</v>
      </c>
      <c r="P67" s="7">
        <f t="shared" ref="P67:P130" si="18">G67/F67</f>
        <v>0.77900001551500653</v>
      </c>
      <c r="Q67" s="7">
        <f t="shared" ref="Q67:Q130" si="19">G67/C67</f>
        <v>5.2436031448099336E-2</v>
      </c>
    </row>
    <row r="68" spans="2:17" x14ac:dyDescent="0.25">
      <c r="B68" s="2">
        <v>43531</v>
      </c>
      <c r="C68" s="3">
        <v>21717340</v>
      </c>
      <c r="D68" s="3">
        <v>5157868</v>
      </c>
      <c r="E68" s="3">
        <v>2042515</v>
      </c>
      <c r="F68" s="3">
        <v>1446305</v>
      </c>
      <c r="G68" s="3">
        <v>1221549</v>
      </c>
      <c r="H68" s="10">
        <f t="shared" si="11"/>
        <v>1405660</v>
      </c>
      <c r="I68" s="10" t="str">
        <f t="shared" ref="I68:I131" si="20">TEXT(B68,"dddd")</f>
        <v>Thursday</v>
      </c>
      <c r="J68" s="7">
        <f t="shared" si="12"/>
        <v>-0.13097833046398133</v>
      </c>
      <c r="K68" s="7">
        <f t="shared" si="13"/>
        <v>-3.8461555490441612E-2</v>
      </c>
      <c r="L68" s="7">
        <f t="shared" si="14"/>
        <v>-1.4294422915572578</v>
      </c>
      <c r="M68" s="7">
        <f t="shared" si="15"/>
        <v>0.23749998848846129</v>
      </c>
      <c r="N68" s="7">
        <f t="shared" si="16"/>
        <v>0.3959998588564112</v>
      </c>
      <c r="O68" s="7">
        <f t="shared" si="17"/>
        <v>0.70810006291263472</v>
      </c>
      <c r="P68" s="7">
        <f t="shared" si="18"/>
        <v>0.84459985964232998</v>
      </c>
      <c r="Q68" s="7">
        <f t="shared" si="19"/>
        <v>5.624763437879593E-2</v>
      </c>
    </row>
    <row r="69" spans="2:17" x14ac:dyDescent="0.25">
      <c r="B69" s="2">
        <v>43532</v>
      </c>
      <c r="C69" s="3">
        <v>21717340</v>
      </c>
      <c r="D69" s="3">
        <v>5700801</v>
      </c>
      <c r="E69" s="3">
        <v>2394336</v>
      </c>
      <c r="F69" s="3">
        <v>1730387</v>
      </c>
      <c r="G69" s="3">
        <v>1390539</v>
      </c>
      <c r="H69" s="10">
        <f t="shared" si="11"/>
        <v>1458532</v>
      </c>
      <c r="I69" s="10" t="str">
        <f t="shared" si="20"/>
        <v>Friday</v>
      </c>
      <c r="J69" s="7">
        <f t="shared" si="12"/>
        <v>-4.6617420803931622E-2</v>
      </c>
      <c r="K69" s="7">
        <f t="shared" si="13"/>
        <v>-2.9126204911649523E-2</v>
      </c>
      <c r="L69" s="7">
        <f t="shared" si="14"/>
        <v>-2.3734988546826941</v>
      </c>
      <c r="M69" s="7">
        <f t="shared" si="15"/>
        <v>0.2624999654653839</v>
      </c>
      <c r="N69" s="7">
        <f t="shared" si="16"/>
        <v>0.41999992632614258</v>
      </c>
      <c r="O69" s="7">
        <f t="shared" si="17"/>
        <v>0.72270015570078716</v>
      </c>
      <c r="P69" s="7">
        <f t="shared" si="18"/>
        <v>0.80360000392975672</v>
      </c>
      <c r="Q69" s="7">
        <f t="shared" si="19"/>
        <v>6.402897408246129E-2</v>
      </c>
    </row>
    <row r="70" spans="2:17" x14ac:dyDescent="0.25">
      <c r="B70" s="2">
        <v>43533</v>
      </c>
      <c r="C70" s="3">
        <v>46685340</v>
      </c>
      <c r="D70" s="3">
        <v>9705882</v>
      </c>
      <c r="E70" s="3">
        <v>3267000</v>
      </c>
      <c r="F70" s="3">
        <v>2310422</v>
      </c>
      <c r="G70" s="3">
        <v>1820150</v>
      </c>
      <c r="H70" s="10">
        <f t="shared" si="11"/>
        <v>900972</v>
      </c>
      <c r="I70" s="10" t="str">
        <f t="shared" si="20"/>
        <v>Saturday</v>
      </c>
      <c r="J70" s="7">
        <f t="shared" si="12"/>
        <v>1.0202070652584099</v>
      </c>
      <c r="K70" s="7">
        <f t="shared" si="13"/>
        <v>0</v>
      </c>
      <c r="L70" s="7">
        <f t="shared" si="14"/>
        <v>-0.96178460726429915</v>
      </c>
      <c r="M70" s="7">
        <f t="shared" si="15"/>
        <v>0.20789999601587994</v>
      </c>
      <c r="N70" s="7">
        <f t="shared" si="16"/>
        <v>0.33660001224000047</v>
      </c>
      <c r="O70" s="7">
        <f t="shared" si="17"/>
        <v>0.70719987756351388</v>
      </c>
      <c r="P70" s="7">
        <f t="shared" si="18"/>
        <v>0.78779980453787235</v>
      </c>
      <c r="Q70" s="7">
        <f t="shared" si="19"/>
        <v>3.8987613670586958E-2</v>
      </c>
    </row>
    <row r="71" spans="2:17" x14ac:dyDescent="0.25">
      <c r="B71" s="2">
        <v>43534</v>
      </c>
      <c r="C71" s="3">
        <v>46236443</v>
      </c>
      <c r="D71" s="3">
        <v>10098039</v>
      </c>
      <c r="E71" s="3">
        <v>3502000</v>
      </c>
      <c r="F71" s="3">
        <v>2262292</v>
      </c>
      <c r="G71" s="3">
        <v>1711650</v>
      </c>
      <c r="H71" s="10">
        <f t="shared" si="11"/>
        <v>1694106</v>
      </c>
      <c r="I71" s="10" t="str">
        <f t="shared" si="20"/>
        <v>Sunday</v>
      </c>
      <c r="J71" s="7">
        <f t="shared" si="12"/>
        <v>1.0355904530176978E-2</v>
      </c>
      <c r="K71" s="7">
        <f t="shared" si="13"/>
        <v>5.1020419528979843E-2</v>
      </c>
      <c r="L71" s="7">
        <f t="shared" si="14"/>
        <v>2.5747239516054075</v>
      </c>
      <c r="M71" s="7">
        <f t="shared" si="15"/>
        <v>0.21839999672985225</v>
      </c>
      <c r="N71" s="7">
        <f t="shared" si="16"/>
        <v>0.34680000740737882</v>
      </c>
      <c r="O71" s="7">
        <f t="shared" si="17"/>
        <v>0.64600000000000002</v>
      </c>
      <c r="P71" s="7">
        <f t="shared" si="18"/>
        <v>0.75659994377383644</v>
      </c>
      <c r="Q71" s="7">
        <f t="shared" si="19"/>
        <v>3.7019499964562587E-2</v>
      </c>
    </row>
    <row r="72" spans="2:17" x14ac:dyDescent="0.25">
      <c r="B72" s="2">
        <v>43535</v>
      </c>
      <c r="C72" s="3">
        <v>21282993</v>
      </c>
      <c r="D72" s="3">
        <v>5107918</v>
      </c>
      <c r="E72" s="3">
        <v>2104462</v>
      </c>
      <c r="F72" s="3">
        <v>1459444</v>
      </c>
      <c r="G72" s="3">
        <v>1220679</v>
      </c>
      <c r="H72" s="10">
        <f t="shared" si="11"/>
        <v>1375592</v>
      </c>
      <c r="I72" s="10" t="str">
        <f t="shared" si="20"/>
        <v>Monday</v>
      </c>
      <c r="J72" s="7">
        <f t="shared" si="12"/>
        <v>-0.11261551390237803</v>
      </c>
      <c r="K72" s="7">
        <f t="shared" si="13"/>
        <v>-2.0000009209230951E-2</v>
      </c>
      <c r="L72" s="7">
        <f t="shared" si="14"/>
        <v>-1.5092963316253374</v>
      </c>
      <c r="M72" s="7">
        <f t="shared" si="15"/>
        <v>0.23999998496452074</v>
      </c>
      <c r="N72" s="7">
        <f t="shared" si="16"/>
        <v>0.41199995771271192</v>
      </c>
      <c r="O72" s="7">
        <f t="shared" si="17"/>
        <v>0.69349981135321048</v>
      </c>
      <c r="P72" s="7">
        <f t="shared" si="18"/>
        <v>0.83640002631138977</v>
      </c>
      <c r="Q72" s="7">
        <f t="shared" si="19"/>
        <v>5.735466811458332E-2</v>
      </c>
    </row>
    <row r="73" spans="2:17" x14ac:dyDescent="0.25">
      <c r="B73" s="2">
        <v>43536</v>
      </c>
      <c r="C73" s="3">
        <v>21500167</v>
      </c>
      <c r="D73" s="3">
        <v>5428792</v>
      </c>
      <c r="E73" s="3">
        <v>2149801</v>
      </c>
      <c r="F73" s="3">
        <v>1600742</v>
      </c>
      <c r="G73" s="3">
        <v>1299482</v>
      </c>
      <c r="H73" s="10">
        <f t="shared" si="11"/>
        <v>1258566</v>
      </c>
      <c r="I73" s="10" t="str">
        <f t="shared" si="20"/>
        <v>Tuesday</v>
      </c>
      <c r="J73" s="7">
        <f t="shared" si="12"/>
        <v>3.2510015366695115E-2</v>
      </c>
      <c r="K73" s="7">
        <f t="shared" si="13"/>
        <v>-9.9999815815380311E-3</v>
      </c>
      <c r="L73" s="7">
        <f t="shared" si="14"/>
        <v>0.8591364262855663</v>
      </c>
      <c r="M73" s="7">
        <f t="shared" si="15"/>
        <v>0.25249999220936281</v>
      </c>
      <c r="N73" s="7">
        <f t="shared" si="16"/>
        <v>0.39599988358367755</v>
      </c>
      <c r="O73" s="7">
        <f t="shared" si="17"/>
        <v>0.74460008158894708</v>
      </c>
      <c r="P73" s="7">
        <f t="shared" si="18"/>
        <v>0.81179977785302071</v>
      </c>
      <c r="Q73" s="7">
        <f t="shared" si="19"/>
        <v>6.04405537873264E-2</v>
      </c>
    </row>
    <row r="74" spans="2:17" x14ac:dyDescent="0.25">
      <c r="B74" s="2">
        <v>43537</v>
      </c>
      <c r="C74" s="3">
        <v>21717340</v>
      </c>
      <c r="D74" s="3">
        <v>5700801</v>
      </c>
      <c r="E74" s="3">
        <v>2166304</v>
      </c>
      <c r="F74" s="3">
        <v>1533960</v>
      </c>
      <c r="G74" s="3">
        <v>1232690</v>
      </c>
      <c r="H74" s="10">
        <f t="shared" si="11"/>
        <v>1104608</v>
      </c>
      <c r="I74" s="10" t="str">
        <f t="shared" si="20"/>
        <v>Wednesday</v>
      </c>
      <c r="J74" s="7">
        <f t="shared" si="12"/>
        <v>0.11595244647875083</v>
      </c>
      <c r="K74" s="7">
        <f t="shared" si="13"/>
        <v>3.0927825263863395E-2</v>
      </c>
      <c r="L74" s="7">
        <f t="shared" si="14"/>
        <v>-0.51048351015095539</v>
      </c>
      <c r="M74" s="7">
        <f t="shared" si="15"/>
        <v>0.2624999654653839</v>
      </c>
      <c r="N74" s="7">
        <f t="shared" si="16"/>
        <v>0.37999993334270044</v>
      </c>
      <c r="O74" s="7">
        <f t="shared" si="17"/>
        <v>0.70810006351832433</v>
      </c>
      <c r="P74" s="7">
        <f t="shared" si="18"/>
        <v>0.80359983311168481</v>
      </c>
      <c r="Q74" s="7">
        <f t="shared" si="19"/>
        <v>5.6760634589687317E-2</v>
      </c>
    </row>
    <row r="75" spans="2:17" x14ac:dyDescent="0.25">
      <c r="B75" s="2">
        <v>43538</v>
      </c>
      <c r="C75" s="3">
        <v>22803207</v>
      </c>
      <c r="D75" s="3">
        <v>5415761</v>
      </c>
      <c r="E75" s="3">
        <v>2144641</v>
      </c>
      <c r="F75" s="3">
        <v>1628211</v>
      </c>
      <c r="G75" s="3">
        <v>1268377</v>
      </c>
      <c r="H75" s="10">
        <f t="shared" si="11"/>
        <v>1221549</v>
      </c>
      <c r="I75" s="10" t="str">
        <f t="shared" si="20"/>
        <v>Thursday</v>
      </c>
      <c r="J75" s="7">
        <f t="shared" si="12"/>
        <v>3.8334933760332167E-2</v>
      </c>
      <c r="K75" s="7">
        <f t="shared" si="13"/>
        <v>5.0000000000000044E-2</v>
      </c>
      <c r="L75" s="7">
        <f t="shared" si="14"/>
        <v>0.45096758859115726</v>
      </c>
      <c r="M75" s="7">
        <f t="shared" si="15"/>
        <v>0.23749997094706898</v>
      </c>
      <c r="N75" s="7">
        <f t="shared" si="16"/>
        <v>0.39599993426593233</v>
      </c>
      <c r="O75" s="7">
        <f t="shared" si="17"/>
        <v>0.75919979148025241</v>
      </c>
      <c r="P75" s="7">
        <f t="shared" si="18"/>
        <v>0.77900038754190948</v>
      </c>
      <c r="Q75" s="7">
        <f t="shared" si="19"/>
        <v>5.5622746397030909E-2</v>
      </c>
    </row>
    <row r="76" spans="2:17" x14ac:dyDescent="0.25">
      <c r="B76" s="2">
        <v>43539</v>
      </c>
      <c r="C76" s="3">
        <v>21500167</v>
      </c>
      <c r="D76" s="3">
        <v>5106289</v>
      </c>
      <c r="E76" s="3">
        <v>2124216</v>
      </c>
      <c r="F76" s="3">
        <v>1519664</v>
      </c>
      <c r="G76" s="3">
        <v>1183818</v>
      </c>
      <c r="H76" s="10">
        <f t="shared" si="11"/>
        <v>1390539</v>
      </c>
      <c r="I76" s="10" t="str">
        <f t="shared" si="20"/>
        <v>Friday</v>
      </c>
      <c r="J76" s="7">
        <f t="shared" si="12"/>
        <v>-0.14866249706049237</v>
      </c>
      <c r="K76" s="7">
        <f t="shared" si="13"/>
        <v>-9.9999815815380311E-3</v>
      </c>
      <c r="L76" s="7">
        <f t="shared" si="14"/>
        <v>-1.3703750154353587</v>
      </c>
      <c r="M76" s="7">
        <f t="shared" si="15"/>
        <v>0.23749996918628585</v>
      </c>
      <c r="N76" s="7">
        <f t="shared" si="16"/>
        <v>0.41599995613252599</v>
      </c>
      <c r="O76" s="7">
        <f t="shared" si="17"/>
        <v>0.71539994049569344</v>
      </c>
      <c r="P76" s="7">
        <f t="shared" si="18"/>
        <v>0.77899983154170926</v>
      </c>
      <c r="Q76" s="7">
        <f t="shared" si="19"/>
        <v>5.5060874643438819E-2</v>
      </c>
    </row>
    <row r="77" spans="2:17" x14ac:dyDescent="0.25">
      <c r="B77" s="2">
        <v>43540</v>
      </c>
      <c r="C77" s="3">
        <v>42645263</v>
      </c>
      <c r="D77" s="3">
        <v>9313725</v>
      </c>
      <c r="E77" s="3">
        <v>3293333</v>
      </c>
      <c r="F77" s="3">
        <v>2217072</v>
      </c>
      <c r="G77" s="3">
        <v>1815781</v>
      </c>
      <c r="H77" s="10">
        <f t="shared" si="11"/>
        <v>1820150</v>
      </c>
      <c r="I77" s="10" t="str">
        <f t="shared" si="20"/>
        <v>Saturday</v>
      </c>
      <c r="J77" s="7">
        <f t="shared" si="12"/>
        <v>-2.4003516193720296E-3</v>
      </c>
      <c r="K77" s="7">
        <f t="shared" si="13"/>
        <v>-8.6538450828461344E-2</v>
      </c>
      <c r="L77" s="7">
        <f t="shared" si="14"/>
        <v>-18.738537302455196</v>
      </c>
      <c r="M77" s="7">
        <f t="shared" si="15"/>
        <v>0.21839998970108357</v>
      </c>
      <c r="N77" s="7">
        <f t="shared" si="16"/>
        <v>0.35359998282105171</v>
      </c>
      <c r="O77" s="7">
        <f t="shared" si="17"/>
        <v>0.67320006813765876</v>
      </c>
      <c r="P77" s="7">
        <f t="shared" si="18"/>
        <v>0.81899956338810831</v>
      </c>
      <c r="Q77" s="7">
        <f t="shared" si="19"/>
        <v>4.2578726739239479E-2</v>
      </c>
    </row>
    <row r="78" spans="2:17" x14ac:dyDescent="0.25">
      <c r="B78" s="2">
        <v>43541</v>
      </c>
      <c r="C78" s="3">
        <v>42645263</v>
      </c>
      <c r="D78" s="3">
        <v>8686840</v>
      </c>
      <c r="E78" s="3">
        <v>2894455</v>
      </c>
      <c r="F78" s="3">
        <v>1968229</v>
      </c>
      <c r="G78" s="3">
        <v>1504514</v>
      </c>
      <c r="H78" s="10">
        <f t="shared" si="11"/>
        <v>1711650</v>
      </c>
      <c r="I78" s="10" t="str">
        <f t="shared" si="20"/>
        <v>Sunday</v>
      </c>
      <c r="J78" s="7">
        <f t="shared" si="12"/>
        <v>-0.12101539450238075</v>
      </c>
      <c r="K78" s="7">
        <f t="shared" si="13"/>
        <v>-7.7669902072700525E-2</v>
      </c>
      <c r="L78" s="7">
        <f t="shared" si="14"/>
        <v>-1.291531048995691</v>
      </c>
      <c r="M78" s="7">
        <f t="shared" si="15"/>
        <v>0.20369999828585886</v>
      </c>
      <c r="N78" s="7">
        <f t="shared" si="16"/>
        <v>0.33319998986973398</v>
      </c>
      <c r="O78" s="7">
        <f t="shared" si="17"/>
        <v>0.6799998618047266</v>
      </c>
      <c r="P78" s="7">
        <f t="shared" si="18"/>
        <v>0.76439987420163003</v>
      </c>
      <c r="Q78" s="7">
        <f t="shared" si="19"/>
        <v>3.5279744903906445E-2</v>
      </c>
    </row>
    <row r="79" spans="2:17" x14ac:dyDescent="0.25">
      <c r="B79" s="2">
        <v>43542</v>
      </c>
      <c r="C79" s="3">
        <v>22368860</v>
      </c>
      <c r="D79" s="3">
        <v>5368526</v>
      </c>
      <c r="E79" s="3">
        <v>2233307</v>
      </c>
      <c r="F79" s="3">
        <v>1614011</v>
      </c>
      <c r="G79" s="3">
        <v>1310254</v>
      </c>
      <c r="H79" s="10">
        <f t="shared" si="11"/>
        <v>1220679</v>
      </c>
      <c r="I79" s="10" t="str">
        <f t="shared" si="20"/>
        <v>Monday</v>
      </c>
      <c r="J79" s="7">
        <f t="shared" si="12"/>
        <v>7.3381290249115452E-2</v>
      </c>
      <c r="K79" s="7">
        <f t="shared" si="13"/>
        <v>5.1020408642713067E-2</v>
      </c>
      <c r="L79" s="7">
        <f t="shared" si="14"/>
        <v>-0.20177321043120344</v>
      </c>
      <c r="M79" s="7">
        <f t="shared" si="15"/>
        <v>0.23999998211799797</v>
      </c>
      <c r="N79" s="7">
        <f t="shared" si="16"/>
        <v>0.4160000342738398</v>
      </c>
      <c r="O79" s="7">
        <f t="shared" si="17"/>
        <v>0.72270001392553729</v>
      </c>
      <c r="P79" s="7">
        <f t="shared" si="18"/>
        <v>0.81179991957923459</v>
      </c>
      <c r="Q79" s="7">
        <f t="shared" si="19"/>
        <v>5.8574911729967462E-2</v>
      </c>
    </row>
    <row r="80" spans="2:17" x14ac:dyDescent="0.25">
      <c r="B80" s="2">
        <v>43543</v>
      </c>
      <c r="C80" s="3">
        <v>21934513</v>
      </c>
      <c r="D80" s="3">
        <v>5757809</v>
      </c>
      <c r="E80" s="3">
        <v>2418280</v>
      </c>
      <c r="F80" s="3">
        <v>1835958</v>
      </c>
      <c r="G80" s="3">
        <v>707578</v>
      </c>
      <c r="H80" s="10">
        <f t="shared" si="11"/>
        <v>1299482</v>
      </c>
      <c r="I80" s="10" t="str">
        <f t="shared" si="20"/>
        <v>Tuesday</v>
      </c>
      <c r="J80" s="7">
        <f t="shared" si="12"/>
        <v>-0.4554922653795897</v>
      </c>
      <c r="K80" s="7">
        <f t="shared" si="13"/>
        <v>2.0201982617158221E-2</v>
      </c>
      <c r="L80" s="7">
        <f t="shared" si="14"/>
        <v>-1.0708215321808885</v>
      </c>
      <c r="M80" s="7">
        <f t="shared" si="15"/>
        <v>0.26249996979645729</v>
      </c>
      <c r="N80" s="7">
        <f t="shared" si="16"/>
        <v>0.42000003820897847</v>
      </c>
      <c r="O80" s="7">
        <f t="shared" si="17"/>
        <v>0.75919992722100005</v>
      </c>
      <c r="P80" s="7">
        <f t="shared" si="18"/>
        <v>0.38539988387533919</v>
      </c>
      <c r="Q80" s="7">
        <f t="shared" si="19"/>
        <v>3.2258660130726403E-2</v>
      </c>
    </row>
    <row r="81" spans="2:17" x14ac:dyDescent="0.25">
      <c r="B81" s="2">
        <v>43544</v>
      </c>
      <c r="C81" s="3">
        <v>21282993</v>
      </c>
      <c r="D81" s="3">
        <v>5427163</v>
      </c>
      <c r="E81" s="3">
        <v>2149156</v>
      </c>
      <c r="F81" s="3">
        <v>1600262</v>
      </c>
      <c r="G81" s="3">
        <v>1377825</v>
      </c>
      <c r="H81" s="10">
        <f t="shared" si="11"/>
        <v>1232690</v>
      </c>
      <c r="I81" s="10" t="str">
        <f t="shared" si="20"/>
        <v>Wednesday</v>
      </c>
      <c r="J81" s="7">
        <f t="shared" si="12"/>
        <v>0.11773844194404108</v>
      </c>
      <c r="K81" s="7">
        <f t="shared" si="13"/>
        <v>-2.0000009209230951E-2</v>
      </c>
      <c r="L81" s="7">
        <f t="shared" si="14"/>
        <v>-0.45015146286424779</v>
      </c>
      <c r="M81" s="7">
        <f t="shared" si="15"/>
        <v>0.25499998989803735</v>
      </c>
      <c r="N81" s="7">
        <f t="shared" si="16"/>
        <v>0.39599989902643423</v>
      </c>
      <c r="O81" s="7">
        <f t="shared" si="17"/>
        <v>0.74460020584824926</v>
      </c>
      <c r="P81" s="7">
        <f t="shared" si="18"/>
        <v>0.86099963630955434</v>
      </c>
      <c r="Q81" s="7">
        <f t="shared" si="19"/>
        <v>6.4738310067573676E-2</v>
      </c>
    </row>
    <row r="82" spans="2:17" x14ac:dyDescent="0.25">
      <c r="B82" s="2">
        <v>43545</v>
      </c>
      <c r="C82" s="3">
        <v>21717340</v>
      </c>
      <c r="D82" s="3">
        <v>5429335</v>
      </c>
      <c r="E82" s="3">
        <v>2128299</v>
      </c>
      <c r="F82" s="3">
        <v>1475975</v>
      </c>
      <c r="G82" s="3">
        <v>1234506</v>
      </c>
      <c r="H82" s="10">
        <f t="shared" si="11"/>
        <v>1268377</v>
      </c>
      <c r="I82" s="10" t="str">
        <f t="shared" si="20"/>
        <v>Thursday</v>
      </c>
      <c r="J82" s="7">
        <f t="shared" si="12"/>
        <v>-2.6704205453110551E-2</v>
      </c>
      <c r="K82" s="7">
        <f t="shared" si="13"/>
        <v>-4.7619047619047672E-2</v>
      </c>
      <c r="L82" s="7">
        <f t="shared" si="14"/>
        <v>-3.1286630117738978</v>
      </c>
      <c r="M82" s="7">
        <f t="shared" si="15"/>
        <v>0.25</v>
      </c>
      <c r="N82" s="7">
        <f t="shared" si="16"/>
        <v>0.39199994106092184</v>
      </c>
      <c r="O82" s="7">
        <f t="shared" si="17"/>
        <v>0.6934998324953402</v>
      </c>
      <c r="P82" s="7">
        <f t="shared" si="18"/>
        <v>0.83640034553430787</v>
      </c>
      <c r="Q82" s="7">
        <f t="shared" si="19"/>
        <v>5.6844254406847247E-2</v>
      </c>
    </row>
    <row r="83" spans="2:17" x14ac:dyDescent="0.25">
      <c r="B83" s="2">
        <v>43546</v>
      </c>
      <c r="C83" s="3">
        <v>21065820</v>
      </c>
      <c r="D83" s="3">
        <v>5529777</v>
      </c>
      <c r="E83" s="3">
        <v>2123434</v>
      </c>
      <c r="F83" s="3">
        <v>1612111</v>
      </c>
      <c r="G83" s="3">
        <v>1361589</v>
      </c>
      <c r="H83" s="10">
        <f t="shared" si="11"/>
        <v>1183818</v>
      </c>
      <c r="I83" s="10" t="str">
        <f t="shared" si="20"/>
        <v>Friday</v>
      </c>
      <c r="J83" s="7">
        <f t="shared" si="12"/>
        <v>0.15016750885693578</v>
      </c>
      <c r="K83" s="7">
        <f t="shared" si="13"/>
        <v>-2.0202029128424948E-2</v>
      </c>
      <c r="L83" s="7">
        <f t="shared" si="14"/>
        <v>-0.56958074749694165</v>
      </c>
      <c r="M83" s="7">
        <f t="shared" si="15"/>
        <v>0.26249996439730333</v>
      </c>
      <c r="N83" s="7">
        <f t="shared" si="16"/>
        <v>0.38399993345120426</v>
      </c>
      <c r="O83" s="7">
        <f t="shared" si="17"/>
        <v>0.75919995629720538</v>
      </c>
      <c r="P83" s="7">
        <f t="shared" si="18"/>
        <v>0.84460003064305122</v>
      </c>
      <c r="Q83" s="7">
        <f t="shared" si="19"/>
        <v>6.4634986912448691E-2</v>
      </c>
    </row>
    <row r="84" spans="2:17" x14ac:dyDescent="0.25">
      <c r="B84" s="2">
        <v>43547</v>
      </c>
      <c r="C84" s="3">
        <v>44440853</v>
      </c>
      <c r="D84" s="3">
        <v>9612556</v>
      </c>
      <c r="E84" s="3">
        <v>3268269</v>
      </c>
      <c r="F84" s="3">
        <v>2289095</v>
      </c>
      <c r="G84" s="3">
        <v>1874769</v>
      </c>
      <c r="H84" s="10">
        <f t="shared" si="11"/>
        <v>1815781</v>
      </c>
      <c r="I84" s="10" t="str">
        <f t="shared" si="20"/>
        <v>Saturday</v>
      </c>
      <c r="J84" s="7">
        <f t="shared" si="12"/>
        <v>3.2486296530253374E-2</v>
      </c>
      <c r="K84" s="7">
        <f t="shared" si="13"/>
        <v>4.2105262664225984E-2</v>
      </c>
      <c r="L84" s="7">
        <f t="shared" si="14"/>
        <v>0.29856942549882892</v>
      </c>
      <c r="M84" s="7">
        <f t="shared" si="15"/>
        <v>0.21629998866133376</v>
      </c>
      <c r="N84" s="7">
        <f t="shared" si="16"/>
        <v>0.33999999583877588</v>
      </c>
      <c r="O84" s="7">
        <f t="shared" si="17"/>
        <v>0.70039981409119012</v>
      </c>
      <c r="P84" s="7">
        <f t="shared" si="18"/>
        <v>0.8190000851865038</v>
      </c>
      <c r="Q84" s="7">
        <f t="shared" si="19"/>
        <v>4.2185711421875723E-2</v>
      </c>
    </row>
    <row r="85" spans="2:17" x14ac:dyDescent="0.25">
      <c r="B85" s="2">
        <v>43548</v>
      </c>
      <c r="C85" s="3">
        <v>45338648</v>
      </c>
      <c r="D85" s="3">
        <v>9425904</v>
      </c>
      <c r="E85" s="3">
        <v>3300951</v>
      </c>
      <c r="F85" s="3">
        <v>2289540</v>
      </c>
      <c r="G85" s="3">
        <v>1839416</v>
      </c>
      <c r="H85" s="10">
        <f t="shared" si="11"/>
        <v>1504514</v>
      </c>
      <c r="I85" s="10" t="str">
        <f t="shared" si="20"/>
        <v>Sunday</v>
      </c>
      <c r="J85" s="7">
        <f t="shared" si="12"/>
        <v>0.22259812803337156</v>
      </c>
      <c r="K85" s="7">
        <f t="shared" si="13"/>
        <v>6.3157893996339087E-2</v>
      </c>
      <c r="L85" s="7">
        <f t="shared" si="14"/>
        <v>-0.8177406207600042</v>
      </c>
      <c r="M85" s="7">
        <f t="shared" si="15"/>
        <v>0.20789997972590626</v>
      </c>
      <c r="N85" s="7">
        <f t="shared" si="16"/>
        <v>0.35019993838256785</v>
      </c>
      <c r="O85" s="7">
        <f t="shared" si="17"/>
        <v>0.69360011705717539</v>
      </c>
      <c r="P85" s="7">
        <f t="shared" si="18"/>
        <v>0.80339980956873436</v>
      </c>
      <c r="Q85" s="7">
        <f t="shared" si="19"/>
        <v>4.05705966353474E-2</v>
      </c>
    </row>
    <row r="86" spans="2:17" x14ac:dyDescent="0.25">
      <c r="B86" s="2">
        <v>43549</v>
      </c>
      <c r="C86" s="3">
        <v>22368860</v>
      </c>
      <c r="D86" s="3">
        <v>5536293</v>
      </c>
      <c r="E86" s="3">
        <v>2258807</v>
      </c>
      <c r="F86" s="3">
        <v>1632440</v>
      </c>
      <c r="G86" s="3">
        <v>1351986</v>
      </c>
      <c r="H86" s="10">
        <f t="shared" si="11"/>
        <v>1310254</v>
      </c>
      <c r="I86" s="10" t="str">
        <f t="shared" si="20"/>
        <v>Monday</v>
      </c>
      <c r="J86" s="7">
        <f t="shared" si="12"/>
        <v>3.1850312992747973E-2</v>
      </c>
      <c r="K86" s="7">
        <f t="shared" si="13"/>
        <v>0</v>
      </c>
      <c r="L86" s="7">
        <f t="shared" si="14"/>
        <v>0.89764354955793602</v>
      </c>
      <c r="M86" s="7">
        <f t="shared" si="15"/>
        <v>0.24750000670575076</v>
      </c>
      <c r="N86" s="7">
        <f t="shared" si="16"/>
        <v>0.40799990173930462</v>
      </c>
      <c r="O86" s="7">
        <f t="shared" si="17"/>
        <v>0.72270008017506582</v>
      </c>
      <c r="P86" s="7">
        <f t="shared" si="18"/>
        <v>0.82819950503540707</v>
      </c>
      <c r="Q86" s="7">
        <f t="shared" si="19"/>
        <v>6.044054100208951E-2</v>
      </c>
    </row>
    <row r="87" spans="2:17" x14ac:dyDescent="0.25">
      <c r="B87" s="2">
        <v>43550</v>
      </c>
      <c r="C87" s="3">
        <v>20848646</v>
      </c>
      <c r="D87" s="3">
        <v>5107918</v>
      </c>
      <c r="E87" s="3">
        <v>2043167</v>
      </c>
      <c r="F87" s="3">
        <v>1476597</v>
      </c>
      <c r="G87" s="3">
        <v>1259241</v>
      </c>
      <c r="H87" s="10">
        <f t="shared" si="11"/>
        <v>707578</v>
      </c>
      <c r="I87" s="10" t="str">
        <f t="shared" si="20"/>
        <v>Tuesday</v>
      </c>
      <c r="J87" s="7">
        <f t="shared" si="12"/>
        <v>0.7796497347288921</v>
      </c>
      <c r="K87" s="7">
        <f t="shared" si="13"/>
        <v>-4.9504951397826846E-2</v>
      </c>
      <c r="L87" s="7">
        <f t="shared" si="14"/>
        <v>-0.92253037302086915</v>
      </c>
      <c r="M87" s="7">
        <f t="shared" si="15"/>
        <v>0.2449999870495187</v>
      </c>
      <c r="N87" s="7">
        <f t="shared" si="16"/>
        <v>0.39999996084510364</v>
      </c>
      <c r="O87" s="7">
        <f t="shared" si="17"/>
        <v>0.72270010234112048</v>
      </c>
      <c r="P87" s="7">
        <f t="shared" si="18"/>
        <v>0.85279937586220211</v>
      </c>
      <c r="Q87" s="7">
        <f t="shared" si="19"/>
        <v>6.0399174123825596E-2</v>
      </c>
    </row>
    <row r="88" spans="2:17" x14ac:dyDescent="0.25">
      <c r="B88" s="2">
        <v>43551</v>
      </c>
      <c r="C88" s="3">
        <v>20848646</v>
      </c>
      <c r="D88" s="3">
        <v>5212161</v>
      </c>
      <c r="E88" s="3">
        <v>2084864</v>
      </c>
      <c r="F88" s="3">
        <v>1476292</v>
      </c>
      <c r="G88" s="3">
        <v>1150032</v>
      </c>
      <c r="H88" s="10">
        <f t="shared" si="11"/>
        <v>1377825</v>
      </c>
      <c r="I88" s="10" t="str">
        <f t="shared" si="20"/>
        <v>Wednesday</v>
      </c>
      <c r="J88" s="7">
        <f t="shared" si="12"/>
        <v>-0.16532796254967067</v>
      </c>
      <c r="K88" s="7">
        <f t="shared" si="13"/>
        <v>-2.0408172854259776E-2</v>
      </c>
      <c r="L88" s="7">
        <f t="shared" si="14"/>
        <v>-1.3336458719912612</v>
      </c>
      <c r="M88" s="7">
        <f t="shared" si="15"/>
        <v>0.24999997601762725</v>
      </c>
      <c r="N88" s="7">
        <f t="shared" si="16"/>
        <v>0.39999992325639977</v>
      </c>
      <c r="O88" s="7">
        <f t="shared" si="17"/>
        <v>0.70809990483791752</v>
      </c>
      <c r="P88" s="7">
        <f t="shared" si="18"/>
        <v>0.77900036036231313</v>
      </c>
      <c r="Q88" s="7">
        <f t="shared" si="19"/>
        <v>5.5160992229423438E-2</v>
      </c>
    </row>
    <row r="89" spans="2:17" x14ac:dyDescent="0.25">
      <c r="B89" s="2">
        <v>43552</v>
      </c>
      <c r="C89" s="3">
        <v>21500167</v>
      </c>
      <c r="D89" s="3">
        <v>5267540</v>
      </c>
      <c r="E89" s="3">
        <v>2064876</v>
      </c>
      <c r="F89" s="3">
        <v>1552580</v>
      </c>
      <c r="G89" s="3">
        <v>1311309</v>
      </c>
      <c r="H89" s="10">
        <f t="shared" si="11"/>
        <v>1234506</v>
      </c>
      <c r="I89" s="10" t="str">
        <f t="shared" si="20"/>
        <v>Thursday</v>
      </c>
      <c r="J89" s="7">
        <f t="shared" si="12"/>
        <v>6.2213549387366285E-2</v>
      </c>
      <c r="K89" s="7">
        <f t="shared" si="13"/>
        <v>-9.9999815815380311E-3</v>
      </c>
      <c r="L89" s="7" t="str">
        <f t="shared" si="14"/>
        <v/>
      </c>
      <c r="M89" s="7">
        <f t="shared" si="15"/>
        <v>0.24499995744219102</v>
      </c>
      <c r="N89" s="7">
        <f t="shared" si="16"/>
        <v>0.39200006074942001</v>
      </c>
      <c r="O89" s="7">
        <f t="shared" si="17"/>
        <v>0.75189987195357011</v>
      </c>
      <c r="P89" s="7">
        <f t="shared" si="18"/>
        <v>0.84459995620193484</v>
      </c>
      <c r="Q89" s="7">
        <f t="shared" si="19"/>
        <v>6.0990642537799823E-2</v>
      </c>
    </row>
    <row r="90" spans="2:17" x14ac:dyDescent="0.25">
      <c r="B90" s="2">
        <v>43553</v>
      </c>
      <c r="C90" s="3">
        <v>22803207</v>
      </c>
      <c r="D90" s="3">
        <v>5757809</v>
      </c>
      <c r="E90" s="3">
        <v>2234030</v>
      </c>
      <c r="F90" s="3">
        <v>1712384</v>
      </c>
      <c r="G90" s="3">
        <v>1390113</v>
      </c>
      <c r="H90" s="10">
        <f t="shared" si="11"/>
        <v>1361589</v>
      </c>
      <c r="I90" s="10" t="str">
        <f t="shared" si="20"/>
        <v>Friday</v>
      </c>
      <c r="J90" s="7">
        <f t="shared" si="12"/>
        <v>2.0949052908036125E-2</v>
      </c>
      <c r="K90" s="7">
        <f t="shared" si="13"/>
        <v>8.2474216527056665E-2</v>
      </c>
      <c r="L90" s="7">
        <f t="shared" si="14"/>
        <v>1.9099785084045804</v>
      </c>
      <c r="M90" s="7">
        <f t="shared" si="15"/>
        <v>0.25249996634245347</v>
      </c>
      <c r="N90" s="7">
        <f t="shared" si="16"/>
        <v>0.38800001875713486</v>
      </c>
      <c r="O90" s="7">
        <f t="shared" si="17"/>
        <v>0.76650000223810777</v>
      </c>
      <c r="P90" s="7">
        <f t="shared" si="18"/>
        <v>0.81179980658543882</v>
      </c>
      <c r="Q90" s="7">
        <f t="shared" si="19"/>
        <v>6.0961293733815598E-2</v>
      </c>
    </row>
    <row r="91" spans="2:17" x14ac:dyDescent="0.25">
      <c r="B91" s="2">
        <v>43554</v>
      </c>
      <c r="C91" s="3">
        <v>44889750</v>
      </c>
      <c r="D91" s="3">
        <v>9898190</v>
      </c>
      <c r="E91" s="3">
        <v>3399038</v>
      </c>
      <c r="F91" s="3">
        <v>2311346</v>
      </c>
      <c r="G91" s="3">
        <v>1748764</v>
      </c>
      <c r="H91" s="10">
        <f t="shared" si="11"/>
        <v>1874769</v>
      </c>
      <c r="I91" s="10" t="str">
        <f t="shared" si="20"/>
        <v>Saturday</v>
      </c>
      <c r="J91" s="7">
        <f t="shared" si="12"/>
        <v>-6.7210947055343889E-2</v>
      </c>
      <c r="K91" s="7">
        <f t="shared" si="13"/>
        <v>1.0100998736455313E-2</v>
      </c>
      <c r="L91" s="7">
        <f t="shared" si="14"/>
        <v>-1.5796208542215546</v>
      </c>
      <c r="M91" s="7">
        <f t="shared" si="15"/>
        <v>0.22050000278460005</v>
      </c>
      <c r="N91" s="7">
        <f t="shared" si="16"/>
        <v>0.34339995494125691</v>
      </c>
      <c r="O91" s="7">
        <f t="shared" si="17"/>
        <v>0.68000004707214212</v>
      </c>
      <c r="P91" s="7">
        <f t="shared" si="18"/>
        <v>0.75659983403609843</v>
      </c>
      <c r="Q91" s="7">
        <f t="shared" si="19"/>
        <v>3.8956866545258102E-2</v>
      </c>
    </row>
    <row r="92" spans="2:17" x14ac:dyDescent="0.25">
      <c r="B92" s="2">
        <v>43555</v>
      </c>
      <c r="C92" s="3">
        <v>42645263</v>
      </c>
      <c r="D92" s="3">
        <v>8597285</v>
      </c>
      <c r="E92" s="3">
        <v>2806153</v>
      </c>
      <c r="F92" s="3">
        <v>2003593</v>
      </c>
      <c r="G92" s="3">
        <v>1640943</v>
      </c>
      <c r="H92" s="10">
        <f t="shared" si="11"/>
        <v>1839416</v>
      </c>
      <c r="I92" s="10" t="str">
        <f t="shared" si="20"/>
        <v>Sunday</v>
      </c>
      <c r="J92" s="7">
        <f t="shared" si="12"/>
        <v>-0.10790000739365103</v>
      </c>
      <c r="K92" s="7">
        <f t="shared" si="13"/>
        <v>-5.9405939938923624E-2</v>
      </c>
      <c r="L92" s="7">
        <f t="shared" si="14"/>
        <v>-1.356616328156578</v>
      </c>
      <c r="M92" s="7">
        <f t="shared" si="15"/>
        <v>0.20159999951225532</v>
      </c>
      <c r="N92" s="7">
        <f t="shared" si="16"/>
        <v>0.32639990415578873</v>
      </c>
      <c r="O92" s="7">
        <f t="shared" si="17"/>
        <v>0.71399991376093885</v>
      </c>
      <c r="P92" s="7">
        <f t="shared" si="18"/>
        <v>0.81900016620141913</v>
      </c>
      <c r="Q92" s="7">
        <f t="shared" si="19"/>
        <v>3.8478904444791441E-2</v>
      </c>
    </row>
    <row r="93" spans="2:17" x14ac:dyDescent="0.25">
      <c r="B93" s="2">
        <v>43556</v>
      </c>
      <c r="C93" s="3">
        <v>21065820</v>
      </c>
      <c r="D93" s="3">
        <v>5424448</v>
      </c>
      <c r="E93" s="3">
        <v>2278268</v>
      </c>
      <c r="F93" s="3">
        <v>1629873</v>
      </c>
      <c r="G93" s="3">
        <v>1363225</v>
      </c>
      <c r="H93" s="10">
        <f t="shared" si="11"/>
        <v>1351986</v>
      </c>
      <c r="I93" s="10" t="str">
        <f t="shared" si="20"/>
        <v>Monday</v>
      </c>
      <c r="J93" s="7">
        <f t="shared" si="12"/>
        <v>8.3129559033895319E-3</v>
      </c>
      <c r="K93" s="7">
        <f t="shared" si="13"/>
        <v>-5.8252409823299045E-2</v>
      </c>
      <c r="L93" s="7">
        <f t="shared" si="14"/>
        <v>6.7845532941069244</v>
      </c>
      <c r="M93" s="7">
        <f t="shared" si="15"/>
        <v>0.25749996914432954</v>
      </c>
      <c r="N93" s="7">
        <f t="shared" si="16"/>
        <v>0.41999997050391119</v>
      </c>
      <c r="O93" s="7">
        <f t="shared" si="17"/>
        <v>0.71540003195409851</v>
      </c>
      <c r="P93" s="7">
        <f t="shared" si="18"/>
        <v>0.8363995231530309</v>
      </c>
      <c r="Q93" s="7">
        <f t="shared" si="19"/>
        <v>6.4712648261496586E-2</v>
      </c>
    </row>
    <row r="94" spans="2:17" x14ac:dyDescent="0.25">
      <c r="B94" s="2">
        <v>43557</v>
      </c>
      <c r="C94" s="3">
        <v>22803207</v>
      </c>
      <c r="D94" s="3">
        <v>5700801</v>
      </c>
      <c r="E94" s="3">
        <v>2257517</v>
      </c>
      <c r="F94" s="3">
        <v>1565588</v>
      </c>
      <c r="G94" s="3">
        <v>1309458</v>
      </c>
      <c r="H94" s="10">
        <f t="shared" si="11"/>
        <v>1259241</v>
      </c>
      <c r="I94" s="10" t="str">
        <f t="shared" si="20"/>
        <v>Tuesday</v>
      </c>
      <c r="J94" s="7">
        <f t="shared" si="12"/>
        <v>3.9878784124722746E-2</v>
      </c>
      <c r="K94" s="7">
        <f t="shared" si="13"/>
        <v>9.3750020984576077E-2</v>
      </c>
      <c r="L94" s="7">
        <f t="shared" si="14"/>
        <v>0.43997096454953999</v>
      </c>
      <c r="M94" s="7">
        <f t="shared" si="15"/>
        <v>0.24999996710988942</v>
      </c>
      <c r="N94" s="7">
        <f t="shared" si="16"/>
        <v>0.39599996561886652</v>
      </c>
      <c r="O94" s="7">
        <f t="shared" si="17"/>
        <v>0.69349998250290035</v>
      </c>
      <c r="P94" s="7">
        <f t="shared" si="18"/>
        <v>0.83640012570356947</v>
      </c>
      <c r="Q94" s="7">
        <f t="shared" si="19"/>
        <v>5.7424291241139895E-2</v>
      </c>
    </row>
    <row r="95" spans="2:17" x14ac:dyDescent="0.25">
      <c r="B95" s="2">
        <v>43558</v>
      </c>
      <c r="C95" s="3">
        <v>22368860</v>
      </c>
      <c r="D95" s="3">
        <v>5536293</v>
      </c>
      <c r="E95" s="3">
        <v>2303097</v>
      </c>
      <c r="F95" s="3">
        <v>1597198</v>
      </c>
      <c r="G95" s="3">
        <v>1335896</v>
      </c>
      <c r="H95" s="10">
        <f t="shared" si="11"/>
        <v>1150032</v>
      </c>
      <c r="I95" s="10" t="str">
        <f t="shared" si="20"/>
        <v>Wednesday</v>
      </c>
      <c r="J95" s="7">
        <f t="shared" si="12"/>
        <v>0.16161637241398499</v>
      </c>
      <c r="K95" s="7">
        <f t="shared" si="13"/>
        <v>7.2916677658587448E-2</v>
      </c>
      <c r="L95" s="7">
        <f t="shared" si="14"/>
        <v>-0.63047532512778459</v>
      </c>
      <c r="M95" s="7">
        <f t="shared" si="15"/>
        <v>0.24750000670575076</v>
      </c>
      <c r="N95" s="7">
        <f t="shared" si="16"/>
        <v>0.41599983960386488</v>
      </c>
      <c r="O95" s="7">
        <f t="shared" si="17"/>
        <v>0.69350010008262786</v>
      </c>
      <c r="P95" s="7">
        <f t="shared" si="18"/>
        <v>0.83639974505352499</v>
      </c>
      <c r="Q95" s="7">
        <f t="shared" si="19"/>
        <v>5.9721237470304701E-2</v>
      </c>
    </row>
    <row r="96" spans="2:17" x14ac:dyDescent="0.25">
      <c r="B96" s="2">
        <v>43559</v>
      </c>
      <c r="C96" s="3">
        <v>22151687</v>
      </c>
      <c r="D96" s="3">
        <v>5814817</v>
      </c>
      <c r="E96" s="3">
        <v>1162963</v>
      </c>
      <c r="F96" s="3">
        <v>806515</v>
      </c>
      <c r="G96" s="3">
        <v>628275</v>
      </c>
      <c r="H96" s="10">
        <f t="shared" si="11"/>
        <v>1311309</v>
      </c>
      <c r="I96" s="10" t="str">
        <f t="shared" si="20"/>
        <v>Thursday</v>
      </c>
      <c r="J96" s="7">
        <f t="shared" si="12"/>
        <v>-0.52087951809985289</v>
      </c>
      <c r="K96" s="7">
        <f t="shared" si="13"/>
        <v>3.0303020437004058E-2</v>
      </c>
      <c r="L96" s="7">
        <f t="shared" si="14"/>
        <v>-1.0544509789342706</v>
      </c>
      <c r="M96" s="7">
        <f t="shared" si="15"/>
        <v>0.26249996219249577</v>
      </c>
      <c r="N96" s="7">
        <f t="shared" si="16"/>
        <v>0.19999993121021695</v>
      </c>
      <c r="O96" s="7">
        <f t="shared" si="17"/>
        <v>0.69350013714967718</v>
      </c>
      <c r="P96" s="7">
        <f t="shared" si="18"/>
        <v>0.77899977061802939</v>
      </c>
      <c r="Q96" s="7">
        <f t="shared" si="19"/>
        <v>2.8362399667348135E-2</v>
      </c>
    </row>
    <row r="97" spans="2:17" x14ac:dyDescent="0.25">
      <c r="B97" s="2">
        <v>43560</v>
      </c>
      <c r="C97" s="3">
        <v>22586034</v>
      </c>
      <c r="D97" s="3">
        <v>5928833</v>
      </c>
      <c r="E97" s="3">
        <v>2418964</v>
      </c>
      <c r="F97" s="3">
        <v>1854136</v>
      </c>
      <c r="G97" s="3">
        <v>1566003</v>
      </c>
      <c r="H97" s="10">
        <f t="shared" si="11"/>
        <v>1390113</v>
      </c>
      <c r="I97" s="10" t="str">
        <f t="shared" si="20"/>
        <v>Friday</v>
      </c>
      <c r="J97" s="7">
        <f t="shared" si="12"/>
        <v>0.12652928215188261</v>
      </c>
      <c r="K97" s="7">
        <f t="shared" si="13"/>
        <v>-9.5237919824172623E-3</v>
      </c>
      <c r="L97" s="7">
        <f t="shared" si="14"/>
        <v>-0.45202396198589845</v>
      </c>
      <c r="M97" s="7">
        <f t="shared" si="15"/>
        <v>0.26249995904548801</v>
      </c>
      <c r="N97" s="7">
        <f t="shared" si="16"/>
        <v>0.40800002293874699</v>
      </c>
      <c r="O97" s="7">
        <f t="shared" si="17"/>
        <v>0.76650003885961093</v>
      </c>
      <c r="P97" s="7">
        <f t="shared" si="18"/>
        <v>0.84459985675268701</v>
      </c>
      <c r="Q97" s="7">
        <f t="shared" si="19"/>
        <v>6.9335014726357003E-2</v>
      </c>
    </row>
    <row r="98" spans="2:17" x14ac:dyDescent="0.25">
      <c r="B98" s="2">
        <v>43561</v>
      </c>
      <c r="C98" s="3">
        <v>46685340</v>
      </c>
      <c r="D98" s="3">
        <v>9999999</v>
      </c>
      <c r="E98" s="3">
        <v>3434000</v>
      </c>
      <c r="F98" s="3">
        <v>2288417</v>
      </c>
      <c r="G98" s="3">
        <v>1856364</v>
      </c>
      <c r="H98" s="10">
        <f t="shared" si="11"/>
        <v>1748764</v>
      </c>
      <c r="I98" s="10" t="str">
        <f t="shared" si="20"/>
        <v>Saturday</v>
      </c>
      <c r="J98" s="7">
        <f t="shared" si="12"/>
        <v>6.1529171460528692E-2</v>
      </c>
      <c r="K98" s="7">
        <f t="shared" si="13"/>
        <v>4.0000000000000036E-2</v>
      </c>
      <c r="L98" s="7">
        <f t="shared" si="14"/>
        <v>-0.35374852903004794</v>
      </c>
      <c r="M98" s="7">
        <f t="shared" si="15"/>
        <v>0.2141999822642397</v>
      </c>
      <c r="N98" s="7">
        <f t="shared" si="16"/>
        <v>0.34340003434000343</v>
      </c>
      <c r="O98" s="7">
        <f t="shared" si="17"/>
        <v>0.66639982527664532</v>
      </c>
      <c r="P98" s="7">
        <f t="shared" si="18"/>
        <v>0.81120005663303496</v>
      </c>
      <c r="Q98" s="7">
        <f t="shared" si="19"/>
        <v>3.9763317563929063E-2</v>
      </c>
    </row>
    <row r="99" spans="2:17" x14ac:dyDescent="0.25">
      <c r="B99" s="2">
        <v>43562</v>
      </c>
      <c r="C99" s="3">
        <v>43094160</v>
      </c>
      <c r="D99" s="3">
        <v>8687782</v>
      </c>
      <c r="E99" s="3">
        <v>2983384</v>
      </c>
      <c r="F99" s="3">
        <v>1947553</v>
      </c>
      <c r="G99" s="3">
        <v>1503900</v>
      </c>
      <c r="H99" s="10">
        <f t="shared" si="11"/>
        <v>1640943</v>
      </c>
      <c r="I99" s="10" t="str">
        <f t="shared" si="20"/>
        <v>Sunday</v>
      </c>
      <c r="J99" s="7">
        <f t="shared" si="12"/>
        <v>-8.3514783877319324E-2</v>
      </c>
      <c r="K99" s="7">
        <f t="shared" si="13"/>
        <v>1.0526303941424953E-2</v>
      </c>
      <c r="L99" s="7">
        <f t="shared" si="14"/>
        <v>-1.4178661367490299</v>
      </c>
      <c r="M99" s="7">
        <f t="shared" si="15"/>
        <v>0.20159998477751973</v>
      </c>
      <c r="N99" s="7">
        <f t="shared" si="16"/>
        <v>0.3433999610027047</v>
      </c>
      <c r="O99" s="7">
        <f t="shared" si="17"/>
        <v>0.6527999747937242</v>
      </c>
      <c r="P99" s="7">
        <f t="shared" si="18"/>
        <v>0.77219978095589692</v>
      </c>
      <c r="Q99" s="7">
        <f t="shared" si="19"/>
        <v>3.4898000100245602E-2</v>
      </c>
    </row>
    <row r="100" spans="2:17" x14ac:dyDescent="0.25">
      <c r="B100" s="2">
        <v>43563</v>
      </c>
      <c r="C100" s="3">
        <v>21500167</v>
      </c>
      <c r="D100" s="3">
        <v>5536293</v>
      </c>
      <c r="E100" s="3">
        <v>2170226</v>
      </c>
      <c r="F100" s="3">
        <v>1520894</v>
      </c>
      <c r="G100" s="3">
        <v>1259605</v>
      </c>
      <c r="H100" s="10">
        <f t="shared" si="11"/>
        <v>1363225</v>
      </c>
      <c r="I100" s="10" t="str">
        <f t="shared" si="20"/>
        <v>Monday</v>
      </c>
      <c r="J100" s="7">
        <f t="shared" si="12"/>
        <v>-7.6010929963872431E-2</v>
      </c>
      <c r="K100" s="7">
        <f t="shared" si="13"/>
        <v>2.0618565999329652E-2</v>
      </c>
      <c r="L100" s="7">
        <f t="shared" si="14"/>
        <v>-1.7707552589559308</v>
      </c>
      <c r="M100" s="7">
        <f t="shared" si="15"/>
        <v>0.25749999988372185</v>
      </c>
      <c r="N100" s="7">
        <f t="shared" si="16"/>
        <v>0.39199984538390581</v>
      </c>
      <c r="O100" s="7">
        <f t="shared" si="17"/>
        <v>0.70079982453440337</v>
      </c>
      <c r="P100" s="7">
        <f t="shared" si="18"/>
        <v>0.82820038740372437</v>
      </c>
      <c r="Q100" s="7">
        <f t="shared" si="19"/>
        <v>5.8585824007785614E-2</v>
      </c>
    </row>
    <row r="101" spans="2:17" x14ac:dyDescent="0.25">
      <c r="B101" s="2">
        <v>43564</v>
      </c>
      <c r="C101" s="3">
        <v>21717340</v>
      </c>
      <c r="D101" s="3">
        <v>5592215</v>
      </c>
      <c r="E101" s="3">
        <v>2214517</v>
      </c>
      <c r="F101" s="3">
        <v>1535767</v>
      </c>
      <c r="G101" s="3">
        <v>1322295</v>
      </c>
      <c r="H101" s="10">
        <f t="shared" si="11"/>
        <v>1309458</v>
      </c>
      <c r="I101" s="10" t="str">
        <f t="shared" si="20"/>
        <v>Tuesday</v>
      </c>
      <c r="J101" s="7">
        <f t="shared" si="12"/>
        <v>9.8032926600165864E-3</v>
      </c>
      <c r="K101" s="7">
        <f t="shared" si="13"/>
        <v>-4.7619047619047672E-2</v>
      </c>
      <c r="L101" s="7">
        <f t="shared" si="14"/>
        <v>5.2108316464935918</v>
      </c>
      <c r="M101" s="7">
        <f t="shared" si="15"/>
        <v>0.25749999769769227</v>
      </c>
      <c r="N101" s="7">
        <f t="shared" si="16"/>
        <v>0.39599997496519718</v>
      </c>
      <c r="O101" s="7">
        <f t="shared" si="17"/>
        <v>0.69349975638028516</v>
      </c>
      <c r="P101" s="7">
        <f t="shared" si="18"/>
        <v>0.86099974800864976</v>
      </c>
      <c r="Q101" s="7">
        <f t="shared" si="19"/>
        <v>6.088660029266936E-2</v>
      </c>
    </row>
    <row r="102" spans="2:17" x14ac:dyDescent="0.25">
      <c r="B102" s="2">
        <v>43565</v>
      </c>
      <c r="C102" s="3">
        <v>21500167</v>
      </c>
      <c r="D102" s="3">
        <v>5375041</v>
      </c>
      <c r="E102" s="3">
        <v>2064016</v>
      </c>
      <c r="F102" s="3">
        <v>1521799</v>
      </c>
      <c r="G102" s="3">
        <v>1210438</v>
      </c>
      <c r="H102" s="10">
        <f t="shared" si="11"/>
        <v>1335896</v>
      </c>
      <c r="I102" s="10" t="str">
        <f t="shared" si="20"/>
        <v>Wednesday</v>
      </c>
      <c r="J102" s="7">
        <f t="shared" si="12"/>
        <v>-9.3912999215507789E-2</v>
      </c>
      <c r="K102" s="7">
        <f t="shared" si="13"/>
        <v>-3.8834924980530983E-2</v>
      </c>
      <c r="L102" s="7">
        <f t="shared" si="14"/>
        <v>-1.5994804237060696</v>
      </c>
      <c r="M102" s="7">
        <f t="shared" si="15"/>
        <v>0.24999996511655004</v>
      </c>
      <c r="N102" s="7">
        <f t="shared" si="16"/>
        <v>0.38400004762754369</v>
      </c>
      <c r="O102" s="7">
        <f t="shared" si="17"/>
        <v>0.73730000155037556</v>
      </c>
      <c r="P102" s="7">
        <f t="shared" si="18"/>
        <v>0.79539939242961788</v>
      </c>
      <c r="Q102" s="7">
        <f t="shared" si="19"/>
        <v>5.6299004561220382E-2</v>
      </c>
    </row>
    <row r="103" spans="2:17" x14ac:dyDescent="0.25">
      <c r="B103" s="2">
        <v>43566</v>
      </c>
      <c r="C103" s="3">
        <v>20631473</v>
      </c>
      <c r="D103" s="3">
        <v>5106289</v>
      </c>
      <c r="E103" s="3">
        <v>1981240</v>
      </c>
      <c r="F103" s="3">
        <v>1504157</v>
      </c>
      <c r="G103" s="3">
        <v>1208741</v>
      </c>
      <c r="H103" s="10">
        <f t="shared" si="11"/>
        <v>628275</v>
      </c>
      <c r="I103" s="10" t="str">
        <f t="shared" si="20"/>
        <v>Thursday</v>
      </c>
      <c r="J103" s="7">
        <f t="shared" si="12"/>
        <v>0.9239043412518404</v>
      </c>
      <c r="K103" s="7">
        <f t="shared" si="13"/>
        <v>-6.8627459389436152E-2</v>
      </c>
      <c r="L103" s="7">
        <f t="shared" si="14"/>
        <v>-0.93658733435268171</v>
      </c>
      <c r="M103" s="7">
        <f t="shared" si="15"/>
        <v>0.24749997249348119</v>
      </c>
      <c r="N103" s="7">
        <f t="shared" si="16"/>
        <v>0.38799997414952425</v>
      </c>
      <c r="O103" s="7">
        <f t="shared" si="17"/>
        <v>0.75919979406836124</v>
      </c>
      <c r="P103" s="7">
        <f t="shared" si="18"/>
        <v>0.80360028906556957</v>
      </c>
      <c r="Q103" s="7">
        <f t="shared" si="19"/>
        <v>5.8587237081908793E-2</v>
      </c>
    </row>
    <row r="104" spans="2:17" x14ac:dyDescent="0.25">
      <c r="B104" s="2">
        <v>43567</v>
      </c>
      <c r="C104" s="3">
        <v>20631473</v>
      </c>
      <c r="D104" s="3">
        <v>5054710</v>
      </c>
      <c r="E104" s="3">
        <v>1920790</v>
      </c>
      <c r="F104" s="3">
        <v>1402176</v>
      </c>
      <c r="G104" s="3">
        <v>1138287</v>
      </c>
      <c r="H104" s="10">
        <f t="shared" si="11"/>
        <v>1566003</v>
      </c>
      <c r="I104" s="10" t="str">
        <f t="shared" si="20"/>
        <v>Friday</v>
      </c>
      <c r="J104" s="7">
        <f t="shared" si="12"/>
        <v>-0.27312591355188975</v>
      </c>
      <c r="K104" s="7">
        <f t="shared" si="13"/>
        <v>-8.6538477715919493E-2</v>
      </c>
      <c r="L104" s="7">
        <f t="shared" si="14"/>
        <v>-1.2020033785275535</v>
      </c>
      <c r="M104" s="7">
        <f t="shared" si="15"/>
        <v>0.24499995710437156</v>
      </c>
      <c r="N104" s="7">
        <f t="shared" si="16"/>
        <v>0.38000003956705725</v>
      </c>
      <c r="O104" s="7">
        <f t="shared" si="17"/>
        <v>0.72999963556661585</v>
      </c>
      <c r="P104" s="7">
        <f t="shared" si="18"/>
        <v>0.8118003731343284</v>
      </c>
      <c r="Q104" s="7">
        <f t="shared" si="19"/>
        <v>5.5172357300906243E-2</v>
      </c>
    </row>
    <row r="105" spans="2:17" x14ac:dyDescent="0.25">
      <c r="B105" s="2">
        <v>43568</v>
      </c>
      <c r="C105" s="3">
        <v>43094160</v>
      </c>
      <c r="D105" s="3">
        <v>9140271</v>
      </c>
      <c r="E105" s="3">
        <v>3107692</v>
      </c>
      <c r="F105" s="3">
        <v>2113230</v>
      </c>
      <c r="G105" s="3">
        <v>1598870</v>
      </c>
      <c r="H105" s="10">
        <f t="shared" si="11"/>
        <v>1856364</v>
      </c>
      <c r="I105" s="10" t="str">
        <f t="shared" si="20"/>
        <v>Saturday</v>
      </c>
      <c r="J105" s="7">
        <f t="shared" si="12"/>
        <v>-0.13870878771620221</v>
      </c>
      <c r="K105" s="7">
        <f t="shared" si="13"/>
        <v>-7.6923076923076872E-2</v>
      </c>
      <c r="L105" s="7">
        <f t="shared" si="14"/>
        <v>-1.267479657194184</v>
      </c>
      <c r="M105" s="7">
        <f t="shared" si="15"/>
        <v>0.21209999220311987</v>
      </c>
      <c r="N105" s="7">
        <f t="shared" si="16"/>
        <v>0.3399999846831675</v>
      </c>
      <c r="O105" s="7">
        <f t="shared" si="17"/>
        <v>0.67999981980196234</v>
      </c>
      <c r="P105" s="7">
        <f t="shared" si="18"/>
        <v>0.75660008612408491</v>
      </c>
      <c r="Q105" s="7">
        <f t="shared" si="19"/>
        <v>3.7101778988150598E-2</v>
      </c>
    </row>
    <row r="106" spans="2:17" x14ac:dyDescent="0.25">
      <c r="B106" s="2">
        <v>43569</v>
      </c>
      <c r="C106" s="3">
        <v>46685340</v>
      </c>
      <c r="D106" s="3">
        <v>9803921</v>
      </c>
      <c r="E106" s="3">
        <v>3466666</v>
      </c>
      <c r="F106" s="3">
        <v>2357333</v>
      </c>
      <c r="G106" s="3">
        <v>1930656</v>
      </c>
      <c r="H106" s="10">
        <f t="shared" si="11"/>
        <v>1503900</v>
      </c>
      <c r="I106" s="10" t="str">
        <f t="shared" si="20"/>
        <v>Sunday</v>
      </c>
      <c r="J106" s="7">
        <f t="shared" si="12"/>
        <v>0.28376620785956513</v>
      </c>
      <c r="K106" s="7">
        <f t="shared" si="13"/>
        <v>8.3333333333333259E-2</v>
      </c>
      <c r="L106" s="7">
        <f t="shared" si="14"/>
        <v>-0.85426505663505115</v>
      </c>
      <c r="M106" s="7">
        <f t="shared" si="15"/>
        <v>0.20999999143199985</v>
      </c>
      <c r="N106" s="7">
        <f t="shared" si="16"/>
        <v>0.35359995250879722</v>
      </c>
      <c r="O106" s="7">
        <f t="shared" si="17"/>
        <v>0.68000003461539127</v>
      </c>
      <c r="P106" s="7">
        <f t="shared" si="18"/>
        <v>0.81900011580883991</v>
      </c>
      <c r="Q106" s="7">
        <f t="shared" si="19"/>
        <v>4.1354652231300019E-2</v>
      </c>
    </row>
    <row r="107" spans="2:17" x14ac:dyDescent="0.25">
      <c r="B107" s="2">
        <v>43570</v>
      </c>
      <c r="C107" s="3">
        <v>21065820</v>
      </c>
      <c r="D107" s="3">
        <v>5477113</v>
      </c>
      <c r="E107" s="3">
        <v>2256570</v>
      </c>
      <c r="F107" s="3">
        <v>1729661</v>
      </c>
      <c r="G107" s="3">
        <v>1418322</v>
      </c>
      <c r="H107" s="10">
        <f t="shared" si="11"/>
        <v>1259605</v>
      </c>
      <c r="I107" s="10" t="str">
        <f t="shared" si="20"/>
        <v>Monday</v>
      </c>
      <c r="J107" s="7">
        <f t="shared" si="12"/>
        <v>0.12600537470079906</v>
      </c>
      <c r="K107" s="7">
        <f t="shared" si="13"/>
        <v>-2.0202029128424948E-2</v>
      </c>
      <c r="L107" s="7">
        <f t="shared" si="14"/>
        <v>-0.46567265514833722</v>
      </c>
      <c r="M107" s="7">
        <f t="shared" si="15"/>
        <v>0.25999999050594758</v>
      </c>
      <c r="N107" s="7">
        <f t="shared" si="16"/>
        <v>0.41199989848666624</v>
      </c>
      <c r="O107" s="7">
        <f t="shared" si="17"/>
        <v>0.76650004209929223</v>
      </c>
      <c r="P107" s="7">
        <f t="shared" si="18"/>
        <v>0.81999998843704058</v>
      </c>
      <c r="Q107" s="7">
        <f t="shared" si="19"/>
        <v>6.732811730091684E-2</v>
      </c>
    </row>
    <row r="108" spans="2:17" x14ac:dyDescent="0.25">
      <c r="B108" s="2">
        <v>43571</v>
      </c>
      <c r="C108" s="3">
        <v>22586034</v>
      </c>
      <c r="D108" s="3">
        <v>5872368</v>
      </c>
      <c r="E108" s="3">
        <v>2254989</v>
      </c>
      <c r="F108" s="3">
        <v>1596758</v>
      </c>
      <c r="G108" s="3">
        <v>1296248</v>
      </c>
      <c r="H108" s="10">
        <f t="shared" si="11"/>
        <v>1322295</v>
      </c>
      <c r="I108" s="10" t="str">
        <f t="shared" si="20"/>
        <v>Tuesday</v>
      </c>
      <c r="J108" s="7">
        <f t="shared" si="12"/>
        <v>-1.9698327529030966E-2</v>
      </c>
      <c r="K108" s="7">
        <f t="shared" si="13"/>
        <v>4.0000018418461902E-2</v>
      </c>
      <c r="L108" s="7">
        <f t="shared" si="14"/>
        <v>-3.9135251239040145</v>
      </c>
      <c r="M108" s="7">
        <f t="shared" si="15"/>
        <v>0.25999996280887561</v>
      </c>
      <c r="N108" s="7">
        <f t="shared" si="16"/>
        <v>0.3839999468698147</v>
      </c>
      <c r="O108" s="7">
        <f t="shared" si="17"/>
        <v>0.70810012820461654</v>
      </c>
      <c r="P108" s="7">
        <f t="shared" si="18"/>
        <v>0.81179990956675963</v>
      </c>
      <c r="Q108" s="7">
        <f t="shared" si="19"/>
        <v>5.7391572154721807E-2</v>
      </c>
    </row>
    <row r="109" spans="2:17" x14ac:dyDescent="0.25">
      <c r="B109" s="2">
        <v>43572</v>
      </c>
      <c r="C109" s="3">
        <v>21934513</v>
      </c>
      <c r="D109" s="3">
        <v>5319119</v>
      </c>
      <c r="E109" s="3">
        <v>2191477</v>
      </c>
      <c r="F109" s="3">
        <v>1551785</v>
      </c>
      <c r="G109" s="3">
        <v>1336086</v>
      </c>
      <c r="H109" s="10">
        <f t="shared" si="11"/>
        <v>1210438</v>
      </c>
      <c r="I109" s="10" t="str">
        <f t="shared" si="20"/>
        <v>Wednesday</v>
      </c>
      <c r="J109" s="7">
        <f t="shared" si="12"/>
        <v>0.10380374707337343</v>
      </c>
      <c r="K109" s="7">
        <f t="shared" si="13"/>
        <v>2.0201982617158221E-2</v>
      </c>
      <c r="L109" s="7">
        <f t="shared" si="14"/>
        <v>-0.41319556698430726</v>
      </c>
      <c r="M109" s="7">
        <f t="shared" si="15"/>
        <v>0.24249998164992312</v>
      </c>
      <c r="N109" s="7">
        <f t="shared" si="16"/>
        <v>0.41199999473597038</v>
      </c>
      <c r="O109" s="7">
        <f t="shared" si="17"/>
        <v>0.70810006219549648</v>
      </c>
      <c r="P109" s="7">
        <f t="shared" si="18"/>
        <v>0.86099942968903553</v>
      </c>
      <c r="Q109" s="7">
        <f t="shared" si="19"/>
        <v>6.0912498946295274E-2</v>
      </c>
    </row>
    <row r="110" spans="2:17" x14ac:dyDescent="0.25">
      <c r="B110" s="2">
        <v>43573</v>
      </c>
      <c r="C110" s="3">
        <v>22803207</v>
      </c>
      <c r="D110" s="3">
        <v>5415761</v>
      </c>
      <c r="E110" s="3">
        <v>3639391</v>
      </c>
      <c r="F110" s="3">
        <v>2656756</v>
      </c>
      <c r="G110" s="3">
        <v>2091398</v>
      </c>
      <c r="H110" s="10">
        <f t="shared" si="11"/>
        <v>1208741</v>
      </c>
      <c r="I110" s="10" t="str">
        <f t="shared" si="20"/>
        <v>Thursday</v>
      </c>
      <c r="J110" s="7">
        <f t="shared" si="12"/>
        <v>0.7302283946685022</v>
      </c>
      <c r="K110" s="7">
        <f t="shared" si="13"/>
        <v>0.10526315789473695</v>
      </c>
      <c r="L110" s="7">
        <f t="shared" si="14"/>
        <v>-0.87440219707229383</v>
      </c>
      <c r="M110" s="7">
        <f t="shared" si="15"/>
        <v>0.23749997094706898</v>
      </c>
      <c r="N110" s="7">
        <f t="shared" si="16"/>
        <v>0.67199992761866711</v>
      </c>
      <c r="O110" s="7">
        <f t="shared" si="17"/>
        <v>0.73000015661961026</v>
      </c>
      <c r="P110" s="7">
        <f t="shared" si="18"/>
        <v>0.78719987834787986</v>
      </c>
      <c r="Q110" s="7">
        <f t="shared" si="19"/>
        <v>9.1715082005789803E-2</v>
      </c>
    </row>
    <row r="111" spans="2:17" x14ac:dyDescent="0.25">
      <c r="B111" s="2">
        <v>43574</v>
      </c>
      <c r="C111" s="3">
        <v>22151687</v>
      </c>
      <c r="D111" s="3">
        <v>5537921</v>
      </c>
      <c r="E111" s="3">
        <v>2281623</v>
      </c>
      <c r="F111" s="3">
        <v>1748864</v>
      </c>
      <c r="G111" s="3">
        <v>1419728</v>
      </c>
      <c r="H111" s="10">
        <f t="shared" si="11"/>
        <v>1138287</v>
      </c>
      <c r="I111" s="10" t="str">
        <f t="shared" si="20"/>
        <v>Friday</v>
      </c>
      <c r="J111" s="7">
        <f t="shared" si="12"/>
        <v>0.24724959522510578</v>
      </c>
      <c r="K111" s="7">
        <f t="shared" si="13"/>
        <v>7.3684220220243013E-2</v>
      </c>
      <c r="L111" s="7">
        <f t="shared" si="14"/>
        <v>-0.74078343453190532</v>
      </c>
      <c r="M111" s="7">
        <f t="shared" si="15"/>
        <v>0.24999996614253353</v>
      </c>
      <c r="N111" s="7">
        <f t="shared" si="16"/>
        <v>0.41199991838092309</v>
      </c>
      <c r="O111" s="7">
        <f t="shared" si="17"/>
        <v>0.76649998707060718</v>
      </c>
      <c r="P111" s="7">
        <f t="shared" si="18"/>
        <v>0.81180011710458899</v>
      </c>
      <c r="Q111" s="7">
        <f t="shared" si="19"/>
        <v>6.409119088762856E-2</v>
      </c>
    </row>
    <row r="112" spans="2:17" x14ac:dyDescent="0.25">
      <c r="B112" s="2">
        <v>43575</v>
      </c>
      <c r="C112" s="3">
        <v>44440853</v>
      </c>
      <c r="D112" s="3">
        <v>9612556</v>
      </c>
      <c r="E112" s="3">
        <v>3300951</v>
      </c>
      <c r="F112" s="3">
        <v>2132414</v>
      </c>
      <c r="G112" s="3">
        <v>1596752</v>
      </c>
      <c r="H112" s="10">
        <f t="shared" si="11"/>
        <v>1598870</v>
      </c>
      <c r="I112" s="10" t="str">
        <f t="shared" si="20"/>
        <v>Saturday</v>
      </c>
      <c r="J112" s="7">
        <f t="shared" si="12"/>
        <v>-1.3246855591761682E-3</v>
      </c>
      <c r="K112" s="7">
        <f t="shared" si="13"/>
        <v>3.1250011602500294E-2</v>
      </c>
      <c r="L112" s="7">
        <f t="shared" si="14"/>
        <v>-28.123284578982918</v>
      </c>
      <c r="M112" s="7">
        <f t="shared" si="15"/>
        <v>0.21629998866133376</v>
      </c>
      <c r="N112" s="7">
        <f t="shared" si="16"/>
        <v>0.34339992401604735</v>
      </c>
      <c r="O112" s="7">
        <f t="shared" si="17"/>
        <v>0.64599989518172185</v>
      </c>
      <c r="P112" s="7">
        <f t="shared" si="18"/>
        <v>0.74880018608018895</v>
      </c>
      <c r="Q112" s="7">
        <f t="shared" si="19"/>
        <v>3.5929823399204329E-2</v>
      </c>
    </row>
    <row r="113" spans="2:17" x14ac:dyDescent="0.25">
      <c r="B113" s="2">
        <v>43576</v>
      </c>
      <c r="C113" s="3">
        <v>46685340</v>
      </c>
      <c r="D113" s="3">
        <v>10098039</v>
      </c>
      <c r="E113" s="3">
        <v>3536333</v>
      </c>
      <c r="F113" s="3">
        <v>2356612</v>
      </c>
      <c r="G113" s="3">
        <v>1930065</v>
      </c>
      <c r="H113" s="10">
        <f t="shared" si="11"/>
        <v>1930656</v>
      </c>
      <c r="I113" s="10" t="str">
        <f t="shared" si="20"/>
        <v>Sunday</v>
      </c>
      <c r="J113" s="7">
        <f t="shared" si="12"/>
        <v>-3.0611356968823035E-4</v>
      </c>
      <c r="K113" s="7">
        <f t="shared" si="13"/>
        <v>0</v>
      </c>
      <c r="L113" s="7">
        <f t="shared" si="14"/>
        <v>-136.05442784907626</v>
      </c>
      <c r="M113" s="7">
        <f t="shared" si="15"/>
        <v>0.21629999910035999</v>
      </c>
      <c r="N113" s="7">
        <f t="shared" si="16"/>
        <v>0.35019997447029072</v>
      </c>
      <c r="O113" s="7">
        <f t="shared" si="17"/>
        <v>0.66639991199923765</v>
      </c>
      <c r="P113" s="7">
        <f t="shared" si="18"/>
        <v>0.81899990325093819</v>
      </c>
      <c r="Q113" s="7">
        <f t="shared" si="19"/>
        <v>4.1341993011082281E-2</v>
      </c>
    </row>
    <row r="114" spans="2:17" x14ac:dyDescent="0.25">
      <c r="B114" s="2">
        <v>43577</v>
      </c>
      <c r="C114" s="3">
        <v>20848646</v>
      </c>
      <c r="D114" s="3">
        <v>5368526</v>
      </c>
      <c r="E114" s="3">
        <v>2211832</v>
      </c>
      <c r="F114" s="3">
        <v>1695369</v>
      </c>
      <c r="G114" s="3">
        <v>1459713</v>
      </c>
      <c r="H114" s="10">
        <f t="shared" si="11"/>
        <v>1418322</v>
      </c>
      <c r="I114" s="10" t="str">
        <f t="shared" si="20"/>
        <v>Monday</v>
      </c>
      <c r="J114" s="7">
        <f t="shared" si="12"/>
        <v>2.9183076903552225E-2</v>
      </c>
      <c r="K114" s="7">
        <f t="shared" si="13"/>
        <v>-1.030930673479602E-2</v>
      </c>
      <c r="L114" s="7">
        <f t="shared" si="14"/>
        <v>1.3991562925585947</v>
      </c>
      <c r="M114" s="7">
        <f t="shared" si="15"/>
        <v>0.2574999834521628</v>
      </c>
      <c r="N114" s="7">
        <f t="shared" si="16"/>
        <v>0.41199986737514172</v>
      </c>
      <c r="O114" s="7">
        <f t="shared" si="17"/>
        <v>0.76649989691802989</v>
      </c>
      <c r="P114" s="7">
        <f t="shared" si="18"/>
        <v>0.86100017164404918</v>
      </c>
      <c r="Q114" s="7">
        <f t="shared" si="19"/>
        <v>7.0014762589378707E-2</v>
      </c>
    </row>
    <row r="115" spans="2:17" x14ac:dyDescent="0.25">
      <c r="B115" s="2">
        <v>43578</v>
      </c>
      <c r="C115" s="3">
        <v>20631473</v>
      </c>
      <c r="D115" s="3">
        <v>4899974</v>
      </c>
      <c r="E115" s="3">
        <v>1881590</v>
      </c>
      <c r="F115" s="3">
        <v>1414767</v>
      </c>
      <c r="G115" s="3">
        <v>1148508</v>
      </c>
      <c r="H115" s="10">
        <f t="shared" si="11"/>
        <v>1296248</v>
      </c>
      <c r="I115" s="10" t="str">
        <f t="shared" si="20"/>
        <v>Tuesday</v>
      </c>
      <c r="J115" s="7">
        <f t="shared" si="12"/>
        <v>-0.11397510352957151</v>
      </c>
      <c r="K115" s="7">
        <f t="shared" si="13"/>
        <v>-8.6538477715919493E-2</v>
      </c>
      <c r="L115" s="7">
        <f t="shared" si="14"/>
        <v>-1.4884203982559208</v>
      </c>
      <c r="M115" s="7">
        <f t="shared" si="15"/>
        <v>0.23749995940667931</v>
      </c>
      <c r="N115" s="7">
        <f t="shared" si="16"/>
        <v>0.38399999673467655</v>
      </c>
      <c r="O115" s="7">
        <f t="shared" si="17"/>
        <v>0.75189972310652164</v>
      </c>
      <c r="P115" s="7">
        <f t="shared" si="18"/>
        <v>0.81180010560042748</v>
      </c>
      <c r="Q115" s="7">
        <f t="shared" si="19"/>
        <v>5.5667765457173127E-2</v>
      </c>
    </row>
    <row r="116" spans="2:17" x14ac:dyDescent="0.25">
      <c r="B116" s="2">
        <v>43579</v>
      </c>
      <c r="C116" s="3">
        <v>21717340</v>
      </c>
      <c r="D116" s="3">
        <v>5700801</v>
      </c>
      <c r="E116" s="3">
        <v>2325927</v>
      </c>
      <c r="F116" s="3">
        <v>1765843</v>
      </c>
      <c r="G116" s="3">
        <v>1476951</v>
      </c>
      <c r="H116" s="10">
        <f t="shared" si="11"/>
        <v>1336086</v>
      </c>
      <c r="I116" s="10" t="str">
        <f t="shared" si="20"/>
        <v>Wednesday</v>
      </c>
      <c r="J116" s="7">
        <f t="shared" si="12"/>
        <v>0.10543108751981534</v>
      </c>
      <c r="K116" s="7">
        <f t="shared" si="13"/>
        <v>-9.9009720434640736E-3</v>
      </c>
      <c r="L116" s="7">
        <f t="shared" si="14"/>
        <v>-0.35495387543726797</v>
      </c>
      <c r="M116" s="7">
        <f t="shared" si="15"/>
        <v>0.2624999654653839</v>
      </c>
      <c r="N116" s="7">
        <f t="shared" si="16"/>
        <v>0.40800003367947768</v>
      </c>
      <c r="O116" s="7">
        <f t="shared" si="17"/>
        <v>0.7591996653377342</v>
      </c>
      <c r="P116" s="7">
        <f t="shared" si="18"/>
        <v>0.83639995175108994</v>
      </c>
      <c r="Q116" s="7">
        <f t="shared" si="19"/>
        <v>6.8007914413091106E-2</v>
      </c>
    </row>
    <row r="117" spans="2:17" x14ac:dyDescent="0.25">
      <c r="B117" s="2">
        <v>43580</v>
      </c>
      <c r="C117" s="3">
        <v>22803207</v>
      </c>
      <c r="D117" s="3">
        <v>5700801</v>
      </c>
      <c r="E117" s="3">
        <v>2189107</v>
      </c>
      <c r="F117" s="3">
        <v>1518146</v>
      </c>
      <c r="G117" s="3">
        <v>1282226</v>
      </c>
      <c r="H117" s="10">
        <f t="shared" si="11"/>
        <v>2091398</v>
      </c>
      <c r="I117" s="10" t="str">
        <f t="shared" si="20"/>
        <v>Thursday</v>
      </c>
      <c r="J117" s="7">
        <f t="shared" si="12"/>
        <v>-0.38690483590402208</v>
      </c>
      <c r="K117" s="7">
        <f t="shared" si="13"/>
        <v>0</v>
      </c>
      <c r="L117" s="7">
        <f t="shared" si="14"/>
        <v>-1.1453330846098924</v>
      </c>
      <c r="M117" s="7">
        <f t="shared" si="15"/>
        <v>0.24999996710988942</v>
      </c>
      <c r="N117" s="7">
        <f t="shared" si="16"/>
        <v>0.38399989755825542</v>
      </c>
      <c r="O117" s="7">
        <f t="shared" si="17"/>
        <v>0.69350013498654928</v>
      </c>
      <c r="P117" s="7">
        <f t="shared" si="18"/>
        <v>0.84459992648928361</v>
      </c>
      <c r="Q117" s="7">
        <f t="shared" si="19"/>
        <v>5.6230073252415767E-2</v>
      </c>
    </row>
    <row r="118" spans="2:17" x14ac:dyDescent="0.25">
      <c r="B118" s="2">
        <v>43581</v>
      </c>
      <c r="C118" s="3">
        <v>22151687</v>
      </c>
      <c r="D118" s="3">
        <v>5759438</v>
      </c>
      <c r="E118" s="3">
        <v>2188586</v>
      </c>
      <c r="F118" s="3">
        <v>1533761</v>
      </c>
      <c r="G118" s="3">
        <v>1307991</v>
      </c>
      <c r="H118" s="10">
        <f t="shared" si="11"/>
        <v>1419728</v>
      </c>
      <c r="I118" s="10" t="str">
        <f t="shared" si="20"/>
        <v>Friday</v>
      </c>
      <c r="J118" s="7">
        <f t="shared" si="12"/>
        <v>-7.8703103693101781E-2</v>
      </c>
      <c r="K118" s="7">
        <f t="shared" si="13"/>
        <v>0</v>
      </c>
      <c r="L118" s="7">
        <f t="shared" si="14"/>
        <v>-1.7502501486553261</v>
      </c>
      <c r="M118" s="7">
        <f t="shared" si="15"/>
        <v>0.25999997201116104</v>
      </c>
      <c r="N118" s="7">
        <f t="shared" si="16"/>
        <v>0.37999992360365714</v>
      </c>
      <c r="O118" s="7">
        <f t="shared" si="17"/>
        <v>0.70079996856417792</v>
      </c>
      <c r="P118" s="7">
        <f t="shared" si="18"/>
        <v>0.85279975172142208</v>
      </c>
      <c r="Q118" s="7">
        <f t="shared" si="19"/>
        <v>5.9047015245385151E-2</v>
      </c>
    </row>
    <row r="119" spans="2:17" x14ac:dyDescent="0.25">
      <c r="B119" s="2">
        <v>43582</v>
      </c>
      <c r="C119" s="3">
        <v>47134238</v>
      </c>
      <c r="D119" s="3">
        <v>9997171</v>
      </c>
      <c r="E119" s="3">
        <v>3297067</v>
      </c>
      <c r="F119" s="3">
        <v>2354106</v>
      </c>
      <c r="G119" s="3">
        <v>1744392</v>
      </c>
      <c r="H119" s="10">
        <f t="shared" si="11"/>
        <v>1596752</v>
      </c>
      <c r="I119" s="10" t="str">
        <f t="shared" si="20"/>
        <v>Saturday</v>
      </c>
      <c r="J119" s="7">
        <f t="shared" si="12"/>
        <v>9.2462699279537458E-2</v>
      </c>
      <c r="K119" s="7">
        <f t="shared" si="13"/>
        <v>6.0606059924187328E-2</v>
      </c>
      <c r="L119" s="7">
        <f t="shared" si="14"/>
        <v>-0.59974107175828706</v>
      </c>
      <c r="M119" s="7">
        <f t="shared" si="15"/>
        <v>0.21209998133416308</v>
      </c>
      <c r="N119" s="7">
        <f t="shared" si="16"/>
        <v>0.32980000042011887</v>
      </c>
      <c r="O119" s="7">
        <f t="shared" si="17"/>
        <v>0.71400004913457926</v>
      </c>
      <c r="P119" s="7">
        <f t="shared" si="18"/>
        <v>0.74099976806481949</v>
      </c>
      <c r="Q119" s="7">
        <f t="shared" si="19"/>
        <v>3.7009020915963468E-2</v>
      </c>
    </row>
    <row r="120" spans="2:17" x14ac:dyDescent="0.25">
      <c r="B120" s="2">
        <v>43583</v>
      </c>
      <c r="C120" s="3">
        <v>46236443</v>
      </c>
      <c r="D120" s="3">
        <v>9224170</v>
      </c>
      <c r="E120" s="3">
        <v>3261666</v>
      </c>
      <c r="F120" s="3">
        <v>2151395</v>
      </c>
      <c r="G120" s="3">
        <v>1644526</v>
      </c>
      <c r="H120" s="10">
        <f t="shared" si="11"/>
        <v>1930065</v>
      </c>
      <c r="I120" s="10" t="str">
        <f t="shared" si="20"/>
        <v>Sunday</v>
      </c>
      <c r="J120" s="7">
        <f t="shared" si="12"/>
        <v>-0.14794268586809253</v>
      </c>
      <c r="K120" s="7">
        <f t="shared" si="13"/>
        <v>-9.6153739053844722E-3</v>
      </c>
      <c r="L120" s="7">
        <f t="shared" si="14"/>
        <v>-1.2404157020764215</v>
      </c>
      <c r="M120" s="7">
        <f t="shared" si="15"/>
        <v>0.19949999181381664</v>
      </c>
      <c r="N120" s="7">
        <f t="shared" si="16"/>
        <v>0.3535999444936509</v>
      </c>
      <c r="O120" s="7">
        <f t="shared" si="17"/>
        <v>0.65960003262136591</v>
      </c>
      <c r="P120" s="7">
        <f t="shared" si="18"/>
        <v>0.76439984289263474</v>
      </c>
      <c r="Q120" s="7">
        <f t="shared" si="19"/>
        <v>3.5567744690048933E-2</v>
      </c>
    </row>
    <row r="121" spans="2:17" x14ac:dyDescent="0.25">
      <c r="B121" s="2">
        <v>43584</v>
      </c>
      <c r="C121" s="3">
        <v>20631473</v>
      </c>
      <c r="D121" s="3">
        <v>5209447</v>
      </c>
      <c r="E121" s="3">
        <v>2062941</v>
      </c>
      <c r="F121" s="3">
        <v>1475828</v>
      </c>
      <c r="G121" s="3">
        <v>1210178</v>
      </c>
      <c r="H121" s="10">
        <f t="shared" si="11"/>
        <v>1459713</v>
      </c>
      <c r="I121" s="10" t="str">
        <f t="shared" si="20"/>
        <v>Monday</v>
      </c>
      <c r="J121" s="7">
        <f t="shared" si="12"/>
        <v>-0.17094798772087388</v>
      </c>
      <c r="K121" s="7">
        <f t="shared" si="13"/>
        <v>-1.041664768062156E-2</v>
      </c>
      <c r="L121" s="7">
        <f t="shared" si="14"/>
        <v>-1.3431271039326886</v>
      </c>
      <c r="M121" s="7">
        <f t="shared" si="15"/>
        <v>0.25250000327170047</v>
      </c>
      <c r="N121" s="7">
        <f t="shared" si="16"/>
        <v>0.39599999769649252</v>
      </c>
      <c r="O121" s="7">
        <f t="shared" si="17"/>
        <v>0.71540000416880556</v>
      </c>
      <c r="P121" s="7">
        <f t="shared" si="18"/>
        <v>0.81999934951769449</v>
      </c>
      <c r="Q121" s="7">
        <f t="shared" si="19"/>
        <v>5.8656887949784291E-2</v>
      </c>
    </row>
    <row r="122" spans="2:17" x14ac:dyDescent="0.25">
      <c r="B122" s="2">
        <v>43585</v>
      </c>
      <c r="C122" s="3">
        <v>21065820</v>
      </c>
      <c r="D122" s="3">
        <v>5319119</v>
      </c>
      <c r="E122" s="3">
        <v>2148924</v>
      </c>
      <c r="F122" s="3">
        <v>1490279</v>
      </c>
      <c r="G122" s="3">
        <v>1246469</v>
      </c>
      <c r="H122" s="10">
        <f t="shared" si="11"/>
        <v>1148508</v>
      </c>
      <c r="I122" s="10" t="str">
        <f t="shared" si="20"/>
        <v>Tuesday</v>
      </c>
      <c r="J122" s="7">
        <f t="shared" si="12"/>
        <v>8.5294138133996458E-2</v>
      </c>
      <c r="K122" s="7">
        <f t="shared" si="13"/>
        <v>2.105264127287465E-2</v>
      </c>
      <c r="L122" s="7">
        <f t="shared" si="14"/>
        <v>-0.30628045940521742</v>
      </c>
      <c r="M122" s="7">
        <f t="shared" si="15"/>
        <v>0.25249997389135576</v>
      </c>
      <c r="N122" s="7">
        <f t="shared" si="16"/>
        <v>0.40399998571191958</v>
      </c>
      <c r="O122" s="7">
        <f t="shared" si="17"/>
        <v>0.69350009586192907</v>
      </c>
      <c r="P122" s="7">
        <f t="shared" si="18"/>
        <v>0.83639976138696182</v>
      </c>
      <c r="Q122" s="7">
        <f t="shared" si="19"/>
        <v>5.9170210321743945E-2</v>
      </c>
    </row>
    <row r="123" spans="2:17" x14ac:dyDescent="0.25">
      <c r="B123" s="2">
        <v>43586</v>
      </c>
      <c r="C123" s="3">
        <v>22803207</v>
      </c>
      <c r="D123" s="3">
        <v>5529777</v>
      </c>
      <c r="E123" s="3">
        <v>2278268</v>
      </c>
      <c r="F123" s="3">
        <v>1696398</v>
      </c>
      <c r="G123" s="3">
        <v>1460599</v>
      </c>
      <c r="H123" s="10">
        <f t="shared" si="11"/>
        <v>1476951</v>
      </c>
      <c r="I123" s="10" t="str">
        <f t="shared" si="20"/>
        <v>Wednesday</v>
      </c>
      <c r="J123" s="7">
        <f t="shared" si="12"/>
        <v>-1.1071457346926201E-2</v>
      </c>
      <c r="K123" s="7">
        <f t="shared" si="13"/>
        <v>5.0000000000000044E-2</v>
      </c>
      <c r="L123" s="7">
        <f t="shared" si="14"/>
        <v>-6.7853585280872277</v>
      </c>
      <c r="M123" s="7">
        <f t="shared" si="15"/>
        <v>0.24249996941219715</v>
      </c>
      <c r="N123" s="7">
        <f t="shared" si="16"/>
        <v>0.41199997757594925</v>
      </c>
      <c r="O123" s="7">
        <f t="shared" si="17"/>
        <v>0.7445998451455228</v>
      </c>
      <c r="P123" s="7">
        <f t="shared" si="18"/>
        <v>0.86100018981394699</v>
      </c>
      <c r="Q123" s="7">
        <f t="shared" si="19"/>
        <v>6.4052350180393486E-2</v>
      </c>
    </row>
    <row r="124" spans="2:17" x14ac:dyDescent="0.25">
      <c r="B124" s="2">
        <v>43587</v>
      </c>
      <c r="C124" s="3">
        <v>21282993</v>
      </c>
      <c r="D124" s="3">
        <v>5533578</v>
      </c>
      <c r="E124" s="3">
        <v>2169162</v>
      </c>
      <c r="F124" s="3">
        <v>1615158</v>
      </c>
      <c r="G124" s="3">
        <v>1284697</v>
      </c>
      <c r="H124" s="10">
        <f t="shared" si="11"/>
        <v>1282226</v>
      </c>
      <c r="I124" s="10" t="str">
        <f t="shared" si="20"/>
        <v>Thursday</v>
      </c>
      <c r="J124" s="7">
        <f t="shared" si="12"/>
        <v>1.9271173724444833E-3</v>
      </c>
      <c r="K124" s="7">
        <f t="shared" si="13"/>
        <v>-6.6666675437362821E-2</v>
      </c>
      <c r="L124" s="7">
        <f t="shared" si="14"/>
        <v>30.322746905242631</v>
      </c>
      <c r="M124" s="7">
        <f t="shared" si="15"/>
        <v>0.25999999154254289</v>
      </c>
      <c r="N124" s="7">
        <f t="shared" si="16"/>
        <v>0.39199989590821704</v>
      </c>
      <c r="O124" s="7">
        <f t="shared" si="17"/>
        <v>0.74459998838261043</v>
      </c>
      <c r="P124" s="7">
        <f t="shared" si="18"/>
        <v>0.79540020233314634</v>
      </c>
      <c r="Q124" s="7">
        <f t="shared" si="19"/>
        <v>6.0362609713774752E-2</v>
      </c>
    </row>
    <row r="125" spans="2:17" x14ac:dyDescent="0.25">
      <c r="B125" s="2">
        <v>43588</v>
      </c>
      <c r="C125" s="3">
        <v>20848646</v>
      </c>
      <c r="D125" s="3">
        <v>5264283</v>
      </c>
      <c r="E125" s="3">
        <v>2147827</v>
      </c>
      <c r="F125" s="3">
        <v>1552235</v>
      </c>
      <c r="G125" s="3">
        <v>1260104</v>
      </c>
      <c r="H125" s="10">
        <f t="shared" si="11"/>
        <v>1307991</v>
      </c>
      <c r="I125" s="10" t="str">
        <f t="shared" si="20"/>
        <v>Friday</v>
      </c>
      <c r="J125" s="7">
        <f t="shared" si="12"/>
        <v>-3.661110818040797E-2</v>
      </c>
      <c r="K125" s="7">
        <f t="shared" si="13"/>
        <v>-5.8823555966640351E-2</v>
      </c>
      <c r="L125" s="7">
        <f t="shared" si="14"/>
        <v>-2.6508805852416302</v>
      </c>
      <c r="M125" s="7">
        <f t="shared" si="15"/>
        <v>0.25249999448405425</v>
      </c>
      <c r="N125" s="7">
        <f t="shared" si="16"/>
        <v>0.40799991185884193</v>
      </c>
      <c r="O125" s="7">
        <f t="shared" si="17"/>
        <v>0.72270019885214221</v>
      </c>
      <c r="P125" s="7">
        <f t="shared" si="18"/>
        <v>0.81179975970133389</v>
      </c>
      <c r="Q125" s="7">
        <f t="shared" si="19"/>
        <v>6.0440567699216532E-2</v>
      </c>
    </row>
    <row r="126" spans="2:17" x14ac:dyDescent="0.25">
      <c r="B126" s="2">
        <v>43589</v>
      </c>
      <c r="C126" s="3">
        <v>43094160</v>
      </c>
      <c r="D126" s="3">
        <v>9321266</v>
      </c>
      <c r="E126" s="3">
        <v>3042461</v>
      </c>
      <c r="F126" s="3">
        <v>1986118</v>
      </c>
      <c r="G126" s="3">
        <v>1487205</v>
      </c>
      <c r="H126" s="10">
        <f t="shared" si="11"/>
        <v>1744392</v>
      </c>
      <c r="I126" s="10" t="str">
        <f t="shared" si="20"/>
        <v>Saturday</v>
      </c>
      <c r="J126" s="7">
        <f t="shared" si="12"/>
        <v>-0.14743647070153956</v>
      </c>
      <c r="K126" s="7">
        <f t="shared" si="13"/>
        <v>-8.5714295413028663E-2</v>
      </c>
      <c r="L126" s="7">
        <f t="shared" si="14"/>
        <v>-1.2340709354637436</v>
      </c>
      <c r="M126" s="7">
        <f t="shared" si="15"/>
        <v>0.21629998125035968</v>
      </c>
      <c r="N126" s="7">
        <f t="shared" si="16"/>
        <v>0.32639997614058003</v>
      </c>
      <c r="O126" s="7">
        <f t="shared" si="17"/>
        <v>0.65279982224915944</v>
      </c>
      <c r="P126" s="7">
        <f t="shared" si="18"/>
        <v>0.74879992024643049</v>
      </c>
      <c r="Q126" s="7">
        <f t="shared" si="19"/>
        <v>3.4510592618582192E-2</v>
      </c>
    </row>
    <row r="127" spans="2:17" x14ac:dyDescent="0.25">
      <c r="B127" s="2">
        <v>43590</v>
      </c>
      <c r="C127" s="3">
        <v>43991955</v>
      </c>
      <c r="D127" s="3">
        <v>8868778</v>
      </c>
      <c r="E127" s="3">
        <v>3136000</v>
      </c>
      <c r="F127" s="3">
        <v>2068505</v>
      </c>
      <c r="G127" s="3">
        <v>1532762</v>
      </c>
      <c r="H127" s="10">
        <f t="shared" si="11"/>
        <v>1644526</v>
      </c>
      <c r="I127" s="10" t="str">
        <f t="shared" si="20"/>
        <v>Sunday</v>
      </c>
      <c r="J127" s="7">
        <f t="shared" si="12"/>
        <v>-6.7961224085237928E-2</v>
      </c>
      <c r="K127" s="7">
        <f t="shared" si="13"/>
        <v>-4.8543699609418511E-2</v>
      </c>
      <c r="L127" s="7">
        <f t="shared" si="14"/>
        <v>-1.512672792290807</v>
      </c>
      <c r="M127" s="7">
        <f t="shared" si="15"/>
        <v>0.2015999970903771</v>
      </c>
      <c r="N127" s="7">
        <f t="shared" si="16"/>
        <v>0.35360001118530648</v>
      </c>
      <c r="O127" s="7">
        <f t="shared" si="17"/>
        <v>0.65959980867346935</v>
      </c>
      <c r="P127" s="7">
        <f t="shared" si="18"/>
        <v>0.74099990089460743</v>
      </c>
      <c r="Q127" s="7">
        <f t="shared" si="19"/>
        <v>3.4841870519280171E-2</v>
      </c>
    </row>
    <row r="128" spans="2:17" x14ac:dyDescent="0.25">
      <c r="B128" s="2">
        <v>43591</v>
      </c>
      <c r="C128" s="3">
        <v>21717340</v>
      </c>
      <c r="D128" s="3">
        <v>5157868</v>
      </c>
      <c r="E128" s="3">
        <v>1959989</v>
      </c>
      <c r="F128" s="3">
        <v>1430792</v>
      </c>
      <c r="G128" s="3">
        <v>1161517</v>
      </c>
      <c r="H128" s="10">
        <f t="shared" si="11"/>
        <v>1210178</v>
      </c>
      <c r="I128" s="10" t="str">
        <f t="shared" si="20"/>
        <v>Monday</v>
      </c>
      <c r="J128" s="7">
        <f t="shared" si="12"/>
        <v>-4.0209787320542929E-2</v>
      </c>
      <c r="K128" s="7">
        <f t="shared" si="13"/>
        <v>5.2631578947368363E-2</v>
      </c>
      <c r="L128" s="7">
        <f t="shared" si="14"/>
        <v>-2.3301087913263419</v>
      </c>
      <c r="M128" s="7">
        <f t="shared" si="15"/>
        <v>0.23749998848846129</v>
      </c>
      <c r="N128" s="7">
        <f t="shared" si="16"/>
        <v>0.37999983714201296</v>
      </c>
      <c r="O128" s="7">
        <f t="shared" si="17"/>
        <v>0.73000001530620839</v>
      </c>
      <c r="P128" s="7">
        <f t="shared" si="18"/>
        <v>0.81180003802090028</v>
      </c>
      <c r="Q128" s="7">
        <f t="shared" si="19"/>
        <v>5.3483391612416623E-2</v>
      </c>
    </row>
    <row r="129" spans="2:17" x14ac:dyDescent="0.25">
      <c r="B129" s="2">
        <v>43592</v>
      </c>
      <c r="C129" s="3">
        <v>22151687</v>
      </c>
      <c r="D129" s="3">
        <v>5814817</v>
      </c>
      <c r="E129" s="3">
        <v>2372445</v>
      </c>
      <c r="F129" s="3">
        <v>1679928</v>
      </c>
      <c r="G129" s="3">
        <v>1308664</v>
      </c>
      <c r="H129" s="10">
        <f t="shared" si="11"/>
        <v>1246469</v>
      </c>
      <c r="I129" s="10" t="str">
        <f t="shared" si="20"/>
        <v>Tuesday</v>
      </c>
      <c r="J129" s="7">
        <f t="shared" si="12"/>
        <v>4.9896948901256268E-2</v>
      </c>
      <c r="K129" s="7">
        <f t="shared" si="13"/>
        <v>5.154639126319327E-2</v>
      </c>
      <c r="L129" s="7" t="str">
        <f t="shared" si="14"/>
        <v/>
      </c>
      <c r="M129" s="7">
        <f t="shared" si="15"/>
        <v>0.26249996219249577</v>
      </c>
      <c r="N129" s="7">
        <f t="shared" si="16"/>
        <v>0.4079999422165822</v>
      </c>
      <c r="O129" s="7">
        <f t="shared" si="17"/>
        <v>0.70809987165139765</v>
      </c>
      <c r="P129" s="7">
        <f t="shared" si="18"/>
        <v>0.77900005238319736</v>
      </c>
      <c r="Q129" s="7">
        <f t="shared" si="19"/>
        <v>5.9077396678636714E-2</v>
      </c>
    </row>
    <row r="130" spans="2:17" x14ac:dyDescent="0.25">
      <c r="B130" s="2">
        <v>43593</v>
      </c>
      <c r="C130" s="3">
        <v>22803207</v>
      </c>
      <c r="D130" s="3">
        <v>5757809</v>
      </c>
      <c r="E130" s="3">
        <v>2187967</v>
      </c>
      <c r="F130" s="3">
        <v>1565272</v>
      </c>
      <c r="G130" s="3">
        <v>1334864</v>
      </c>
      <c r="H130" s="10">
        <f t="shared" si="11"/>
        <v>1460599</v>
      </c>
      <c r="I130" s="10" t="str">
        <f t="shared" si="20"/>
        <v>Wednesday</v>
      </c>
      <c r="J130" s="7">
        <f t="shared" si="12"/>
        <v>-8.6084544765537979E-2</v>
      </c>
      <c r="K130" s="7">
        <f t="shared" si="13"/>
        <v>0</v>
      </c>
      <c r="L130" s="7">
        <f t="shared" si="14"/>
        <v>-1.6800109466035771</v>
      </c>
      <c r="M130" s="7">
        <f t="shared" si="15"/>
        <v>0.25249996634245347</v>
      </c>
      <c r="N130" s="7">
        <f t="shared" si="16"/>
        <v>0.37999992705558661</v>
      </c>
      <c r="O130" s="7">
        <f t="shared" si="17"/>
        <v>0.71540018656588511</v>
      </c>
      <c r="P130" s="7">
        <f t="shared" si="18"/>
        <v>0.85280002453247739</v>
      </c>
      <c r="Q130" s="7">
        <f t="shared" si="19"/>
        <v>5.8538432773951488E-2</v>
      </c>
    </row>
    <row r="131" spans="2:17" x14ac:dyDescent="0.25">
      <c r="B131" s="2">
        <v>43594</v>
      </c>
      <c r="C131" s="3">
        <v>21065820</v>
      </c>
      <c r="D131" s="3">
        <v>5108461</v>
      </c>
      <c r="E131" s="3">
        <v>2063818</v>
      </c>
      <c r="F131" s="3">
        <v>1506587</v>
      </c>
      <c r="G131" s="3">
        <v>1210693</v>
      </c>
      <c r="H131" s="10">
        <f t="shared" ref="H131:H194" si="21">IFERROR(INDEX(G:G, MATCH(B131-7, B:B, 0))," ")</f>
        <v>1284697</v>
      </c>
      <c r="I131" s="10" t="str">
        <f t="shared" si="20"/>
        <v>Thursday</v>
      </c>
      <c r="J131" s="7">
        <f t="shared" ref="J131:J194" si="22">IF(AND(G131&lt;&gt;" ", H131&lt;&gt;" "), (G131-H131)/H131, " ")</f>
        <v>-5.7604244424950005E-2</v>
      </c>
      <c r="K131" s="7">
        <f t="shared" ref="K131:K194" si="23">IFERROR((C131/INDEX(C:C,MATCH(B131-7,B:B,0)))-1,"")</f>
        <v>-1.0204062934193514E-2</v>
      </c>
      <c r="L131" s="7">
        <f t="shared" ref="L131:L194" si="24">IFERROR(IF(AND(Q131&lt;&gt;"",J131&lt;&gt;""),IF(OR(Q131/J131-1&gt;20%,Q131/J131-1&lt;-20%),Q131/J131-1,""),"")," ")</f>
        <v>-1.9977027698751415</v>
      </c>
      <c r="M131" s="7">
        <f t="shared" ref="M131:M194" si="25">D131/C131</f>
        <v>0.24249998338540821</v>
      </c>
      <c r="N131" s="7">
        <f t="shared" ref="N131:N194" si="26">E131/D131</f>
        <v>0.40399995223610397</v>
      </c>
      <c r="O131" s="7">
        <f t="shared" ref="O131:O194" si="27">F131/E131</f>
        <v>0.72999993216456105</v>
      </c>
      <c r="P131" s="7">
        <f t="shared" ref="P131:P194" si="28">G131/F131</f>
        <v>0.80359979211290156</v>
      </c>
      <c r="Q131" s="7">
        <f t="shared" ref="Q131:Q194" si="29">G131/C131</f>
        <v>5.7471914219337297E-2</v>
      </c>
    </row>
    <row r="132" spans="2:17" x14ac:dyDescent="0.25">
      <c r="B132" s="2">
        <v>43595</v>
      </c>
      <c r="C132" s="3">
        <v>21065820</v>
      </c>
      <c r="D132" s="3">
        <v>5213790</v>
      </c>
      <c r="E132" s="3">
        <v>2168936</v>
      </c>
      <c r="F132" s="3">
        <v>1583323</v>
      </c>
      <c r="G132" s="3">
        <v>1337275</v>
      </c>
      <c r="H132" s="10">
        <f t="shared" si="21"/>
        <v>1260104</v>
      </c>
      <c r="I132" s="10" t="str">
        <f t="shared" ref="I132:I195" si="30">TEXT(B132,"dddd")</f>
        <v>Friday</v>
      </c>
      <c r="J132" s="7">
        <f t="shared" si="22"/>
        <v>6.1241770520528462E-2</v>
      </c>
      <c r="K132" s="7">
        <f t="shared" si="23"/>
        <v>1.0416695645367069E-2</v>
      </c>
      <c r="L132" s="7" t="str">
        <f t="shared" si="24"/>
        <v/>
      </c>
      <c r="M132" s="7">
        <f t="shared" si="25"/>
        <v>0.247499978638382</v>
      </c>
      <c r="N132" s="7">
        <f t="shared" si="26"/>
        <v>0.41599987724860416</v>
      </c>
      <c r="O132" s="7">
        <f t="shared" si="27"/>
        <v>0.72999987090444352</v>
      </c>
      <c r="P132" s="7">
        <f t="shared" si="28"/>
        <v>0.84460024897004593</v>
      </c>
      <c r="Q132" s="7">
        <f t="shared" si="29"/>
        <v>6.3480794955999814E-2</v>
      </c>
    </row>
    <row r="133" spans="2:17" x14ac:dyDescent="0.25">
      <c r="B133" s="2">
        <v>43596</v>
      </c>
      <c r="C133" s="3">
        <v>45787545</v>
      </c>
      <c r="D133" s="3">
        <v>10096153</v>
      </c>
      <c r="E133" s="3">
        <v>3398365</v>
      </c>
      <c r="F133" s="3">
        <v>2218452</v>
      </c>
      <c r="G133" s="3">
        <v>1678481</v>
      </c>
      <c r="H133" s="10">
        <f t="shared" si="21"/>
        <v>1487205</v>
      </c>
      <c r="I133" s="10" t="str">
        <f t="shared" si="30"/>
        <v>Saturday</v>
      </c>
      <c r="J133" s="7">
        <f t="shared" si="22"/>
        <v>0.12861441428720319</v>
      </c>
      <c r="K133" s="7">
        <f t="shared" si="23"/>
        <v>6.25E-2</v>
      </c>
      <c r="L133" s="7">
        <f t="shared" si="24"/>
        <v>-0.71497731515023955</v>
      </c>
      <c r="M133" s="7">
        <f t="shared" si="25"/>
        <v>0.22049998531259976</v>
      </c>
      <c r="N133" s="7">
        <f t="shared" si="26"/>
        <v>0.33659999011504677</v>
      </c>
      <c r="O133" s="7">
        <f t="shared" si="27"/>
        <v>0.6527998022578505</v>
      </c>
      <c r="P133" s="7">
        <f t="shared" si="28"/>
        <v>0.75660009772580161</v>
      </c>
      <c r="Q133" s="7">
        <f t="shared" si="29"/>
        <v>3.6658025670518041E-2</v>
      </c>
    </row>
    <row r="134" spans="2:17" x14ac:dyDescent="0.25">
      <c r="B134" s="2">
        <v>43597</v>
      </c>
      <c r="C134" s="3">
        <v>42645263</v>
      </c>
      <c r="D134" s="3">
        <v>8955505</v>
      </c>
      <c r="E134" s="3">
        <v>3166666</v>
      </c>
      <c r="F134" s="3">
        <v>2088733</v>
      </c>
      <c r="G134" s="3">
        <v>1564043</v>
      </c>
      <c r="H134" s="10">
        <f t="shared" si="21"/>
        <v>1532762</v>
      </c>
      <c r="I134" s="10" t="str">
        <f t="shared" si="30"/>
        <v>Sunday</v>
      </c>
      <c r="J134" s="7">
        <f t="shared" si="22"/>
        <v>2.0408256467736023E-2</v>
      </c>
      <c r="K134" s="7">
        <f t="shared" si="23"/>
        <v>-3.0612233532244737E-2</v>
      </c>
      <c r="L134" s="7">
        <f t="shared" si="24"/>
        <v>0.79709894160030026</v>
      </c>
      <c r="M134" s="7">
        <f t="shared" si="25"/>
        <v>0.20999999460666943</v>
      </c>
      <c r="N134" s="7">
        <f t="shared" si="26"/>
        <v>0.35359993657532435</v>
      </c>
      <c r="O134" s="7">
        <f t="shared" si="27"/>
        <v>0.65960003360000707</v>
      </c>
      <c r="P134" s="7">
        <f t="shared" si="28"/>
        <v>0.74879987054353048</v>
      </c>
      <c r="Q134" s="7">
        <f t="shared" si="29"/>
        <v>3.6675656098075889E-2</v>
      </c>
    </row>
    <row r="135" spans="2:17" x14ac:dyDescent="0.25">
      <c r="B135" s="2">
        <v>43598</v>
      </c>
      <c r="C135" s="3">
        <v>20848646</v>
      </c>
      <c r="D135" s="3">
        <v>5420648</v>
      </c>
      <c r="E135" s="3">
        <v>2059846</v>
      </c>
      <c r="F135" s="3">
        <v>1428503</v>
      </c>
      <c r="G135" s="3">
        <v>1229941</v>
      </c>
      <c r="H135" s="10">
        <f t="shared" si="21"/>
        <v>1161517</v>
      </c>
      <c r="I135" s="10" t="str">
        <f t="shared" si="30"/>
        <v>Monday</v>
      </c>
      <c r="J135" s="7">
        <f t="shared" si="22"/>
        <v>5.8909167924360989E-2</v>
      </c>
      <c r="K135" s="7">
        <f t="shared" si="23"/>
        <v>-4.0000018418461902E-2</v>
      </c>
      <c r="L135" s="7" t="str">
        <f t="shared" si="24"/>
        <v/>
      </c>
      <c r="M135" s="7">
        <f t="shared" si="25"/>
        <v>0.2600000019185898</v>
      </c>
      <c r="N135" s="7">
        <f t="shared" si="26"/>
        <v>0.37999995572485062</v>
      </c>
      <c r="O135" s="7">
        <f t="shared" si="27"/>
        <v>0.69349990241988968</v>
      </c>
      <c r="P135" s="7">
        <f t="shared" si="28"/>
        <v>0.86099994189721685</v>
      </c>
      <c r="Q135" s="7">
        <f t="shared" si="29"/>
        <v>5.8993807079845854E-2</v>
      </c>
    </row>
    <row r="136" spans="2:17" x14ac:dyDescent="0.25">
      <c r="B136" s="2">
        <v>43599</v>
      </c>
      <c r="C136" s="3">
        <v>22803207</v>
      </c>
      <c r="D136" s="3">
        <v>5700801</v>
      </c>
      <c r="E136" s="3">
        <v>2280320</v>
      </c>
      <c r="F136" s="3">
        <v>1731219</v>
      </c>
      <c r="G136" s="3">
        <v>1433796</v>
      </c>
      <c r="H136" s="10">
        <f t="shared" si="21"/>
        <v>1308664</v>
      </c>
      <c r="I136" s="10" t="str">
        <f t="shared" si="30"/>
        <v>Tuesday</v>
      </c>
      <c r="J136" s="7">
        <f t="shared" si="22"/>
        <v>9.5618126577945148E-2</v>
      </c>
      <c r="K136" s="7">
        <f t="shared" si="23"/>
        <v>2.9411755411675955E-2</v>
      </c>
      <c r="L136" s="7">
        <f t="shared" si="24"/>
        <v>-0.34241605033256506</v>
      </c>
      <c r="M136" s="7">
        <f t="shared" si="25"/>
        <v>0.24999996710988942</v>
      </c>
      <c r="N136" s="7">
        <f t="shared" si="26"/>
        <v>0.39999992983442151</v>
      </c>
      <c r="O136" s="7">
        <f t="shared" si="27"/>
        <v>0.75920002455795677</v>
      </c>
      <c r="P136" s="7">
        <f t="shared" si="28"/>
        <v>0.82820024502965828</v>
      </c>
      <c r="Q136" s="7">
        <f t="shared" si="29"/>
        <v>6.287694533492591E-2</v>
      </c>
    </row>
    <row r="137" spans="2:17" x14ac:dyDescent="0.25">
      <c r="B137" s="2">
        <v>43600</v>
      </c>
      <c r="C137" s="3">
        <v>21934513</v>
      </c>
      <c r="D137" s="3">
        <v>5483628</v>
      </c>
      <c r="E137" s="3">
        <v>2303123</v>
      </c>
      <c r="F137" s="3">
        <v>1647654</v>
      </c>
      <c r="G137" s="3">
        <v>1283523</v>
      </c>
      <c r="H137" s="10">
        <f t="shared" si="21"/>
        <v>1334864</v>
      </c>
      <c r="I137" s="10" t="str">
        <f t="shared" si="30"/>
        <v>Wednesday</v>
      </c>
      <c r="J137" s="7">
        <f t="shared" si="22"/>
        <v>-3.8461596087691327E-2</v>
      </c>
      <c r="K137" s="7">
        <f t="shared" si="23"/>
        <v>-3.809525563663041E-2</v>
      </c>
      <c r="L137" s="7">
        <f t="shared" si="24"/>
        <v>-2.5214173207345842</v>
      </c>
      <c r="M137" s="7">
        <f t="shared" si="25"/>
        <v>0.24999998860243672</v>
      </c>
      <c r="N137" s="7">
        <f t="shared" si="26"/>
        <v>0.41999986140562418</v>
      </c>
      <c r="O137" s="7">
        <f t="shared" si="27"/>
        <v>0.71539991567970973</v>
      </c>
      <c r="P137" s="7">
        <f t="shared" si="28"/>
        <v>0.7790003240971709</v>
      </c>
      <c r="Q137" s="7">
        <f t="shared" si="29"/>
        <v>5.8516138470911118E-2</v>
      </c>
    </row>
    <row r="138" spans="2:17" x14ac:dyDescent="0.25">
      <c r="B138" s="2">
        <v>43601</v>
      </c>
      <c r="C138" s="3">
        <v>21065820</v>
      </c>
      <c r="D138" s="3">
        <v>5424448</v>
      </c>
      <c r="E138" s="3">
        <v>2256570</v>
      </c>
      <c r="F138" s="3">
        <v>1680242</v>
      </c>
      <c r="G138" s="3">
        <v>1377798</v>
      </c>
      <c r="H138" s="10">
        <f t="shared" si="21"/>
        <v>1210693</v>
      </c>
      <c r="I138" s="10" t="str">
        <f t="shared" si="30"/>
        <v>Thursday</v>
      </c>
      <c r="J138" s="7">
        <f t="shared" si="22"/>
        <v>0.13802425552968423</v>
      </c>
      <c r="K138" s="7">
        <f t="shared" si="23"/>
        <v>0</v>
      </c>
      <c r="L138" s="7">
        <f t="shared" si="24"/>
        <v>-0.52613812592337461</v>
      </c>
      <c r="M138" s="7">
        <f t="shared" si="25"/>
        <v>0.25749996914432954</v>
      </c>
      <c r="N138" s="7">
        <f t="shared" si="26"/>
        <v>0.41599993215899572</v>
      </c>
      <c r="O138" s="7">
        <f t="shared" si="27"/>
        <v>0.74459999025069024</v>
      </c>
      <c r="P138" s="7">
        <f t="shared" si="28"/>
        <v>0.81999973813295945</v>
      </c>
      <c r="Q138" s="7">
        <f t="shared" si="29"/>
        <v>6.5404432393327203E-2</v>
      </c>
    </row>
    <row r="139" spans="2:17" x14ac:dyDescent="0.25">
      <c r="B139" s="2">
        <v>43602</v>
      </c>
      <c r="C139" s="3">
        <v>20631473</v>
      </c>
      <c r="D139" s="3">
        <v>5312604</v>
      </c>
      <c r="E139" s="3">
        <v>2082540</v>
      </c>
      <c r="F139" s="3">
        <v>1489849</v>
      </c>
      <c r="G139" s="3">
        <v>1185026</v>
      </c>
      <c r="H139" s="10">
        <f t="shared" si="21"/>
        <v>1337275</v>
      </c>
      <c r="I139" s="10" t="str">
        <f t="shared" si="30"/>
        <v>Friday</v>
      </c>
      <c r="J139" s="7">
        <f t="shared" si="22"/>
        <v>-0.11385018040418014</v>
      </c>
      <c r="K139" s="7">
        <f t="shared" si="23"/>
        <v>-2.0618565999329763E-2</v>
      </c>
      <c r="L139" s="7">
        <f t="shared" si="24"/>
        <v>-1.50450319397552</v>
      </c>
      <c r="M139" s="7">
        <f t="shared" si="25"/>
        <v>0.25749998558028309</v>
      </c>
      <c r="N139" s="7">
        <f t="shared" si="26"/>
        <v>0.39199985543812416</v>
      </c>
      <c r="O139" s="7">
        <f t="shared" si="27"/>
        <v>0.71539994429878895</v>
      </c>
      <c r="P139" s="7">
        <f t="shared" si="28"/>
        <v>0.79540007074542451</v>
      </c>
      <c r="Q139" s="7">
        <f t="shared" si="29"/>
        <v>5.7437779648598045E-2</v>
      </c>
    </row>
    <row r="140" spans="2:17" x14ac:dyDescent="0.25">
      <c r="B140" s="2">
        <v>43603</v>
      </c>
      <c r="C140" s="3">
        <v>44889750</v>
      </c>
      <c r="D140" s="3">
        <v>9332579</v>
      </c>
      <c r="E140" s="3">
        <v>3331730</v>
      </c>
      <c r="F140" s="3">
        <v>2152298</v>
      </c>
      <c r="G140" s="3">
        <v>1745944</v>
      </c>
      <c r="H140" s="10">
        <f t="shared" si="21"/>
        <v>1678481</v>
      </c>
      <c r="I140" s="10" t="str">
        <f t="shared" si="30"/>
        <v>Saturday</v>
      </c>
      <c r="J140" s="7">
        <f t="shared" si="22"/>
        <v>4.0192888689237469E-2</v>
      </c>
      <c r="K140" s="7">
        <f t="shared" si="23"/>
        <v>-1.9607843137254943E-2</v>
      </c>
      <c r="L140" s="7" t="str">
        <f t="shared" si="24"/>
        <v/>
      </c>
      <c r="M140" s="7">
        <f t="shared" si="25"/>
        <v>0.20789999944307999</v>
      </c>
      <c r="N140" s="7">
        <f t="shared" si="26"/>
        <v>0.35699992467248337</v>
      </c>
      <c r="O140" s="7">
        <f t="shared" si="27"/>
        <v>0.64600012606063517</v>
      </c>
      <c r="P140" s="7">
        <f t="shared" si="28"/>
        <v>0.81119993606833252</v>
      </c>
      <c r="Q140" s="7">
        <f t="shared" si="29"/>
        <v>3.8894045968177589E-2</v>
      </c>
    </row>
    <row r="141" spans="2:17" x14ac:dyDescent="0.25">
      <c r="B141" s="2">
        <v>43604</v>
      </c>
      <c r="C141" s="3">
        <v>47134238</v>
      </c>
      <c r="D141" s="3">
        <v>9403280</v>
      </c>
      <c r="E141" s="3">
        <v>3069230</v>
      </c>
      <c r="F141" s="3">
        <v>2066206</v>
      </c>
      <c r="G141" s="3">
        <v>1547175</v>
      </c>
      <c r="H141" s="10">
        <f t="shared" si="21"/>
        <v>1564043</v>
      </c>
      <c r="I141" s="10" t="str">
        <f t="shared" si="30"/>
        <v>Sunday</v>
      </c>
      <c r="J141" s="7">
        <f t="shared" si="22"/>
        <v>-1.0784869725448724E-2</v>
      </c>
      <c r="K141" s="7">
        <f t="shared" si="23"/>
        <v>0.10526315666056507</v>
      </c>
      <c r="L141" s="7">
        <f t="shared" si="24"/>
        <v>-4.0436032935034616</v>
      </c>
      <c r="M141" s="7">
        <f t="shared" si="25"/>
        <v>0.19949998979510394</v>
      </c>
      <c r="N141" s="7">
        <f t="shared" si="26"/>
        <v>0.32639993704324449</v>
      </c>
      <c r="O141" s="7">
        <f t="shared" si="27"/>
        <v>0.67320011859652096</v>
      </c>
      <c r="P141" s="7">
        <f t="shared" si="28"/>
        <v>0.74879997444591684</v>
      </c>
      <c r="Q141" s="7">
        <f t="shared" si="29"/>
        <v>3.2824865016381509E-2</v>
      </c>
    </row>
    <row r="142" spans="2:17" x14ac:dyDescent="0.25">
      <c r="B142" s="2">
        <v>43605</v>
      </c>
      <c r="C142" s="3">
        <v>22368860</v>
      </c>
      <c r="D142" s="3">
        <v>5480370</v>
      </c>
      <c r="E142" s="3">
        <v>2148305</v>
      </c>
      <c r="F142" s="3">
        <v>1536897</v>
      </c>
      <c r="G142" s="3">
        <v>1310666</v>
      </c>
      <c r="H142" s="10">
        <f t="shared" si="21"/>
        <v>1229941</v>
      </c>
      <c r="I142" s="10" t="str">
        <f t="shared" si="30"/>
        <v>Monday</v>
      </c>
      <c r="J142" s="7">
        <f t="shared" si="22"/>
        <v>6.5633229561417983E-2</v>
      </c>
      <c r="K142" s="7">
        <f t="shared" si="23"/>
        <v>7.2916677658587448E-2</v>
      </c>
      <c r="L142" s="7" t="str">
        <f t="shared" si="24"/>
        <v/>
      </c>
      <c r="M142" s="7">
        <f t="shared" si="25"/>
        <v>0.24499996870649643</v>
      </c>
      <c r="N142" s="7">
        <f t="shared" si="26"/>
        <v>0.39199999270122271</v>
      </c>
      <c r="O142" s="7">
        <f t="shared" si="27"/>
        <v>0.71539981520314855</v>
      </c>
      <c r="P142" s="7">
        <f t="shared" si="28"/>
        <v>0.85280015511774698</v>
      </c>
      <c r="Q142" s="7">
        <f t="shared" si="29"/>
        <v>5.8593330192061643E-2</v>
      </c>
    </row>
    <row r="143" spans="2:17" x14ac:dyDescent="0.25">
      <c r="B143" s="2">
        <v>43606</v>
      </c>
      <c r="C143" s="3">
        <v>22368860</v>
      </c>
      <c r="D143" s="3">
        <v>5424448</v>
      </c>
      <c r="E143" s="3">
        <v>2148081</v>
      </c>
      <c r="F143" s="3">
        <v>1521056</v>
      </c>
      <c r="G143" s="3">
        <v>1234793</v>
      </c>
      <c r="H143" s="10">
        <f t="shared" si="21"/>
        <v>1433796</v>
      </c>
      <c r="I143" s="10" t="str">
        <f t="shared" si="30"/>
        <v>Tuesday</v>
      </c>
      <c r="J143" s="7">
        <f t="shared" si="22"/>
        <v>-0.13879450075185032</v>
      </c>
      <c r="K143" s="7">
        <f t="shared" si="23"/>
        <v>-1.9047627818315149E-2</v>
      </c>
      <c r="L143" s="7">
        <f t="shared" si="24"/>
        <v>-1.3977205656014897</v>
      </c>
      <c r="M143" s="7">
        <f t="shared" si="25"/>
        <v>0.24249997541224722</v>
      </c>
      <c r="N143" s="7">
        <f t="shared" si="26"/>
        <v>0.39599992478497353</v>
      </c>
      <c r="O143" s="7">
        <f t="shared" si="27"/>
        <v>0.7080999273304871</v>
      </c>
      <c r="P143" s="7">
        <f t="shared" si="28"/>
        <v>0.81179982854017207</v>
      </c>
      <c r="Q143" s="7">
        <f t="shared" si="29"/>
        <v>5.5201427341402286E-2</v>
      </c>
    </row>
    <row r="144" spans="2:17" x14ac:dyDescent="0.25">
      <c r="B144" s="2">
        <v>43607</v>
      </c>
      <c r="C144" s="3">
        <v>21934513</v>
      </c>
      <c r="D144" s="3">
        <v>5648137</v>
      </c>
      <c r="E144" s="3">
        <v>2372217</v>
      </c>
      <c r="F144" s="3">
        <v>1818304</v>
      </c>
      <c r="G144" s="3">
        <v>1476099</v>
      </c>
      <c r="H144" s="10">
        <f t="shared" si="21"/>
        <v>1283523</v>
      </c>
      <c r="I144" s="10" t="str">
        <f t="shared" si="30"/>
        <v>Wednesday</v>
      </c>
      <c r="J144" s="7">
        <f t="shared" si="22"/>
        <v>0.15003704647287194</v>
      </c>
      <c r="K144" s="7">
        <f t="shared" si="23"/>
        <v>0</v>
      </c>
      <c r="L144" s="7">
        <f t="shared" si="24"/>
        <v>-0.55147259533496684</v>
      </c>
      <c r="M144" s="7">
        <f t="shared" si="25"/>
        <v>0.25749999555495034</v>
      </c>
      <c r="N144" s="7">
        <f t="shared" si="26"/>
        <v>0.41999990439325391</v>
      </c>
      <c r="O144" s="7">
        <f t="shared" si="27"/>
        <v>0.76649986067885023</v>
      </c>
      <c r="P144" s="7">
        <f t="shared" si="28"/>
        <v>0.81179989704691846</v>
      </c>
      <c r="Q144" s="7">
        <f t="shared" si="29"/>
        <v>6.7295727058084218E-2</v>
      </c>
    </row>
    <row r="145" spans="2:17" x14ac:dyDescent="0.25">
      <c r="B145" s="2">
        <v>43608</v>
      </c>
      <c r="C145" s="3">
        <v>21065820</v>
      </c>
      <c r="D145" s="3">
        <v>5319119</v>
      </c>
      <c r="E145" s="3">
        <v>2234030</v>
      </c>
      <c r="F145" s="3">
        <v>1614533</v>
      </c>
      <c r="G145" s="3">
        <v>1310678</v>
      </c>
      <c r="H145" s="10">
        <f t="shared" si="21"/>
        <v>1377798</v>
      </c>
      <c r="I145" s="10" t="str">
        <f t="shared" si="30"/>
        <v>Thursday</v>
      </c>
      <c r="J145" s="7">
        <f t="shared" si="22"/>
        <v>-4.8715414015697511E-2</v>
      </c>
      <c r="K145" s="7">
        <f t="shared" si="23"/>
        <v>0</v>
      </c>
      <c r="L145" s="7">
        <f t="shared" si="24"/>
        <v>-2.2771774529264199</v>
      </c>
      <c r="M145" s="7">
        <f t="shared" si="25"/>
        <v>0.25249997389135576</v>
      </c>
      <c r="N145" s="7">
        <f t="shared" si="26"/>
        <v>0.42000000376002117</v>
      </c>
      <c r="O145" s="7">
        <f t="shared" si="27"/>
        <v>0.72269978469402829</v>
      </c>
      <c r="P145" s="7">
        <f t="shared" si="28"/>
        <v>0.81180006850278064</v>
      </c>
      <c r="Q145" s="7">
        <f t="shared" si="29"/>
        <v>6.2218228390824568E-2</v>
      </c>
    </row>
    <row r="146" spans="2:17" x14ac:dyDescent="0.25">
      <c r="B146" s="2">
        <v>43609</v>
      </c>
      <c r="C146" s="3">
        <v>22368860</v>
      </c>
      <c r="D146" s="3">
        <v>5312604</v>
      </c>
      <c r="E146" s="3">
        <v>2082540</v>
      </c>
      <c r="F146" s="3">
        <v>1505052</v>
      </c>
      <c r="G146" s="3">
        <v>1295850</v>
      </c>
      <c r="H146" s="10">
        <f t="shared" si="21"/>
        <v>1185026</v>
      </c>
      <c r="I146" s="10" t="str">
        <f t="shared" si="30"/>
        <v>Friday</v>
      </c>
      <c r="J146" s="7">
        <f t="shared" si="22"/>
        <v>9.3520310946764038E-2</v>
      </c>
      <c r="K146" s="7">
        <f t="shared" si="23"/>
        <v>8.4210516621862075E-2</v>
      </c>
      <c r="L146" s="7">
        <f t="shared" si="24"/>
        <v>-0.38055187958336201</v>
      </c>
      <c r="M146" s="7">
        <f t="shared" si="25"/>
        <v>0.23749998882374873</v>
      </c>
      <c r="N146" s="7">
        <f t="shared" si="26"/>
        <v>0.39199985543812416</v>
      </c>
      <c r="O146" s="7">
        <f t="shared" si="27"/>
        <v>0.72270016422253591</v>
      </c>
      <c r="P146" s="7">
        <f t="shared" si="28"/>
        <v>0.86100015148978237</v>
      </c>
      <c r="Q146" s="7">
        <f t="shared" si="29"/>
        <v>5.7930980836752521E-2</v>
      </c>
    </row>
    <row r="147" spans="2:17" x14ac:dyDescent="0.25">
      <c r="B147" s="2">
        <v>43610</v>
      </c>
      <c r="C147" s="3">
        <v>47134238</v>
      </c>
      <c r="D147" s="3">
        <v>9898190</v>
      </c>
      <c r="E147" s="3">
        <v>3500000</v>
      </c>
      <c r="F147" s="3">
        <v>2475200</v>
      </c>
      <c r="G147" s="3">
        <v>1853429</v>
      </c>
      <c r="H147" s="10">
        <f t="shared" si="21"/>
        <v>1745944</v>
      </c>
      <c r="I147" s="10" t="str">
        <f t="shared" si="30"/>
        <v>Saturday</v>
      </c>
      <c r="J147" s="7">
        <f t="shared" si="22"/>
        <v>6.1562684713828163E-2</v>
      </c>
      <c r="K147" s="7">
        <f t="shared" si="23"/>
        <v>5.0000011138400247E-2</v>
      </c>
      <c r="L147" s="7">
        <f t="shared" si="24"/>
        <v>-0.36126323752771017</v>
      </c>
      <c r="M147" s="7">
        <f t="shared" si="25"/>
        <v>0.21000000042432002</v>
      </c>
      <c r="N147" s="7">
        <f t="shared" si="26"/>
        <v>0.35360000161645716</v>
      </c>
      <c r="O147" s="7">
        <f t="shared" si="27"/>
        <v>0.70720000000000005</v>
      </c>
      <c r="P147" s="7">
        <f t="shared" si="28"/>
        <v>0.74879969295410476</v>
      </c>
      <c r="Q147" s="7">
        <f t="shared" si="29"/>
        <v>3.9322349923212929E-2</v>
      </c>
    </row>
    <row r="148" spans="2:17" x14ac:dyDescent="0.25">
      <c r="B148" s="2">
        <v>43611</v>
      </c>
      <c r="C148" s="3">
        <v>47134238</v>
      </c>
      <c r="D148" s="3">
        <v>9799208</v>
      </c>
      <c r="E148" s="3">
        <v>3365048</v>
      </c>
      <c r="F148" s="3">
        <v>2288232</v>
      </c>
      <c r="G148" s="3">
        <v>1695580</v>
      </c>
      <c r="H148" s="10">
        <f t="shared" si="21"/>
        <v>1547175</v>
      </c>
      <c r="I148" s="10" t="str">
        <f t="shared" si="30"/>
        <v>Sunday</v>
      </c>
      <c r="J148" s="7">
        <f t="shared" si="22"/>
        <v>9.5919983195178304E-2</v>
      </c>
      <c r="K148" s="7">
        <f t="shared" si="23"/>
        <v>0</v>
      </c>
      <c r="L148" s="7">
        <f t="shared" si="24"/>
        <v>-0.62496422206478108</v>
      </c>
      <c r="M148" s="7">
        <f t="shared" si="25"/>
        <v>0.2078999982984768</v>
      </c>
      <c r="N148" s="7">
        <f t="shared" si="26"/>
        <v>0.34339999722426545</v>
      </c>
      <c r="O148" s="7">
        <f t="shared" si="27"/>
        <v>0.67999980980954799</v>
      </c>
      <c r="P148" s="7">
        <f t="shared" si="28"/>
        <v>0.74100003845763895</v>
      </c>
      <c r="Q148" s="7">
        <f t="shared" si="29"/>
        <v>3.5973425517136823E-2</v>
      </c>
    </row>
    <row r="149" spans="2:17" x14ac:dyDescent="0.25">
      <c r="B149" s="2">
        <v>43612</v>
      </c>
      <c r="C149" s="3">
        <v>21065820</v>
      </c>
      <c r="D149" s="3">
        <v>5055796</v>
      </c>
      <c r="E149" s="3">
        <v>1941425</v>
      </c>
      <c r="F149" s="3">
        <v>1445585</v>
      </c>
      <c r="G149" s="3">
        <v>1126111</v>
      </c>
      <c r="H149" s="10">
        <f t="shared" si="21"/>
        <v>1310666</v>
      </c>
      <c r="I149" s="10" t="str">
        <f t="shared" si="30"/>
        <v>Monday</v>
      </c>
      <c r="J149" s="7">
        <f t="shared" si="22"/>
        <v>-0.14081009196851066</v>
      </c>
      <c r="K149" s="7">
        <f t="shared" si="23"/>
        <v>-5.8252409823299045E-2</v>
      </c>
      <c r="L149" s="7">
        <f t="shared" si="24"/>
        <v>-1.3796374517623791</v>
      </c>
      <c r="M149" s="7">
        <f t="shared" si="25"/>
        <v>0.2399999620237902</v>
      </c>
      <c r="N149" s="7">
        <f t="shared" si="26"/>
        <v>0.383999868665587</v>
      </c>
      <c r="O149" s="7">
        <f t="shared" si="27"/>
        <v>0.74459997167029368</v>
      </c>
      <c r="P149" s="7">
        <f t="shared" si="28"/>
        <v>0.77900019715201807</v>
      </c>
      <c r="Q149" s="7">
        <f t="shared" si="29"/>
        <v>5.3456784497351632E-2</v>
      </c>
    </row>
    <row r="150" spans="2:17" x14ac:dyDescent="0.25">
      <c r="B150" s="2">
        <v>43613</v>
      </c>
      <c r="C150" s="3">
        <v>22586034</v>
      </c>
      <c r="D150" s="3">
        <v>5477113</v>
      </c>
      <c r="E150" s="3">
        <v>2125119</v>
      </c>
      <c r="F150" s="3">
        <v>1582364</v>
      </c>
      <c r="G150" s="3">
        <v>1232661</v>
      </c>
      <c r="H150" s="10">
        <f t="shared" si="21"/>
        <v>1234793</v>
      </c>
      <c r="I150" s="10" t="str">
        <f t="shared" si="30"/>
        <v>Tuesday</v>
      </c>
      <c r="J150" s="7">
        <f t="shared" si="22"/>
        <v>-1.7266051880760582E-3</v>
      </c>
      <c r="K150" s="7">
        <f t="shared" si="23"/>
        <v>9.7087647738864913E-3</v>
      </c>
      <c r="L150" s="7">
        <f t="shared" si="24"/>
        <v>-32.608991268155975</v>
      </c>
      <c r="M150" s="7">
        <f t="shared" si="25"/>
        <v>0.24249998915258872</v>
      </c>
      <c r="N150" s="7">
        <f t="shared" si="26"/>
        <v>0.38799984590421999</v>
      </c>
      <c r="O150" s="7">
        <f t="shared" si="27"/>
        <v>0.74460018474259559</v>
      </c>
      <c r="P150" s="7">
        <f t="shared" si="28"/>
        <v>0.778999648626991</v>
      </c>
      <c r="Q150" s="7">
        <f t="shared" si="29"/>
        <v>5.457624831344892E-2</v>
      </c>
    </row>
    <row r="151" spans="2:17" x14ac:dyDescent="0.25">
      <c r="B151" s="2">
        <v>43614</v>
      </c>
      <c r="C151" s="3">
        <v>20631473</v>
      </c>
      <c r="D151" s="3">
        <v>5261025</v>
      </c>
      <c r="E151" s="3">
        <v>2146498</v>
      </c>
      <c r="F151" s="3">
        <v>1535605</v>
      </c>
      <c r="G151" s="3">
        <v>1271788</v>
      </c>
      <c r="H151" s="10">
        <f t="shared" si="21"/>
        <v>1476099</v>
      </c>
      <c r="I151" s="10" t="str">
        <f t="shared" si="30"/>
        <v>Wednesday</v>
      </c>
      <c r="J151" s="7">
        <f t="shared" si="22"/>
        <v>-0.13841280293530447</v>
      </c>
      <c r="K151" s="7">
        <f t="shared" si="23"/>
        <v>-5.940592344129092E-2</v>
      </c>
      <c r="L151" s="7">
        <f t="shared" si="24"/>
        <v>-1.4453569392204901</v>
      </c>
      <c r="M151" s="7">
        <f t="shared" si="25"/>
        <v>0.25499997019117343</v>
      </c>
      <c r="N151" s="7">
        <f t="shared" si="26"/>
        <v>0.40799996198459426</v>
      </c>
      <c r="O151" s="7">
        <f t="shared" si="27"/>
        <v>0.71540015411148761</v>
      </c>
      <c r="P151" s="7">
        <f t="shared" si="28"/>
        <v>0.82819996027624287</v>
      </c>
      <c r="Q151" s="7">
        <f t="shared" si="29"/>
        <v>6.1643102264196066E-2</v>
      </c>
    </row>
    <row r="152" spans="2:17" x14ac:dyDescent="0.25">
      <c r="B152" s="2">
        <v>43615</v>
      </c>
      <c r="C152" s="3">
        <v>21500167</v>
      </c>
      <c r="D152" s="3">
        <v>5428792</v>
      </c>
      <c r="E152" s="3">
        <v>2128086</v>
      </c>
      <c r="F152" s="3">
        <v>1569038</v>
      </c>
      <c r="G152" s="3">
        <v>1260879</v>
      </c>
      <c r="H152" s="10">
        <f t="shared" si="21"/>
        <v>1310678</v>
      </c>
      <c r="I152" s="10" t="str">
        <f t="shared" si="30"/>
        <v>Thursday</v>
      </c>
      <c r="J152" s="7">
        <f t="shared" si="22"/>
        <v>-3.7994839312172783E-2</v>
      </c>
      <c r="K152" s="7">
        <f t="shared" si="23"/>
        <v>2.0618565999329652E-2</v>
      </c>
      <c r="L152" s="7">
        <f t="shared" si="24"/>
        <v>-2.5435011812956367</v>
      </c>
      <c r="M152" s="7">
        <f t="shared" si="25"/>
        <v>0.25249999220936281</v>
      </c>
      <c r="N152" s="7">
        <f t="shared" si="26"/>
        <v>0.39199991452978861</v>
      </c>
      <c r="O152" s="7">
        <f t="shared" si="27"/>
        <v>0.73730009031589894</v>
      </c>
      <c r="P152" s="7">
        <f t="shared" si="28"/>
        <v>0.80360004027945786</v>
      </c>
      <c r="Q152" s="7">
        <f t="shared" si="29"/>
        <v>5.8645079361476588E-2</v>
      </c>
    </row>
    <row r="153" spans="2:17" x14ac:dyDescent="0.25">
      <c r="B153" s="2">
        <v>43616</v>
      </c>
      <c r="C153" s="3">
        <v>22368860</v>
      </c>
      <c r="D153" s="3">
        <v>5368526</v>
      </c>
      <c r="E153" s="3">
        <v>2211832</v>
      </c>
      <c r="F153" s="3">
        <v>1598491</v>
      </c>
      <c r="G153" s="3">
        <v>1297655</v>
      </c>
      <c r="H153" s="10">
        <f t="shared" si="21"/>
        <v>1295850</v>
      </c>
      <c r="I153" s="10" t="str">
        <f t="shared" si="30"/>
        <v>Friday</v>
      </c>
      <c r="J153" s="7">
        <f t="shared" si="22"/>
        <v>1.3929081297989736E-3</v>
      </c>
      <c r="K153" s="7">
        <f t="shared" si="23"/>
        <v>0</v>
      </c>
      <c r="L153" s="7">
        <f t="shared" si="24"/>
        <v>40.647881959953516</v>
      </c>
      <c r="M153" s="7">
        <f t="shared" si="25"/>
        <v>0.23999998211799797</v>
      </c>
      <c r="N153" s="7">
        <f t="shared" si="26"/>
        <v>0.41199986737514172</v>
      </c>
      <c r="O153" s="7">
        <f t="shared" si="27"/>
        <v>0.72270000614874907</v>
      </c>
      <c r="P153" s="7">
        <f t="shared" si="28"/>
        <v>0.81180000387865803</v>
      </c>
      <c r="Q153" s="7">
        <f t="shared" si="29"/>
        <v>5.8011673370927261E-2</v>
      </c>
    </row>
    <row r="154" spans="2:17" x14ac:dyDescent="0.25">
      <c r="B154" s="2">
        <v>43617</v>
      </c>
      <c r="C154" s="3">
        <v>46685340</v>
      </c>
      <c r="D154" s="3">
        <v>10196078</v>
      </c>
      <c r="E154" s="3">
        <v>3570666</v>
      </c>
      <c r="F154" s="3">
        <v>2355211</v>
      </c>
      <c r="G154" s="3">
        <v>1781953</v>
      </c>
      <c r="H154" s="10">
        <f t="shared" si="21"/>
        <v>1853429</v>
      </c>
      <c r="I154" s="10" t="str">
        <f t="shared" si="30"/>
        <v>Saturday</v>
      </c>
      <c r="J154" s="7">
        <f t="shared" si="22"/>
        <v>-3.8564196416479943E-2</v>
      </c>
      <c r="K154" s="7">
        <f t="shared" si="23"/>
        <v>-9.523820030781005E-3</v>
      </c>
      <c r="L154" s="7">
        <f t="shared" si="24"/>
        <v>-1.9897634973200948</v>
      </c>
      <c r="M154" s="7">
        <f t="shared" si="25"/>
        <v>0.2183999945164799</v>
      </c>
      <c r="N154" s="7">
        <f t="shared" si="26"/>
        <v>0.35019994943153632</v>
      </c>
      <c r="O154" s="7">
        <f t="shared" si="27"/>
        <v>0.65959991777444316</v>
      </c>
      <c r="P154" s="7">
        <f t="shared" si="28"/>
        <v>0.75660015174861195</v>
      </c>
      <c r="Q154" s="7">
        <f t="shared" si="29"/>
        <v>3.8169433916514263E-2</v>
      </c>
    </row>
    <row r="155" spans="2:17" x14ac:dyDescent="0.25">
      <c r="B155" s="2">
        <v>43618</v>
      </c>
      <c r="C155" s="3">
        <v>43543058</v>
      </c>
      <c r="D155" s="3">
        <v>9144042</v>
      </c>
      <c r="E155" s="3">
        <v>3046794</v>
      </c>
      <c r="F155" s="3">
        <v>2175411</v>
      </c>
      <c r="G155" s="3">
        <v>1713789</v>
      </c>
      <c r="H155" s="10">
        <f t="shared" si="21"/>
        <v>1695580</v>
      </c>
      <c r="I155" s="10" t="str">
        <f t="shared" si="30"/>
        <v>Sunday</v>
      </c>
      <c r="J155" s="7">
        <f t="shared" si="22"/>
        <v>1.0739098125715095E-2</v>
      </c>
      <c r="K155" s="7">
        <f t="shared" si="23"/>
        <v>-7.6190475382247658E-2</v>
      </c>
      <c r="L155" s="7">
        <f t="shared" si="24"/>
        <v>2.6649716059823949</v>
      </c>
      <c r="M155" s="7">
        <f t="shared" si="25"/>
        <v>0.2099999958661608</v>
      </c>
      <c r="N155" s="7">
        <f t="shared" si="26"/>
        <v>0.33319991312375863</v>
      </c>
      <c r="O155" s="7">
        <f t="shared" si="27"/>
        <v>0.71400002756996372</v>
      </c>
      <c r="P155" s="7">
        <f t="shared" si="28"/>
        <v>0.78780009846415233</v>
      </c>
      <c r="Q155" s="7">
        <f t="shared" si="29"/>
        <v>3.935848970460458E-2</v>
      </c>
    </row>
    <row r="156" spans="2:17" x14ac:dyDescent="0.25">
      <c r="B156" s="2">
        <v>43619</v>
      </c>
      <c r="C156" s="3">
        <v>21500167</v>
      </c>
      <c r="D156" s="3">
        <v>5375041</v>
      </c>
      <c r="E156" s="3">
        <v>2150016</v>
      </c>
      <c r="F156" s="3">
        <v>1506731</v>
      </c>
      <c r="G156" s="3">
        <v>1186099</v>
      </c>
      <c r="H156" s="10">
        <f t="shared" si="21"/>
        <v>1126111</v>
      </c>
      <c r="I156" s="10" t="str">
        <f t="shared" si="30"/>
        <v>Monday</v>
      </c>
      <c r="J156" s="7">
        <f t="shared" si="22"/>
        <v>5.3270059523439516E-2</v>
      </c>
      <c r="K156" s="7">
        <f t="shared" si="23"/>
        <v>2.0618565999329652E-2</v>
      </c>
      <c r="L156" s="7" t="str">
        <f t="shared" si="24"/>
        <v/>
      </c>
      <c r="M156" s="7">
        <f t="shared" si="25"/>
        <v>0.24999996511655004</v>
      </c>
      <c r="N156" s="7">
        <f t="shared" si="26"/>
        <v>0.39999992558196301</v>
      </c>
      <c r="O156" s="7">
        <f t="shared" si="27"/>
        <v>0.70079990102399237</v>
      </c>
      <c r="P156" s="7">
        <f t="shared" si="28"/>
        <v>0.78720023680404794</v>
      </c>
      <c r="Q156" s="7">
        <f t="shared" si="29"/>
        <v>5.5166966842629638E-2</v>
      </c>
    </row>
    <row r="157" spans="2:17" x14ac:dyDescent="0.25">
      <c r="B157" s="2">
        <v>43620</v>
      </c>
      <c r="C157" s="3">
        <v>22368860</v>
      </c>
      <c r="D157" s="3">
        <v>5759981</v>
      </c>
      <c r="E157" s="3">
        <v>2280952</v>
      </c>
      <c r="F157" s="3">
        <v>1715048</v>
      </c>
      <c r="G157" s="3">
        <v>1392276</v>
      </c>
      <c r="H157" s="10">
        <f t="shared" si="21"/>
        <v>1232661</v>
      </c>
      <c r="I157" s="10" t="str">
        <f t="shared" si="30"/>
        <v>Tuesday</v>
      </c>
      <c r="J157" s="7">
        <f t="shared" si="22"/>
        <v>0.12948815611104755</v>
      </c>
      <c r="K157" s="7">
        <f t="shared" si="23"/>
        <v>-9.6154110101844825E-3</v>
      </c>
      <c r="L157" s="7">
        <f t="shared" si="24"/>
        <v>-0.51932510643286811</v>
      </c>
      <c r="M157" s="7">
        <f t="shared" si="25"/>
        <v>0.2574999798827477</v>
      </c>
      <c r="N157" s="7">
        <f t="shared" si="26"/>
        <v>0.3959999173608385</v>
      </c>
      <c r="O157" s="7">
        <f t="shared" si="27"/>
        <v>0.75190008382464868</v>
      </c>
      <c r="P157" s="7">
        <f t="shared" si="28"/>
        <v>0.81180001959128845</v>
      </c>
      <c r="Q157" s="7">
        <f t="shared" si="29"/>
        <v>6.2241705656881932E-2</v>
      </c>
    </row>
    <row r="158" spans="2:17" x14ac:dyDescent="0.25">
      <c r="B158" s="2">
        <v>43621</v>
      </c>
      <c r="C158" s="3">
        <v>22368860</v>
      </c>
      <c r="D158" s="3">
        <v>5536293</v>
      </c>
      <c r="E158" s="3">
        <v>2170226</v>
      </c>
      <c r="F158" s="3">
        <v>1536737</v>
      </c>
      <c r="G158" s="3">
        <v>1247523</v>
      </c>
      <c r="H158" s="10">
        <f t="shared" si="21"/>
        <v>1271788</v>
      </c>
      <c r="I158" s="10" t="str">
        <f t="shared" si="30"/>
        <v>Wednesday</v>
      </c>
      <c r="J158" s="7">
        <f t="shared" si="22"/>
        <v>-1.9079437767929874E-2</v>
      </c>
      <c r="K158" s="7">
        <f t="shared" si="23"/>
        <v>8.4210516621862075E-2</v>
      </c>
      <c r="L158" s="7">
        <f t="shared" si="24"/>
        <v>-3.9230694706241063</v>
      </c>
      <c r="M158" s="7">
        <f t="shared" si="25"/>
        <v>0.24750000670575076</v>
      </c>
      <c r="N158" s="7">
        <f t="shared" si="26"/>
        <v>0.39199984538390581</v>
      </c>
      <c r="O158" s="7">
        <f t="shared" si="27"/>
        <v>0.70809998590008594</v>
      </c>
      <c r="P158" s="7">
        <f t="shared" si="28"/>
        <v>0.81179993713953658</v>
      </c>
      <c r="Q158" s="7">
        <f t="shared" si="29"/>
        <v>5.5770522056108357E-2</v>
      </c>
    </row>
    <row r="159" spans="2:17" x14ac:dyDescent="0.25">
      <c r="B159" s="2">
        <v>43622</v>
      </c>
      <c r="C159" s="3">
        <v>22368860</v>
      </c>
      <c r="D159" s="3">
        <v>5815903</v>
      </c>
      <c r="E159" s="3">
        <v>2326361</v>
      </c>
      <c r="F159" s="3">
        <v>1766173</v>
      </c>
      <c r="G159" s="3">
        <v>1477227</v>
      </c>
      <c r="H159" s="10">
        <f t="shared" si="21"/>
        <v>1260879</v>
      </c>
      <c r="I159" s="10" t="str">
        <f t="shared" si="30"/>
        <v>Thursday</v>
      </c>
      <c r="J159" s="7">
        <f t="shared" si="22"/>
        <v>0.17158506089799258</v>
      </c>
      <c r="K159" s="7">
        <f t="shared" si="23"/>
        <v>4.0404011745583279E-2</v>
      </c>
      <c r="L159" s="7">
        <f t="shared" si="24"/>
        <v>-0.61512126872778938</v>
      </c>
      <c r="M159" s="7">
        <f t="shared" si="25"/>
        <v>0.25999997317699697</v>
      </c>
      <c r="N159" s="7">
        <f t="shared" si="26"/>
        <v>0.39999996561153101</v>
      </c>
      <c r="O159" s="7">
        <f t="shared" si="27"/>
        <v>0.75919988342308009</v>
      </c>
      <c r="P159" s="7">
        <f t="shared" si="28"/>
        <v>0.83639994496575365</v>
      </c>
      <c r="Q159" s="7">
        <f t="shared" si="29"/>
        <v>6.6039440543684394E-2</v>
      </c>
    </row>
    <row r="160" spans="2:17" x14ac:dyDescent="0.25">
      <c r="B160" s="2">
        <v>43623</v>
      </c>
      <c r="C160" s="3">
        <v>21065820</v>
      </c>
      <c r="D160" s="3">
        <v>5477113</v>
      </c>
      <c r="E160" s="3">
        <v>2278479</v>
      </c>
      <c r="F160" s="3">
        <v>1596758</v>
      </c>
      <c r="G160" s="3">
        <v>1348621</v>
      </c>
      <c r="H160" s="10">
        <f t="shared" si="21"/>
        <v>1297655</v>
      </c>
      <c r="I160" s="10" t="str">
        <f t="shared" si="30"/>
        <v>Friday</v>
      </c>
      <c r="J160" s="7">
        <f t="shared" si="22"/>
        <v>3.927546227618281E-2</v>
      </c>
      <c r="K160" s="7">
        <f t="shared" si="23"/>
        <v>-5.8252409823299045E-2</v>
      </c>
      <c r="L160" s="7">
        <f t="shared" si="24"/>
        <v>0.63000990545586388</v>
      </c>
      <c r="M160" s="7">
        <f t="shared" si="25"/>
        <v>0.25999999050594758</v>
      </c>
      <c r="N160" s="7">
        <f t="shared" si="26"/>
        <v>0.41599999853937647</v>
      </c>
      <c r="O160" s="7">
        <f t="shared" si="27"/>
        <v>0.7007999634844122</v>
      </c>
      <c r="P160" s="7">
        <f t="shared" si="28"/>
        <v>0.84459949472618889</v>
      </c>
      <c r="Q160" s="7">
        <f t="shared" si="29"/>
        <v>6.4019392551536089E-2</v>
      </c>
    </row>
    <row r="161" spans="2:17" x14ac:dyDescent="0.25">
      <c r="B161" s="2">
        <v>43624</v>
      </c>
      <c r="C161" s="3">
        <v>42645263</v>
      </c>
      <c r="D161" s="3">
        <v>8597285</v>
      </c>
      <c r="E161" s="3">
        <v>2776923</v>
      </c>
      <c r="F161" s="3">
        <v>1926073</v>
      </c>
      <c r="G161" s="3">
        <v>1427220</v>
      </c>
      <c r="H161" s="10">
        <f t="shared" si="21"/>
        <v>1781953</v>
      </c>
      <c r="I161" s="10" t="str">
        <f t="shared" si="30"/>
        <v>Saturday</v>
      </c>
      <c r="J161" s="7">
        <f t="shared" si="22"/>
        <v>-0.19906978466884367</v>
      </c>
      <c r="K161" s="7">
        <f t="shared" si="23"/>
        <v>-8.6538450828461344E-2</v>
      </c>
      <c r="L161" s="7">
        <f t="shared" si="24"/>
        <v>-1.1681182184585648</v>
      </c>
      <c r="M161" s="7">
        <f t="shared" si="25"/>
        <v>0.20159999951225532</v>
      </c>
      <c r="N161" s="7">
        <f t="shared" si="26"/>
        <v>0.32299999360263154</v>
      </c>
      <c r="O161" s="7">
        <f t="shared" si="27"/>
        <v>0.69359971450414726</v>
      </c>
      <c r="P161" s="7">
        <f t="shared" si="28"/>
        <v>0.7409999517152257</v>
      </c>
      <c r="Q161" s="7">
        <f t="shared" si="29"/>
        <v>3.3467257547456095E-2</v>
      </c>
    </row>
    <row r="162" spans="2:17" x14ac:dyDescent="0.25">
      <c r="B162" s="2">
        <v>43625</v>
      </c>
      <c r="C162" s="3">
        <v>44889750</v>
      </c>
      <c r="D162" s="3">
        <v>9803921</v>
      </c>
      <c r="E162" s="3">
        <v>3333333</v>
      </c>
      <c r="F162" s="3">
        <v>2153333</v>
      </c>
      <c r="G162" s="3">
        <v>1646008</v>
      </c>
      <c r="H162" s="10">
        <f t="shared" si="21"/>
        <v>1713789</v>
      </c>
      <c r="I162" s="10" t="str">
        <f t="shared" si="30"/>
        <v>Sunday</v>
      </c>
      <c r="J162" s="7">
        <f t="shared" si="22"/>
        <v>-3.9550376388225152E-2</v>
      </c>
      <c r="K162" s="7">
        <f t="shared" si="23"/>
        <v>3.0927823213518835E-2</v>
      </c>
      <c r="L162" s="7">
        <f t="shared" si="24"/>
        <v>-1.9271161236281602</v>
      </c>
      <c r="M162" s="7">
        <f t="shared" si="25"/>
        <v>0.21839999108927985</v>
      </c>
      <c r="N162" s="7">
        <f t="shared" si="26"/>
        <v>0.33999998571999918</v>
      </c>
      <c r="O162" s="7">
        <f t="shared" si="27"/>
        <v>0.64599996459999642</v>
      </c>
      <c r="P162" s="7">
        <f t="shared" si="28"/>
        <v>0.76440011832819166</v>
      </c>
      <c r="Q162" s="7">
        <f t="shared" si="29"/>
        <v>3.6667791645086018E-2</v>
      </c>
    </row>
    <row r="163" spans="2:17" x14ac:dyDescent="0.25">
      <c r="B163" s="2">
        <v>43626</v>
      </c>
      <c r="C163" s="3">
        <v>21934513</v>
      </c>
      <c r="D163" s="3">
        <v>5319119</v>
      </c>
      <c r="E163" s="3">
        <v>2212753</v>
      </c>
      <c r="F163" s="3">
        <v>1647616</v>
      </c>
      <c r="G163" s="3">
        <v>1310514</v>
      </c>
      <c r="H163" s="10">
        <f t="shared" si="21"/>
        <v>1186099</v>
      </c>
      <c r="I163" s="10" t="str">
        <f t="shared" si="30"/>
        <v>Monday</v>
      </c>
      <c r="J163" s="7">
        <f t="shared" si="22"/>
        <v>0.1048942794825727</v>
      </c>
      <c r="K163" s="7">
        <f t="shared" si="23"/>
        <v>2.0201982617158221E-2</v>
      </c>
      <c r="L163" s="7">
        <f t="shared" si="24"/>
        <v>-0.43041064500446047</v>
      </c>
      <c r="M163" s="7">
        <f t="shared" si="25"/>
        <v>0.24249998164992312</v>
      </c>
      <c r="N163" s="7">
        <f t="shared" si="26"/>
        <v>0.41599990524746672</v>
      </c>
      <c r="O163" s="7">
        <f t="shared" si="27"/>
        <v>0.74460005251376904</v>
      </c>
      <c r="P163" s="7">
        <f t="shared" si="28"/>
        <v>0.79540014178060903</v>
      </c>
      <c r="Q163" s="7">
        <f t="shared" si="29"/>
        <v>5.9746664993200443E-2</v>
      </c>
    </row>
    <row r="164" spans="2:17" x14ac:dyDescent="0.25">
      <c r="B164" s="2">
        <v>43627</v>
      </c>
      <c r="C164" s="3">
        <v>22368860</v>
      </c>
      <c r="D164" s="3">
        <v>5759981</v>
      </c>
      <c r="E164" s="3">
        <v>2350072</v>
      </c>
      <c r="F164" s="3">
        <v>1681241</v>
      </c>
      <c r="G164" s="3">
        <v>1309687</v>
      </c>
      <c r="H164" s="10">
        <f t="shared" si="21"/>
        <v>1392276</v>
      </c>
      <c r="I164" s="10" t="str">
        <f t="shared" si="30"/>
        <v>Tuesday</v>
      </c>
      <c r="J164" s="7">
        <f t="shared" si="22"/>
        <v>-5.9319416552465171E-2</v>
      </c>
      <c r="K164" s="7">
        <f t="shared" si="23"/>
        <v>0</v>
      </c>
      <c r="L164" s="7">
        <f t="shared" si="24"/>
        <v>-1.9870219128049103</v>
      </c>
      <c r="M164" s="7">
        <f t="shared" si="25"/>
        <v>0.2574999798827477</v>
      </c>
      <c r="N164" s="7">
        <f t="shared" si="26"/>
        <v>0.40799995694430241</v>
      </c>
      <c r="O164" s="7">
        <f t="shared" si="27"/>
        <v>0.71539978349599498</v>
      </c>
      <c r="P164" s="7">
        <f t="shared" si="28"/>
        <v>0.77900015524246669</v>
      </c>
      <c r="Q164" s="7">
        <f t="shared" si="29"/>
        <v>5.8549563992085427E-2</v>
      </c>
    </row>
    <row r="165" spans="2:17" x14ac:dyDescent="0.25">
      <c r="B165" s="2">
        <v>43628</v>
      </c>
      <c r="C165" s="3">
        <v>21934513</v>
      </c>
      <c r="D165" s="3">
        <v>5757809</v>
      </c>
      <c r="E165" s="3">
        <v>2418280</v>
      </c>
      <c r="F165" s="3">
        <v>1853611</v>
      </c>
      <c r="G165" s="3">
        <v>1443963</v>
      </c>
      <c r="H165" s="10">
        <f t="shared" si="21"/>
        <v>1247523</v>
      </c>
      <c r="I165" s="10" t="str">
        <f t="shared" si="30"/>
        <v>Wednesday</v>
      </c>
      <c r="J165" s="7">
        <f t="shared" si="22"/>
        <v>0.15746403072328125</v>
      </c>
      <c r="K165" s="7">
        <f t="shared" si="23"/>
        <v>-1.9417484842768062E-2</v>
      </c>
      <c r="L165" s="7">
        <f t="shared" si="24"/>
        <v>-0.5819322140996297</v>
      </c>
      <c r="M165" s="7">
        <f t="shared" si="25"/>
        <v>0.26249996979645729</v>
      </c>
      <c r="N165" s="7">
        <f t="shared" si="26"/>
        <v>0.42000003820897847</v>
      </c>
      <c r="O165" s="7">
        <f t="shared" si="27"/>
        <v>0.76649974361943196</v>
      </c>
      <c r="P165" s="7">
        <f t="shared" si="28"/>
        <v>0.77900001672411312</v>
      </c>
      <c r="Q165" s="7">
        <f t="shared" si="29"/>
        <v>6.5830638683430087E-2</v>
      </c>
    </row>
    <row r="166" spans="2:17" x14ac:dyDescent="0.25">
      <c r="B166" s="2">
        <v>43629</v>
      </c>
      <c r="C166" s="3">
        <v>21717340</v>
      </c>
      <c r="D166" s="3">
        <v>5483628</v>
      </c>
      <c r="E166" s="3">
        <v>2105713</v>
      </c>
      <c r="F166" s="3">
        <v>1583285</v>
      </c>
      <c r="G166" s="3">
        <v>1350226</v>
      </c>
      <c r="H166" s="10">
        <f t="shared" si="21"/>
        <v>1477227</v>
      </c>
      <c r="I166" s="10" t="str">
        <f t="shared" si="30"/>
        <v>Thursday</v>
      </c>
      <c r="J166" s="7">
        <f t="shared" si="22"/>
        <v>-8.597256887397807E-2</v>
      </c>
      <c r="K166" s="7">
        <f t="shared" si="23"/>
        <v>-2.9126204911649523E-2</v>
      </c>
      <c r="L166" s="7">
        <f t="shared" si="24"/>
        <v>-1.7231692184769618</v>
      </c>
      <c r="M166" s="7">
        <f t="shared" si="25"/>
        <v>0.25249998388384581</v>
      </c>
      <c r="N166" s="7">
        <f t="shared" si="26"/>
        <v>0.38399997228112481</v>
      </c>
      <c r="O166" s="7">
        <f t="shared" si="27"/>
        <v>0.75189971282886126</v>
      </c>
      <c r="P166" s="7">
        <f t="shared" si="28"/>
        <v>0.85280034864222176</v>
      </c>
      <c r="Q166" s="7">
        <f t="shared" si="29"/>
        <v>6.2172715443051495E-2</v>
      </c>
    </row>
    <row r="167" spans="2:17" x14ac:dyDescent="0.25">
      <c r="B167" s="2">
        <v>43630</v>
      </c>
      <c r="C167" s="3">
        <v>22368860</v>
      </c>
      <c r="D167" s="3">
        <v>5815903</v>
      </c>
      <c r="E167" s="3">
        <v>2279834</v>
      </c>
      <c r="F167" s="3">
        <v>1647636</v>
      </c>
      <c r="G167" s="3">
        <v>1283508</v>
      </c>
      <c r="H167" s="10">
        <f t="shared" si="21"/>
        <v>1348621</v>
      </c>
      <c r="I167" s="10" t="str">
        <f t="shared" si="30"/>
        <v>Friday</v>
      </c>
      <c r="J167" s="7">
        <f t="shared" si="22"/>
        <v>-4.8281170173087917E-2</v>
      </c>
      <c r="K167" s="7">
        <f t="shared" si="23"/>
        <v>6.1855650527727013E-2</v>
      </c>
      <c r="L167" s="7">
        <f t="shared" si="24"/>
        <v>-2.1884391256117901</v>
      </c>
      <c r="M167" s="7">
        <f t="shared" si="25"/>
        <v>0.25999997317699697</v>
      </c>
      <c r="N167" s="7">
        <f t="shared" si="26"/>
        <v>0.39200000412661629</v>
      </c>
      <c r="O167" s="7">
        <f t="shared" si="27"/>
        <v>0.72269998605161601</v>
      </c>
      <c r="P167" s="7">
        <f t="shared" si="28"/>
        <v>0.77899973052300386</v>
      </c>
      <c r="Q167" s="7">
        <f t="shared" si="29"/>
        <v>5.7379231664018641E-2</v>
      </c>
    </row>
    <row r="168" spans="2:17" x14ac:dyDescent="0.25">
      <c r="B168" s="2">
        <v>43631</v>
      </c>
      <c r="C168" s="3">
        <v>44440853</v>
      </c>
      <c r="D168" s="3">
        <v>8865950</v>
      </c>
      <c r="E168" s="3">
        <v>3135000</v>
      </c>
      <c r="F168" s="3">
        <v>2110482</v>
      </c>
      <c r="G168" s="3">
        <v>1613252</v>
      </c>
      <c r="H168" s="10">
        <f t="shared" si="21"/>
        <v>1427220</v>
      </c>
      <c r="I168" s="10" t="str">
        <f t="shared" si="30"/>
        <v>Saturday</v>
      </c>
      <c r="J168" s="7">
        <f t="shared" si="22"/>
        <v>0.13034570703885875</v>
      </c>
      <c r="K168" s="7">
        <f t="shared" si="23"/>
        <v>4.2105262664225984E-2</v>
      </c>
      <c r="L168" s="7">
        <f t="shared" si="24"/>
        <v>-0.72150135032378926</v>
      </c>
      <c r="M168" s="7">
        <f t="shared" si="25"/>
        <v>0.19949999609593452</v>
      </c>
      <c r="N168" s="7">
        <f t="shared" si="26"/>
        <v>0.3536000090232857</v>
      </c>
      <c r="O168" s="7">
        <f t="shared" si="27"/>
        <v>0.67320000000000002</v>
      </c>
      <c r="P168" s="7">
        <f t="shared" si="28"/>
        <v>0.76439979113775902</v>
      </c>
      <c r="Q168" s="7">
        <f t="shared" si="29"/>
        <v>3.6301103401413112E-2</v>
      </c>
    </row>
    <row r="169" spans="2:17" x14ac:dyDescent="0.25">
      <c r="B169" s="2">
        <v>43632</v>
      </c>
      <c r="C169" s="3">
        <v>45787545</v>
      </c>
      <c r="D169" s="3">
        <v>9230769</v>
      </c>
      <c r="E169" s="3">
        <v>3201230</v>
      </c>
      <c r="F169" s="3">
        <v>2133300</v>
      </c>
      <c r="G169" s="3">
        <v>1697253</v>
      </c>
      <c r="H169" s="10">
        <f t="shared" si="21"/>
        <v>1646008</v>
      </c>
      <c r="I169" s="10" t="str">
        <f t="shared" si="30"/>
        <v>Sunday</v>
      </c>
      <c r="J169" s="7">
        <f t="shared" si="22"/>
        <v>3.1132898503530966E-2</v>
      </c>
      <c r="K169" s="7">
        <f t="shared" si="23"/>
        <v>2.0000000000000018E-2</v>
      </c>
      <c r="L169" s="7" t="str">
        <f t="shared" si="24"/>
        <v/>
      </c>
      <c r="M169" s="7">
        <f t="shared" si="25"/>
        <v>0.20159999842751997</v>
      </c>
      <c r="N169" s="7">
        <f t="shared" si="26"/>
        <v>0.34679992533666482</v>
      </c>
      <c r="O169" s="7">
        <f t="shared" si="27"/>
        <v>0.66640010246061665</v>
      </c>
      <c r="P169" s="7">
        <f t="shared" si="28"/>
        <v>0.79559977499648427</v>
      </c>
      <c r="Q169" s="7">
        <f t="shared" si="29"/>
        <v>3.7068006157569708E-2</v>
      </c>
    </row>
    <row r="170" spans="2:17" x14ac:dyDescent="0.25">
      <c r="B170" s="2">
        <v>43633</v>
      </c>
      <c r="C170" s="3">
        <v>22586034</v>
      </c>
      <c r="D170" s="3">
        <v>5928833</v>
      </c>
      <c r="E170" s="3">
        <v>2252956</v>
      </c>
      <c r="F170" s="3">
        <v>1611765</v>
      </c>
      <c r="G170" s="3">
        <v>1361297</v>
      </c>
      <c r="H170" s="10">
        <f t="shared" si="21"/>
        <v>1310514</v>
      </c>
      <c r="I170" s="10" t="str">
        <f t="shared" si="30"/>
        <v>Monday</v>
      </c>
      <c r="J170" s="7">
        <f t="shared" si="22"/>
        <v>3.8750444482088704E-2</v>
      </c>
      <c r="K170" s="7">
        <f t="shared" si="23"/>
        <v>2.9703007310898588E-2</v>
      </c>
      <c r="L170" s="7">
        <f t="shared" si="24"/>
        <v>0.55537896579105395</v>
      </c>
      <c r="M170" s="7">
        <f t="shared" si="25"/>
        <v>0.26249995904548801</v>
      </c>
      <c r="N170" s="7">
        <f t="shared" si="26"/>
        <v>0.37999990891968116</v>
      </c>
      <c r="O170" s="7">
        <f t="shared" si="27"/>
        <v>0.71540012321589952</v>
      </c>
      <c r="P170" s="7">
        <f t="shared" si="28"/>
        <v>0.84460017434303392</v>
      </c>
      <c r="Q170" s="7">
        <f t="shared" si="29"/>
        <v>6.0271626262494778E-2</v>
      </c>
    </row>
    <row r="171" spans="2:17" x14ac:dyDescent="0.25">
      <c r="B171" s="2">
        <v>43634</v>
      </c>
      <c r="C171" s="3">
        <v>21065820</v>
      </c>
      <c r="D171" s="3">
        <v>5529777</v>
      </c>
      <c r="E171" s="3">
        <v>2101315</v>
      </c>
      <c r="F171" s="3">
        <v>1579979</v>
      </c>
      <c r="G171" s="3">
        <v>1256715</v>
      </c>
      <c r="H171" s="10">
        <f t="shared" si="21"/>
        <v>1309687</v>
      </c>
      <c r="I171" s="10" t="str">
        <f t="shared" si="30"/>
        <v>Tuesday</v>
      </c>
      <c r="J171" s="7">
        <f t="shared" si="22"/>
        <v>-4.044630510954144E-2</v>
      </c>
      <c r="K171" s="7">
        <f t="shared" si="23"/>
        <v>-5.8252409823299045E-2</v>
      </c>
      <c r="L171" s="7">
        <f t="shared" si="24"/>
        <v>-2.4749577363675517</v>
      </c>
      <c r="M171" s="7">
        <f t="shared" si="25"/>
        <v>0.26249996439730333</v>
      </c>
      <c r="N171" s="7">
        <f t="shared" si="26"/>
        <v>0.37999995298182909</v>
      </c>
      <c r="O171" s="7">
        <f t="shared" si="27"/>
        <v>0.75190011968695791</v>
      </c>
      <c r="P171" s="7">
        <f t="shared" si="28"/>
        <v>0.795399812275986</v>
      </c>
      <c r="Q171" s="7">
        <f t="shared" si="29"/>
        <v>5.965659062880059E-2</v>
      </c>
    </row>
    <row r="172" spans="2:17" x14ac:dyDescent="0.25">
      <c r="B172" s="2">
        <v>43635</v>
      </c>
      <c r="C172" s="3">
        <v>22151687</v>
      </c>
      <c r="D172" s="3">
        <v>5261025</v>
      </c>
      <c r="E172" s="3">
        <v>2146498</v>
      </c>
      <c r="F172" s="3">
        <v>1519935</v>
      </c>
      <c r="G172" s="3">
        <v>1296201</v>
      </c>
      <c r="H172" s="10">
        <f t="shared" si="21"/>
        <v>1443963</v>
      </c>
      <c r="I172" s="10" t="str">
        <f t="shared" si="30"/>
        <v>Wednesday</v>
      </c>
      <c r="J172" s="7">
        <f t="shared" si="22"/>
        <v>-0.10233087689920033</v>
      </c>
      <c r="K172" s="7">
        <f t="shared" si="23"/>
        <v>9.9010176337173128E-3</v>
      </c>
      <c r="L172" s="7">
        <f t="shared" si="24"/>
        <v>-1.5718193535076814</v>
      </c>
      <c r="M172" s="7">
        <f t="shared" si="25"/>
        <v>0.23749997009257129</v>
      </c>
      <c r="N172" s="7">
        <f t="shared" si="26"/>
        <v>0.40799996198459426</v>
      </c>
      <c r="O172" s="7">
        <f t="shared" si="27"/>
        <v>0.70809989107839844</v>
      </c>
      <c r="P172" s="7">
        <f t="shared" si="28"/>
        <v>0.85280028422268062</v>
      </c>
      <c r="Q172" s="7">
        <f t="shared" si="29"/>
        <v>5.8514775872374865E-2</v>
      </c>
    </row>
    <row r="173" spans="2:17" x14ac:dyDescent="0.25">
      <c r="B173" s="2">
        <v>43636</v>
      </c>
      <c r="C173" s="3">
        <v>10207150</v>
      </c>
      <c r="D173" s="3">
        <v>2526269</v>
      </c>
      <c r="E173" s="3">
        <v>1040823</v>
      </c>
      <c r="F173" s="3">
        <v>729408</v>
      </c>
      <c r="G173" s="3">
        <v>616058</v>
      </c>
      <c r="H173" s="10">
        <f t="shared" si="21"/>
        <v>1350226</v>
      </c>
      <c r="I173" s="10" t="str">
        <f t="shared" si="30"/>
        <v>Thursday</v>
      </c>
      <c r="J173" s="7">
        <f t="shared" si="22"/>
        <v>-0.54373712252615491</v>
      </c>
      <c r="K173" s="7">
        <f t="shared" si="23"/>
        <v>-0.52999999079076909</v>
      </c>
      <c r="L173" s="7">
        <f t="shared" si="24"/>
        <v>-1.1110013140360764</v>
      </c>
      <c r="M173" s="7">
        <f t="shared" si="25"/>
        <v>0.24749993876841234</v>
      </c>
      <c r="N173" s="7">
        <f t="shared" si="26"/>
        <v>0.41200006808459433</v>
      </c>
      <c r="O173" s="7">
        <f t="shared" si="27"/>
        <v>0.70079927134584841</v>
      </c>
      <c r="P173" s="7">
        <f t="shared" si="28"/>
        <v>0.84460000438711946</v>
      </c>
      <c r="Q173" s="7">
        <f t="shared" si="29"/>
        <v>6.035553509059826E-2</v>
      </c>
    </row>
    <row r="174" spans="2:17" x14ac:dyDescent="0.25">
      <c r="B174" s="2">
        <v>43637</v>
      </c>
      <c r="C174" s="3">
        <v>21065820</v>
      </c>
      <c r="D174" s="3">
        <v>5108461</v>
      </c>
      <c r="E174" s="3">
        <v>2104686</v>
      </c>
      <c r="F174" s="3">
        <v>1613241</v>
      </c>
      <c r="G174" s="3">
        <v>1336086</v>
      </c>
      <c r="H174" s="10">
        <f t="shared" si="21"/>
        <v>1283508</v>
      </c>
      <c r="I174" s="10" t="str">
        <f t="shared" si="30"/>
        <v>Friday</v>
      </c>
      <c r="J174" s="7">
        <f t="shared" si="22"/>
        <v>4.0964294729756261E-2</v>
      </c>
      <c r="K174" s="7">
        <f t="shared" si="23"/>
        <v>-5.8252409823299045E-2</v>
      </c>
      <c r="L174" s="7">
        <f t="shared" si="24"/>
        <v>0.54828377328582256</v>
      </c>
      <c r="M174" s="7">
        <f t="shared" si="25"/>
        <v>0.24249998338540821</v>
      </c>
      <c r="N174" s="7">
        <f t="shared" si="26"/>
        <v>0.41200001331124969</v>
      </c>
      <c r="O174" s="7">
        <f t="shared" si="27"/>
        <v>0.76649961086831953</v>
      </c>
      <c r="P174" s="7">
        <f t="shared" si="28"/>
        <v>0.82819987838146936</v>
      </c>
      <c r="Q174" s="7">
        <f t="shared" si="29"/>
        <v>6.342435281417956E-2</v>
      </c>
    </row>
    <row r="175" spans="2:17" x14ac:dyDescent="0.25">
      <c r="B175" s="2">
        <v>43638</v>
      </c>
      <c r="C175" s="3">
        <v>44889750</v>
      </c>
      <c r="D175" s="3">
        <v>9332579</v>
      </c>
      <c r="E175" s="3">
        <v>3014423</v>
      </c>
      <c r="F175" s="3">
        <v>2131800</v>
      </c>
      <c r="G175" s="3">
        <v>1579663</v>
      </c>
      <c r="H175" s="10">
        <f t="shared" si="21"/>
        <v>1613252</v>
      </c>
      <c r="I175" s="10" t="str">
        <f t="shared" si="30"/>
        <v>Saturday</v>
      </c>
      <c r="J175" s="7">
        <f t="shared" si="22"/>
        <v>-2.0820677736646226E-2</v>
      </c>
      <c r="K175" s="7">
        <f t="shared" si="23"/>
        <v>1.0100998736455313E-2</v>
      </c>
      <c r="L175" s="7">
        <f t="shared" si="24"/>
        <v>-2.6901388979153156</v>
      </c>
      <c r="M175" s="7">
        <f t="shared" si="25"/>
        <v>0.20789999944307999</v>
      </c>
      <c r="N175" s="7">
        <f t="shared" si="26"/>
        <v>0.32299999817842423</v>
      </c>
      <c r="O175" s="7">
        <f t="shared" si="27"/>
        <v>0.7072000180465714</v>
      </c>
      <c r="P175" s="7">
        <f t="shared" si="28"/>
        <v>0.74099962473027492</v>
      </c>
      <c r="Q175" s="7">
        <f t="shared" si="29"/>
        <v>3.51898373236652E-2</v>
      </c>
    </row>
    <row r="176" spans="2:17" x14ac:dyDescent="0.25">
      <c r="B176" s="2">
        <v>43639</v>
      </c>
      <c r="C176" s="3">
        <v>43543058</v>
      </c>
      <c r="D176" s="3">
        <v>8869720</v>
      </c>
      <c r="E176" s="3">
        <v>3136333</v>
      </c>
      <c r="F176" s="3">
        <v>2068725</v>
      </c>
      <c r="G176" s="3">
        <v>1662014</v>
      </c>
      <c r="H176" s="10">
        <f t="shared" si="21"/>
        <v>1697253</v>
      </c>
      <c r="I176" s="10" t="str">
        <f t="shared" si="30"/>
        <v>Sunday</v>
      </c>
      <c r="J176" s="7">
        <f t="shared" si="22"/>
        <v>-2.0762373081679632E-2</v>
      </c>
      <c r="K176" s="7">
        <f t="shared" si="23"/>
        <v>-4.9019596923137065E-2</v>
      </c>
      <c r="L176" s="7">
        <f t="shared" si="24"/>
        <v>-2.8383947076006546</v>
      </c>
      <c r="M176" s="7">
        <f t="shared" si="25"/>
        <v>0.20369997899550371</v>
      </c>
      <c r="N176" s="7">
        <f t="shared" si="26"/>
        <v>0.35360000090194504</v>
      </c>
      <c r="O176" s="7">
        <f t="shared" si="27"/>
        <v>0.65959992130937628</v>
      </c>
      <c r="P176" s="7">
        <f t="shared" si="28"/>
        <v>0.80340016193549169</v>
      </c>
      <c r="Q176" s="7">
        <f t="shared" si="29"/>
        <v>3.8169436790590136E-2</v>
      </c>
    </row>
    <row r="177" spans="2:17" x14ac:dyDescent="0.25">
      <c r="B177" s="2">
        <v>43640</v>
      </c>
      <c r="C177" s="3">
        <v>21282993</v>
      </c>
      <c r="D177" s="3">
        <v>5054710</v>
      </c>
      <c r="E177" s="3">
        <v>2042103</v>
      </c>
      <c r="F177" s="3">
        <v>1460920</v>
      </c>
      <c r="G177" s="3">
        <v>1233893</v>
      </c>
      <c r="H177" s="10">
        <f t="shared" si="21"/>
        <v>1361297</v>
      </c>
      <c r="I177" s="10" t="str">
        <f t="shared" si="30"/>
        <v>Monday</v>
      </c>
      <c r="J177" s="7">
        <f t="shared" si="22"/>
        <v>-9.3590157034063842E-2</v>
      </c>
      <c r="K177" s="7">
        <f t="shared" si="23"/>
        <v>-5.7692333235662363E-2</v>
      </c>
      <c r="L177" s="7">
        <f t="shared" si="24"/>
        <v>-1.6194619314024745</v>
      </c>
      <c r="M177" s="7">
        <f t="shared" si="25"/>
        <v>0.2374999606493316</v>
      </c>
      <c r="N177" s="7">
        <f t="shared" si="26"/>
        <v>0.40400003165364579</v>
      </c>
      <c r="O177" s="7">
        <f t="shared" si="27"/>
        <v>0.7153997619121073</v>
      </c>
      <c r="P177" s="7">
        <f t="shared" si="28"/>
        <v>0.8445999780959943</v>
      </c>
      <c r="Q177" s="7">
        <f t="shared" si="29"/>
        <v>5.7975539436582062E-2</v>
      </c>
    </row>
    <row r="178" spans="2:17" x14ac:dyDescent="0.25">
      <c r="B178" s="2">
        <v>43641</v>
      </c>
      <c r="C178" s="3">
        <v>22586034</v>
      </c>
      <c r="D178" s="3">
        <v>5646508</v>
      </c>
      <c r="E178" s="3">
        <v>2236017</v>
      </c>
      <c r="F178" s="3">
        <v>1632292</v>
      </c>
      <c r="G178" s="3">
        <v>1271556</v>
      </c>
      <c r="H178" s="10">
        <f t="shared" si="21"/>
        <v>1256715</v>
      </c>
      <c r="I178" s="10" t="str">
        <f t="shared" si="30"/>
        <v>Tuesday</v>
      </c>
      <c r="J178" s="7">
        <f t="shared" si="22"/>
        <v>1.1809360117449064E-2</v>
      </c>
      <c r="K178" s="7">
        <f t="shared" si="23"/>
        <v>7.2164957262522922E-2</v>
      </c>
      <c r="L178" s="7">
        <f t="shared" si="24"/>
        <v>3.7672633943159894</v>
      </c>
      <c r="M178" s="7">
        <f t="shared" si="25"/>
        <v>0.24999997786242595</v>
      </c>
      <c r="N178" s="7">
        <f t="shared" si="26"/>
        <v>0.39599997024709788</v>
      </c>
      <c r="O178" s="7">
        <f t="shared" si="27"/>
        <v>0.72999981663824565</v>
      </c>
      <c r="P178" s="7">
        <f t="shared" si="28"/>
        <v>0.77900032592207769</v>
      </c>
      <c r="Q178" s="7">
        <f t="shared" si="29"/>
        <v>5.6298330198210095E-2</v>
      </c>
    </row>
    <row r="179" spans="2:17" x14ac:dyDescent="0.25">
      <c r="B179" s="2">
        <v>43642</v>
      </c>
      <c r="C179" s="3">
        <v>22368860</v>
      </c>
      <c r="D179" s="3">
        <v>5759981</v>
      </c>
      <c r="E179" s="3">
        <v>2234872</v>
      </c>
      <c r="F179" s="3">
        <v>1615142</v>
      </c>
      <c r="G179" s="3">
        <v>1324416</v>
      </c>
      <c r="H179" s="10">
        <f t="shared" si="21"/>
        <v>1296201</v>
      </c>
      <c r="I179" s="10" t="str">
        <f t="shared" si="30"/>
        <v>Wednesday</v>
      </c>
      <c r="J179" s="7">
        <f t="shared" si="22"/>
        <v>2.1767457361936922E-2</v>
      </c>
      <c r="K179" s="7">
        <f t="shared" si="23"/>
        <v>9.80390342279569E-3</v>
      </c>
      <c r="L179" s="7">
        <f t="shared" si="24"/>
        <v>1.7200248070996502</v>
      </c>
      <c r="M179" s="7">
        <f t="shared" si="25"/>
        <v>0.2574999798827477</v>
      </c>
      <c r="N179" s="7">
        <f t="shared" si="26"/>
        <v>0.3879998909718626</v>
      </c>
      <c r="O179" s="7">
        <f t="shared" si="27"/>
        <v>0.72270000250573629</v>
      </c>
      <c r="P179" s="7">
        <f t="shared" si="28"/>
        <v>0.81999972757813244</v>
      </c>
      <c r="Q179" s="7">
        <f t="shared" si="29"/>
        <v>5.9208024011952333E-2</v>
      </c>
    </row>
    <row r="180" spans="2:17" x14ac:dyDescent="0.25">
      <c r="B180" s="2">
        <v>43643</v>
      </c>
      <c r="C180" s="3">
        <v>22368860</v>
      </c>
      <c r="D180" s="3">
        <v>5759981</v>
      </c>
      <c r="E180" s="3">
        <v>2234872</v>
      </c>
      <c r="F180" s="3">
        <v>1680400</v>
      </c>
      <c r="G180" s="3">
        <v>1322811</v>
      </c>
      <c r="H180" s="10">
        <f t="shared" si="21"/>
        <v>616058</v>
      </c>
      <c r="I180" s="10" t="str">
        <f t="shared" si="30"/>
        <v>Thursday</v>
      </c>
      <c r="J180" s="7">
        <f t="shared" si="22"/>
        <v>1.1472182813955829</v>
      </c>
      <c r="K180" s="7">
        <f t="shared" si="23"/>
        <v>1.1914892991677402</v>
      </c>
      <c r="L180" s="7">
        <f t="shared" si="24"/>
        <v>-0.94845246677305795</v>
      </c>
      <c r="M180" s="7">
        <f t="shared" si="25"/>
        <v>0.2574999798827477</v>
      </c>
      <c r="N180" s="7">
        <f t="shared" si="26"/>
        <v>0.3879998909718626</v>
      </c>
      <c r="O180" s="7">
        <f t="shared" si="27"/>
        <v>0.75189988509409045</v>
      </c>
      <c r="P180" s="7">
        <f t="shared" si="28"/>
        <v>0.78720007141156867</v>
      </c>
      <c r="Q180" s="7">
        <f t="shared" si="29"/>
        <v>5.9136272478794182E-2</v>
      </c>
    </row>
    <row r="181" spans="2:17" x14ac:dyDescent="0.25">
      <c r="B181" s="2">
        <v>43644</v>
      </c>
      <c r="C181" s="3">
        <v>21282993</v>
      </c>
      <c r="D181" s="3">
        <v>5373955</v>
      </c>
      <c r="E181" s="3">
        <v>2063599</v>
      </c>
      <c r="F181" s="3">
        <v>1461234</v>
      </c>
      <c r="G181" s="3">
        <v>1234158</v>
      </c>
      <c r="H181" s="10">
        <f t="shared" si="21"/>
        <v>1336086</v>
      </c>
      <c r="I181" s="10" t="str">
        <f t="shared" si="30"/>
        <v>Friday</v>
      </c>
      <c r="J181" s="7">
        <f t="shared" si="22"/>
        <v>-7.6288502386822402E-2</v>
      </c>
      <c r="K181" s="7">
        <f t="shared" si="23"/>
        <v>1.0309259264533743E-2</v>
      </c>
      <c r="L181" s="7">
        <f t="shared" si="24"/>
        <v>-1.7601144193239122</v>
      </c>
      <c r="M181" s="7">
        <f t="shared" si="25"/>
        <v>0.25249996558284826</v>
      </c>
      <c r="N181" s="7">
        <f t="shared" si="26"/>
        <v>0.38400005210315308</v>
      </c>
      <c r="O181" s="7">
        <f t="shared" si="27"/>
        <v>0.70809978101365623</v>
      </c>
      <c r="P181" s="7">
        <f t="shared" si="28"/>
        <v>0.84459983821893003</v>
      </c>
      <c r="Q181" s="7">
        <f t="shared" si="29"/>
        <v>5.7987990692850391E-2</v>
      </c>
    </row>
    <row r="182" spans="2:17" x14ac:dyDescent="0.25">
      <c r="B182" s="2">
        <v>43645</v>
      </c>
      <c r="C182" s="3">
        <v>46685340</v>
      </c>
      <c r="D182" s="3">
        <v>9999999</v>
      </c>
      <c r="E182" s="3">
        <v>3502000</v>
      </c>
      <c r="F182" s="3">
        <v>2286105</v>
      </c>
      <c r="G182" s="3">
        <v>1729667</v>
      </c>
      <c r="H182" s="10">
        <f t="shared" si="21"/>
        <v>1579663</v>
      </c>
      <c r="I182" s="10" t="str">
        <f t="shared" si="30"/>
        <v>Saturday</v>
      </c>
      <c r="J182" s="7">
        <f t="shared" si="22"/>
        <v>9.4959494525098082E-2</v>
      </c>
      <c r="K182" s="7">
        <f t="shared" si="23"/>
        <v>4.0000000000000036E-2</v>
      </c>
      <c r="L182" s="7">
        <f t="shared" si="24"/>
        <v>-0.60983924817061275</v>
      </c>
      <c r="M182" s="7">
        <f t="shared" si="25"/>
        <v>0.2141999822642397</v>
      </c>
      <c r="N182" s="7">
        <f t="shared" si="26"/>
        <v>0.35020003502000352</v>
      </c>
      <c r="O182" s="7">
        <f t="shared" si="27"/>
        <v>0.65279982866933184</v>
      </c>
      <c r="P182" s="7">
        <f t="shared" si="28"/>
        <v>0.75659998119071525</v>
      </c>
      <c r="Q182" s="7">
        <f t="shared" si="29"/>
        <v>3.7049467777250843E-2</v>
      </c>
    </row>
    <row r="183" spans="2:17" x14ac:dyDescent="0.25">
      <c r="B183" s="2">
        <v>43646</v>
      </c>
      <c r="C183" s="3">
        <v>43991955</v>
      </c>
      <c r="D183" s="3">
        <v>8776395</v>
      </c>
      <c r="E183" s="3">
        <v>3133173</v>
      </c>
      <c r="F183" s="3">
        <v>2066640</v>
      </c>
      <c r="G183" s="3">
        <v>1692578</v>
      </c>
      <c r="H183" s="10">
        <f t="shared" si="21"/>
        <v>1662014</v>
      </c>
      <c r="I183" s="10" t="str">
        <f t="shared" si="30"/>
        <v>Sunday</v>
      </c>
      <c r="J183" s="7">
        <f t="shared" si="22"/>
        <v>1.838973678922079E-2</v>
      </c>
      <c r="K183" s="7">
        <f t="shared" si="23"/>
        <v>1.0309266749248591E-2</v>
      </c>
      <c r="L183" s="7">
        <f t="shared" si="24"/>
        <v>1.092184190090673</v>
      </c>
      <c r="M183" s="7">
        <f t="shared" si="25"/>
        <v>0.19949999948854286</v>
      </c>
      <c r="N183" s="7">
        <f t="shared" si="26"/>
        <v>0.35699999829086998</v>
      </c>
      <c r="O183" s="7">
        <f t="shared" si="27"/>
        <v>0.65959970930427403</v>
      </c>
      <c r="P183" s="7">
        <f t="shared" si="28"/>
        <v>0.81899992257964616</v>
      </c>
      <c r="Q183" s="7">
        <f t="shared" si="29"/>
        <v>3.8474716570336555E-2</v>
      </c>
    </row>
    <row r="184" spans="2:17" x14ac:dyDescent="0.25">
      <c r="B184" s="2">
        <v>43647</v>
      </c>
      <c r="C184" s="3">
        <v>21500167</v>
      </c>
      <c r="D184" s="3">
        <v>5213790</v>
      </c>
      <c r="E184" s="3">
        <v>2189792</v>
      </c>
      <c r="F184" s="3">
        <v>1582562</v>
      </c>
      <c r="G184" s="3">
        <v>1297701</v>
      </c>
      <c r="H184" s="10">
        <f t="shared" si="21"/>
        <v>1233893</v>
      </c>
      <c r="I184" s="10" t="str">
        <f t="shared" si="30"/>
        <v>Monday</v>
      </c>
      <c r="J184" s="7">
        <f t="shared" si="22"/>
        <v>5.1712749808938051E-2</v>
      </c>
      <c r="K184" s="7">
        <f t="shared" si="23"/>
        <v>1.0204109920066262E-2</v>
      </c>
      <c r="L184" s="7" t="str">
        <f t="shared" si="24"/>
        <v/>
      </c>
      <c r="M184" s="7">
        <f t="shared" si="25"/>
        <v>0.24249997686064484</v>
      </c>
      <c r="N184" s="7">
        <f t="shared" si="26"/>
        <v>0.4200000383598112</v>
      </c>
      <c r="O184" s="7">
        <f t="shared" si="27"/>
        <v>0.72269969019888647</v>
      </c>
      <c r="P184" s="7">
        <f t="shared" si="28"/>
        <v>0.82000010110188415</v>
      </c>
      <c r="Q184" s="7">
        <f t="shared" si="29"/>
        <v>6.0357717221452278E-2</v>
      </c>
    </row>
    <row r="185" spans="2:17" x14ac:dyDescent="0.25">
      <c r="B185" s="2">
        <v>43648</v>
      </c>
      <c r="C185" s="3">
        <v>21934513</v>
      </c>
      <c r="D185" s="3">
        <v>5264283</v>
      </c>
      <c r="E185" s="3">
        <v>2105713</v>
      </c>
      <c r="F185" s="3">
        <v>1583285</v>
      </c>
      <c r="G185" s="3">
        <v>1311277</v>
      </c>
      <c r="H185" s="10">
        <f t="shared" si="21"/>
        <v>1271556</v>
      </c>
      <c r="I185" s="10" t="str">
        <f t="shared" si="30"/>
        <v>Tuesday</v>
      </c>
      <c r="J185" s="7">
        <f t="shared" si="22"/>
        <v>3.12381051247448E-2</v>
      </c>
      <c r="K185" s="7">
        <f t="shared" si="23"/>
        <v>-2.8846188755405233E-2</v>
      </c>
      <c r="L185" s="7">
        <f t="shared" si="24"/>
        <v>0.9137348477960423</v>
      </c>
      <c r="M185" s="7">
        <f t="shared" si="25"/>
        <v>0.23999999452916962</v>
      </c>
      <c r="N185" s="7">
        <f t="shared" si="26"/>
        <v>0.39999996200812155</v>
      </c>
      <c r="O185" s="7">
        <f t="shared" si="27"/>
        <v>0.75189971282886126</v>
      </c>
      <c r="P185" s="7">
        <f t="shared" si="28"/>
        <v>0.82820022927015668</v>
      </c>
      <c r="Q185" s="7">
        <f t="shared" si="29"/>
        <v>5.9781450356340256E-2</v>
      </c>
    </row>
    <row r="186" spans="2:17" x14ac:dyDescent="0.25">
      <c r="B186" s="2">
        <v>43649</v>
      </c>
      <c r="C186" s="3">
        <v>22151687</v>
      </c>
      <c r="D186" s="3">
        <v>5814817</v>
      </c>
      <c r="E186" s="3">
        <v>2302667</v>
      </c>
      <c r="F186" s="3">
        <v>1731375</v>
      </c>
      <c r="G186" s="3">
        <v>1462320</v>
      </c>
      <c r="H186" s="10">
        <f t="shared" si="21"/>
        <v>1324416</v>
      </c>
      <c r="I186" s="10" t="str">
        <f t="shared" si="30"/>
        <v>Wednesday</v>
      </c>
      <c r="J186" s="7">
        <f t="shared" si="22"/>
        <v>0.10412438387938533</v>
      </c>
      <c r="K186" s="7">
        <f t="shared" si="23"/>
        <v>-9.7087200688814601E-3</v>
      </c>
      <c r="L186" s="7">
        <f t="shared" si="24"/>
        <v>-0.36600888881462934</v>
      </c>
      <c r="M186" s="7">
        <f t="shared" si="25"/>
        <v>0.26249996219249577</v>
      </c>
      <c r="N186" s="7">
        <f t="shared" si="26"/>
        <v>0.39599990850958855</v>
      </c>
      <c r="O186" s="7">
        <f t="shared" si="27"/>
        <v>0.75189986220326255</v>
      </c>
      <c r="P186" s="7">
        <f t="shared" si="28"/>
        <v>0.8446003898635478</v>
      </c>
      <c r="Q186" s="7">
        <f t="shared" si="29"/>
        <v>6.6013933837183597E-2</v>
      </c>
    </row>
    <row r="187" spans="2:17" x14ac:dyDescent="0.25">
      <c r="B187" s="2">
        <v>43650</v>
      </c>
      <c r="C187" s="3">
        <v>22368860</v>
      </c>
      <c r="D187" s="3">
        <v>5759981</v>
      </c>
      <c r="E187" s="3">
        <v>2373112</v>
      </c>
      <c r="F187" s="3">
        <v>1645753</v>
      </c>
      <c r="G187" s="3">
        <v>1349517</v>
      </c>
      <c r="H187" s="10">
        <f t="shared" si="21"/>
        <v>1322811</v>
      </c>
      <c r="I187" s="10" t="str">
        <f t="shared" si="30"/>
        <v>Thursday</v>
      </c>
      <c r="J187" s="7">
        <f t="shared" si="22"/>
        <v>2.0188825160964038E-2</v>
      </c>
      <c r="K187" s="7">
        <f t="shared" si="23"/>
        <v>0</v>
      </c>
      <c r="L187" s="7">
        <f t="shared" si="24"/>
        <v>1.9882949534473484</v>
      </c>
      <c r="M187" s="7">
        <f t="shared" si="25"/>
        <v>0.2574999798827477</v>
      </c>
      <c r="N187" s="7">
        <f t="shared" si="26"/>
        <v>0.41199997013879036</v>
      </c>
      <c r="O187" s="7">
        <f t="shared" si="27"/>
        <v>0.69349992752133061</v>
      </c>
      <c r="P187" s="7">
        <f t="shared" si="28"/>
        <v>0.81999972049268632</v>
      </c>
      <c r="Q187" s="7">
        <f t="shared" si="29"/>
        <v>6.0330164344539687E-2</v>
      </c>
    </row>
    <row r="188" spans="2:17" x14ac:dyDescent="0.25">
      <c r="B188" s="2">
        <v>43651</v>
      </c>
      <c r="C188" s="3">
        <v>20631473</v>
      </c>
      <c r="D188" s="3">
        <v>4899974</v>
      </c>
      <c r="E188" s="3">
        <v>2038389</v>
      </c>
      <c r="F188" s="3">
        <v>1562425</v>
      </c>
      <c r="G188" s="3">
        <v>1255565</v>
      </c>
      <c r="H188" s="10">
        <f t="shared" si="21"/>
        <v>1234158</v>
      </c>
      <c r="I188" s="10" t="str">
        <f t="shared" si="30"/>
        <v>Friday</v>
      </c>
      <c r="J188" s="7">
        <f t="shared" si="22"/>
        <v>1.7345429029346323E-2</v>
      </c>
      <c r="K188" s="7">
        <f t="shared" si="23"/>
        <v>-3.061223578845329E-2</v>
      </c>
      <c r="L188" s="7">
        <f t="shared" si="24"/>
        <v>2.5085196939063454</v>
      </c>
      <c r="M188" s="7">
        <f t="shared" si="25"/>
        <v>0.23749995940667931</v>
      </c>
      <c r="N188" s="7">
        <f t="shared" si="26"/>
        <v>0.41599996244878035</v>
      </c>
      <c r="O188" s="7">
        <f t="shared" si="27"/>
        <v>0.7664999173366811</v>
      </c>
      <c r="P188" s="7">
        <f t="shared" si="28"/>
        <v>0.80360017280829477</v>
      </c>
      <c r="Q188" s="7">
        <f t="shared" si="29"/>
        <v>6.0856779348716403E-2</v>
      </c>
    </row>
    <row r="189" spans="2:17" x14ac:dyDescent="0.25">
      <c r="B189" s="2">
        <v>43652</v>
      </c>
      <c r="C189" s="3">
        <v>44889750</v>
      </c>
      <c r="D189" s="3">
        <v>9332579</v>
      </c>
      <c r="E189" s="3">
        <v>3204807</v>
      </c>
      <c r="F189" s="3">
        <v>2179269</v>
      </c>
      <c r="G189" s="3">
        <v>1750824</v>
      </c>
      <c r="H189" s="10">
        <f t="shared" si="21"/>
        <v>1729667</v>
      </c>
      <c r="I189" s="10" t="str">
        <f t="shared" si="30"/>
        <v>Saturday</v>
      </c>
      <c r="J189" s="7">
        <f t="shared" si="22"/>
        <v>1.2231834220112888E-2</v>
      </c>
      <c r="K189" s="7">
        <f t="shared" si="23"/>
        <v>-3.8461538461538436E-2</v>
      </c>
      <c r="L189" s="7">
        <f t="shared" si="24"/>
        <v>2.1886269918468089</v>
      </c>
      <c r="M189" s="7">
        <f t="shared" si="25"/>
        <v>0.20789999944307999</v>
      </c>
      <c r="N189" s="7">
        <f t="shared" si="26"/>
        <v>0.34339993264455626</v>
      </c>
      <c r="O189" s="7">
        <f t="shared" si="27"/>
        <v>0.68000007488750491</v>
      </c>
      <c r="P189" s="7">
        <f t="shared" si="28"/>
        <v>0.80339967209188035</v>
      </c>
      <c r="Q189" s="7">
        <f t="shared" si="29"/>
        <v>3.9002756754047414E-2</v>
      </c>
    </row>
    <row r="190" spans="2:17" x14ac:dyDescent="0.25">
      <c r="B190" s="2">
        <v>43653</v>
      </c>
      <c r="C190" s="3">
        <v>43543058</v>
      </c>
      <c r="D190" s="3">
        <v>9144042</v>
      </c>
      <c r="E190" s="3">
        <v>3140064</v>
      </c>
      <c r="F190" s="3">
        <v>2135243</v>
      </c>
      <c r="G190" s="3">
        <v>1632180</v>
      </c>
      <c r="H190" s="10">
        <f t="shared" si="21"/>
        <v>1692578</v>
      </c>
      <c r="I190" s="10" t="str">
        <f t="shared" si="30"/>
        <v>Sunday</v>
      </c>
      <c r="J190" s="7">
        <f t="shared" si="22"/>
        <v>-3.5684027560325141E-2</v>
      </c>
      <c r="K190" s="7">
        <f t="shared" si="23"/>
        <v>-1.0204070266938592E-2</v>
      </c>
      <c r="L190" s="7">
        <f t="shared" si="24"/>
        <v>-2.0504496961778962</v>
      </c>
      <c r="M190" s="7">
        <f t="shared" si="25"/>
        <v>0.2099999958661608</v>
      </c>
      <c r="N190" s="7">
        <f t="shared" si="26"/>
        <v>0.34339999750657313</v>
      </c>
      <c r="O190" s="7">
        <f t="shared" si="27"/>
        <v>0.67999983439827982</v>
      </c>
      <c r="P190" s="7">
        <f t="shared" si="28"/>
        <v>0.76440011745735736</v>
      </c>
      <c r="Q190" s="7">
        <f t="shared" si="29"/>
        <v>3.748427590914722E-2</v>
      </c>
    </row>
    <row r="191" spans="2:17" x14ac:dyDescent="0.25">
      <c r="B191" s="2">
        <v>43654</v>
      </c>
      <c r="C191" s="3">
        <v>21282993</v>
      </c>
      <c r="D191" s="3">
        <v>5267540</v>
      </c>
      <c r="E191" s="3">
        <v>2022735</v>
      </c>
      <c r="F191" s="3">
        <v>1535660</v>
      </c>
      <c r="G191" s="3">
        <v>1284426</v>
      </c>
      <c r="H191" s="10">
        <f t="shared" si="21"/>
        <v>1297701</v>
      </c>
      <c r="I191" s="10" t="str">
        <f t="shared" si="30"/>
        <v>Monday</v>
      </c>
      <c r="J191" s="7">
        <f t="shared" si="22"/>
        <v>-1.022962916727351E-2</v>
      </c>
      <c r="K191" s="7">
        <f t="shared" si="23"/>
        <v>-1.0101037819845726E-2</v>
      </c>
      <c r="L191" s="7">
        <f t="shared" si="24"/>
        <v>-6.8995175245785703</v>
      </c>
      <c r="M191" s="7">
        <f t="shared" si="25"/>
        <v>0.2474999639383427</v>
      </c>
      <c r="N191" s="7">
        <f t="shared" si="26"/>
        <v>0.38399993165690244</v>
      </c>
      <c r="O191" s="7">
        <f t="shared" si="27"/>
        <v>0.75919979631538481</v>
      </c>
      <c r="P191" s="7">
        <f t="shared" si="28"/>
        <v>0.83639998437154062</v>
      </c>
      <c r="Q191" s="7">
        <f t="shared" si="29"/>
        <v>6.0349876542270156E-2</v>
      </c>
    </row>
    <row r="192" spans="2:17" x14ac:dyDescent="0.25">
      <c r="B192" s="2">
        <v>43655</v>
      </c>
      <c r="C192" s="3">
        <v>22803207</v>
      </c>
      <c r="D192" s="3">
        <v>5643793</v>
      </c>
      <c r="E192" s="3">
        <v>2234942</v>
      </c>
      <c r="F192" s="3">
        <v>1647823</v>
      </c>
      <c r="G192" s="3">
        <v>1351214</v>
      </c>
      <c r="H192" s="10">
        <f t="shared" si="21"/>
        <v>1311277</v>
      </c>
      <c r="I192" s="10" t="str">
        <f t="shared" si="30"/>
        <v>Tuesday</v>
      </c>
      <c r="J192" s="7">
        <f t="shared" si="22"/>
        <v>3.0456570198363887E-2</v>
      </c>
      <c r="K192" s="7">
        <f t="shared" si="23"/>
        <v>3.9603979354362773E-2</v>
      </c>
      <c r="L192" s="7">
        <f t="shared" si="24"/>
        <v>0.94557157286087357</v>
      </c>
      <c r="M192" s="7">
        <f t="shared" si="25"/>
        <v>0.24749996787732534</v>
      </c>
      <c r="N192" s="7">
        <f t="shared" si="26"/>
        <v>0.39599999503879751</v>
      </c>
      <c r="O192" s="7">
        <f t="shared" si="27"/>
        <v>0.73730011785540739</v>
      </c>
      <c r="P192" s="7">
        <f t="shared" si="28"/>
        <v>0.81999947809928619</v>
      </c>
      <c r="Q192" s="7">
        <f t="shared" si="29"/>
        <v>5.9255437184778437E-2</v>
      </c>
    </row>
    <row r="193" spans="2:17" x14ac:dyDescent="0.25">
      <c r="B193" s="2">
        <v>43656</v>
      </c>
      <c r="C193" s="3">
        <v>22803207</v>
      </c>
      <c r="D193" s="3">
        <v>5814817</v>
      </c>
      <c r="E193" s="3">
        <v>2395704</v>
      </c>
      <c r="F193" s="3">
        <v>1818819</v>
      </c>
      <c r="G193" s="3">
        <v>1506346</v>
      </c>
      <c r="H193" s="10">
        <f t="shared" si="21"/>
        <v>1462320</v>
      </c>
      <c r="I193" s="10" t="str">
        <f t="shared" si="30"/>
        <v>Wednesday</v>
      </c>
      <c r="J193" s="7">
        <f t="shared" si="22"/>
        <v>3.0106953334427485E-2</v>
      </c>
      <c r="K193" s="7">
        <f t="shared" si="23"/>
        <v>2.9411755411675955E-2</v>
      </c>
      <c r="L193" s="7">
        <f t="shared" si="24"/>
        <v>1.1941282012851411</v>
      </c>
      <c r="M193" s="7">
        <f t="shared" si="25"/>
        <v>0.25499996557501758</v>
      </c>
      <c r="N193" s="7">
        <f t="shared" si="26"/>
        <v>0.41199989612742755</v>
      </c>
      <c r="O193" s="7">
        <f t="shared" si="27"/>
        <v>0.75920021839091978</v>
      </c>
      <c r="P193" s="7">
        <f t="shared" si="28"/>
        <v>0.82820005728992274</v>
      </c>
      <c r="Q193" s="7">
        <f t="shared" si="29"/>
        <v>6.6058515365843062E-2</v>
      </c>
    </row>
    <row r="194" spans="2:17" x14ac:dyDescent="0.25">
      <c r="B194" s="2">
        <v>43657</v>
      </c>
      <c r="C194" s="3">
        <v>21500167</v>
      </c>
      <c r="D194" s="3">
        <v>5321291</v>
      </c>
      <c r="E194" s="3">
        <v>2149801</v>
      </c>
      <c r="F194" s="3">
        <v>1600742</v>
      </c>
      <c r="G194" s="3">
        <v>1338860</v>
      </c>
      <c r="H194" s="10">
        <f t="shared" si="21"/>
        <v>1349517</v>
      </c>
      <c r="I194" s="10" t="str">
        <f t="shared" si="30"/>
        <v>Thursday</v>
      </c>
      <c r="J194" s="7">
        <f t="shared" si="22"/>
        <v>-7.8968994091960301E-3</v>
      </c>
      <c r="K194" s="7">
        <f t="shared" si="23"/>
        <v>-3.8834924980530983E-2</v>
      </c>
      <c r="L194" s="7">
        <f t="shared" si="24"/>
        <v>-8.8856360221963264</v>
      </c>
      <c r="M194" s="7">
        <f t="shared" si="25"/>
        <v>0.24749998453500385</v>
      </c>
      <c r="N194" s="7">
        <f t="shared" si="26"/>
        <v>0.40399989401068276</v>
      </c>
      <c r="O194" s="7">
        <f t="shared" si="27"/>
        <v>0.74460008158894708</v>
      </c>
      <c r="P194" s="7">
        <f t="shared" si="28"/>
        <v>0.83639961967637511</v>
      </c>
      <c r="Q194" s="7">
        <f t="shared" si="29"/>
        <v>6.2272074444817103E-2</v>
      </c>
    </row>
    <row r="195" spans="2:17" x14ac:dyDescent="0.25">
      <c r="B195" s="2">
        <v>43658</v>
      </c>
      <c r="C195" s="3">
        <v>20848646</v>
      </c>
      <c r="D195" s="3">
        <v>5160040</v>
      </c>
      <c r="E195" s="3">
        <v>2125936</v>
      </c>
      <c r="F195" s="3">
        <v>1598491</v>
      </c>
      <c r="G195" s="3">
        <v>1376301</v>
      </c>
      <c r="H195" s="10">
        <f t="shared" ref="H195:H258" si="31">IFERROR(INDEX(G:G, MATCH(B195-7, B:B, 0))," ")</f>
        <v>1255565</v>
      </c>
      <c r="I195" s="10" t="str">
        <f t="shared" si="30"/>
        <v>Friday</v>
      </c>
      <c r="J195" s="7">
        <f t="shared" ref="J195:J258" si="32">IF(AND(G195&lt;&gt;" ", H195&lt;&gt;" "), (G195-H195)/H195, " ")</f>
        <v>9.6160692596560113E-2</v>
      </c>
      <c r="K195" s="7">
        <f t="shared" ref="K195:K258" si="33">IFERROR((C195/INDEX(C:C,MATCH(B195-7,B:B,0)))-1,"")</f>
        <v>1.0526296401619062E-2</v>
      </c>
      <c r="L195" s="7">
        <f t="shared" ref="L195:L258" si="34">IFERROR(IF(AND(Q195&lt;&gt;"",J195&lt;&gt;""),IF(OR(Q195/J195-1&gt;20%,Q195/J195-1&lt;-20%),Q195/J195-1,""),"")," ")</f>
        <v>-0.31350403732707666</v>
      </c>
      <c r="M195" s="7">
        <f t="shared" ref="M195:M258" si="35">D195/C195</f>
        <v>0.24750000551594573</v>
      </c>
      <c r="N195" s="7">
        <f t="shared" ref="N195:N258" si="36">E195/D195</f>
        <v>0.4119999069774653</v>
      </c>
      <c r="O195" s="7">
        <f t="shared" ref="O195:O258" si="37">F195/E195</f>
        <v>0.75189986904591677</v>
      </c>
      <c r="P195" s="7">
        <f t="shared" ref="P195:P258" si="38">G195/F195</f>
        <v>0.86100015577191236</v>
      </c>
      <c r="Q195" s="7">
        <f t="shared" ref="Q195:Q258" si="39">G195/C195</f>
        <v>6.6013927235370584E-2</v>
      </c>
    </row>
    <row r="196" spans="2:17" x14ac:dyDescent="0.25">
      <c r="B196" s="2">
        <v>43659</v>
      </c>
      <c r="C196" s="3">
        <v>44889750</v>
      </c>
      <c r="D196" s="3">
        <v>9898190</v>
      </c>
      <c r="E196" s="3">
        <v>3466346</v>
      </c>
      <c r="F196" s="3">
        <v>2404257</v>
      </c>
      <c r="G196" s="3">
        <v>1912827</v>
      </c>
      <c r="H196" s="10">
        <f t="shared" si="31"/>
        <v>1750824</v>
      </c>
      <c r="I196" s="10" t="str">
        <f t="shared" ref="I196:I259" si="40">TEXT(B196,"dddd")</f>
        <v>Saturday</v>
      </c>
      <c r="J196" s="7">
        <f t="shared" si="32"/>
        <v>9.2529574645995261E-2</v>
      </c>
      <c r="K196" s="7">
        <f t="shared" si="33"/>
        <v>0</v>
      </c>
      <c r="L196" s="7">
        <f t="shared" si="34"/>
        <v>-0.539480588670739</v>
      </c>
      <c r="M196" s="7">
        <f t="shared" si="35"/>
        <v>0.22050000278460005</v>
      </c>
      <c r="N196" s="7">
        <f t="shared" si="36"/>
        <v>0.35019998605805708</v>
      </c>
      <c r="O196" s="7">
        <f t="shared" si="37"/>
        <v>0.6935998310612963</v>
      </c>
      <c r="P196" s="7">
        <f t="shared" si="38"/>
        <v>0.79560005440350179</v>
      </c>
      <c r="Q196" s="7">
        <f t="shared" si="39"/>
        <v>4.2611665246520644E-2</v>
      </c>
    </row>
    <row r="197" spans="2:17" x14ac:dyDescent="0.25">
      <c r="B197" s="2">
        <v>43660</v>
      </c>
      <c r="C197" s="3">
        <v>43094160</v>
      </c>
      <c r="D197" s="3">
        <v>9230769</v>
      </c>
      <c r="E197" s="3">
        <v>3232615</v>
      </c>
      <c r="F197" s="3">
        <v>2264123</v>
      </c>
      <c r="G197" s="3">
        <v>1801336</v>
      </c>
      <c r="H197" s="10">
        <f t="shared" si="31"/>
        <v>1632180</v>
      </c>
      <c r="I197" s="10" t="str">
        <f t="shared" si="40"/>
        <v>Sunday</v>
      </c>
      <c r="J197" s="7">
        <f t="shared" si="32"/>
        <v>0.10363807913342891</v>
      </c>
      <c r="K197" s="7">
        <f t="shared" si="33"/>
        <v>-1.0309289715021874E-2</v>
      </c>
      <c r="L197" s="7">
        <f t="shared" si="34"/>
        <v>-0.59667331787243372</v>
      </c>
      <c r="M197" s="7">
        <f t="shared" si="35"/>
        <v>0.21419999832923997</v>
      </c>
      <c r="N197" s="7">
        <f t="shared" si="36"/>
        <v>0.35019996708833251</v>
      </c>
      <c r="O197" s="7">
        <f t="shared" si="37"/>
        <v>0.70039983109649617</v>
      </c>
      <c r="P197" s="7">
        <f t="shared" si="38"/>
        <v>0.79559988569525597</v>
      </c>
      <c r="Q197" s="7">
        <f t="shared" si="39"/>
        <v>4.1800002598960044E-2</v>
      </c>
    </row>
    <row r="198" spans="2:17" x14ac:dyDescent="0.25">
      <c r="B198" s="2">
        <v>43661</v>
      </c>
      <c r="C198" s="3">
        <v>21500167</v>
      </c>
      <c r="D198" s="3">
        <v>5590043</v>
      </c>
      <c r="E198" s="3">
        <v>2236017</v>
      </c>
      <c r="F198" s="3">
        <v>1599646</v>
      </c>
      <c r="G198" s="3">
        <v>1298593</v>
      </c>
      <c r="H198" s="10">
        <f t="shared" si="31"/>
        <v>1284426</v>
      </c>
      <c r="I198" s="10" t="str">
        <f t="shared" si="40"/>
        <v>Monday</v>
      </c>
      <c r="J198" s="7">
        <f t="shared" si="32"/>
        <v>1.1029829667104217E-2</v>
      </c>
      <c r="K198" s="7">
        <f t="shared" si="33"/>
        <v>1.0204109920066262E-2</v>
      </c>
      <c r="L198" s="7">
        <f t="shared" si="34"/>
        <v>4.4759871271109626</v>
      </c>
      <c r="M198" s="7">
        <f t="shared" si="35"/>
        <v>0.25999998046526801</v>
      </c>
      <c r="N198" s="7">
        <f t="shared" si="36"/>
        <v>0.39999996422209988</v>
      </c>
      <c r="O198" s="7">
        <f t="shared" si="37"/>
        <v>0.71539974874967405</v>
      </c>
      <c r="P198" s="7">
        <f t="shared" si="38"/>
        <v>0.8118002358021712</v>
      </c>
      <c r="Q198" s="7">
        <f t="shared" si="39"/>
        <v>6.0399205271289287E-2</v>
      </c>
    </row>
    <row r="199" spans="2:17" x14ac:dyDescent="0.25">
      <c r="B199" s="2">
        <v>43662</v>
      </c>
      <c r="C199" s="3">
        <v>20631473</v>
      </c>
      <c r="D199" s="3">
        <v>2063147</v>
      </c>
      <c r="E199" s="3">
        <v>817006</v>
      </c>
      <c r="F199" s="3">
        <v>596414</v>
      </c>
      <c r="G199" s="3">
        <v>498841</v>
      </c>
      <c r="H199" s="10">
        <f t="shared" si="31"/>
        <v>1351214</v>
      </c>
      <c r="I199" s="10" t="str">
        <f t="shared" si="40"/>
        <v>Tuesday</v>
      </c>
      <c r="J199" s="7">
        <f t="shared" si="32"/>
        <v>-0.63082013655867986</v>
      </c>
      <c r="K199" s="7">
        <f t="shared" si="33"/>
        <v>-9.5238095238095233E-2</v>
      </c>
      <c r="L199" s="7">
        <f t="shared" si="34"/>
        <v>-1.038328900138328</v>
      </c>
      <c r="M199" s="7">
        <f t="shared" si="35"/>
        <v>9.9999985459109E-2</v>
      </c>
      <c r="N199" s="7">
        <f t="shared" si="36"/>
        <v>0.39599989724435536</v>
      </c>
      <c r="O199" s="7">
        <f t="shared" si="37"/>
        <v>0.72999953488713665</v>
      </c>
      <c r="P199" s="7">
        <f t="shared" si="38"/>
        <v>0.83640055397760615</v>
      </c>
      <c r="Q199" s="7">
        <f t="shared" si="39"/>
        <v>2.4178642019404045E-2</v>
      </c>
    </row>
    <row r="200" spans="2:17" x14ac:dyDescent="0.25">
      <c r="B200" s="2">
        <v>43663</v>
      </c>
      <c r="C200" s="3">
        <v>21500167</v>
      </c>
      <c r="D200" s="3">
        <v>5267540</v>
      </c>
      <c r="E200" s="3">
        <v>2064876</v>
      </c>
      <c r="F200" s="3">
        <v>1552580</v>
      </c>
      <c r="G200" s="3">
        <v>1285847</v>
      </c>
      <c r="H200" s="10">
        <f t="shared" si="31"/>
        <v>1506346</v>
      </c>
      <c r="I200" s="10" t="str">
        <f t="shared" si="40"/>
        <v>Wednesday</v>
      </c>
      <c r="J200" s="7">
        <f t="shared" si="32"/>
        <v>-0.14638004814298972</v>
      </c>
      <c r="K200" s="7">
        <f t="shared" si="33"/>
        <v>-5.7142839601464823E-2</v>
      </c>
      <c r="L200" s="7">
        <f t="shared" si="34"/>
        <v>-1.4085691556021254</v>
      </c>
      <c r="M200" s="7">
        <f t="shared" si="35"/>
        <v>0.24499995744219102</v>
      </c>
      <c r="N200" s="7">
        <f t="shared" si="36"/>
        <v>0.39200006074942001</v>
      </c>
      <c r="O200" s="7">
        <f t="shared" si="37"/>
        <v>0.75189987195357011</v>
      </c>
      <c r="P200" s="7">
        <f t="shared" si="38"/>
        <v>0.82820015715776318</v>
      </c>
      <c r="Q200" s="7">
        <f t="shared" si="39"/>
        <v>5.9806372666779753E-2</v>
      </c>
    </row>
    <row r="201" spans="2:17" x14ac:dyDescent="0.25">
      <c r="B201" s="2">
        <v>43664</v>
      </c>
      <c r="C201" s="3">
        <v>22151687</v>
      </c>
      <c r="D201" s="3">
        <v>5759438</v>
      </c>
      <c r="E201" s="3">
        <v>2211624</v>
      </c>
      <c r="F201" s="3">
        <v>1695210</v>
      </c>
      <c r="G201" s="3">
        <v>1445675</v>
      </c>
      <c r="H201" s="10">
        <f t="shared" si="31"/>
        <v>1338860</v>
      </c>
      <c r="I201" s="10" t="str">
        <f t="shared" si="40"/>
        <v>Thursday</v>
      </c>
      <c r="J201" s="7">
        <f t="shared" si="32"/>
        <v>7.9780559580538674E-2</v>
      </c>
      <c r="K201" s="7">
        <f t="shared" si="33"/>
        <v>3.0303020437004058E-2</v>
      </c>
      <c r="L201" s="7" t="str">
        <f t="shared" si="34"/>
        <v/>
      </c>
      <c r="M201" s="7">
        <f t="shared" si="35"/>
        <v>0.25999997201116104</v>
      </c>
      <c r="N201" s="7">
        <f t="shared" si="36"/>
        <v>0.38399996666341402</v>
      </c>
      <c r="O201" s="7">
        <f t="shared" si="37"/>
        <v>0.76650009223991056</v>
      </c>
      <c r="P201" s="7">
        <f t="shared" si="38"/>
        <v>0.85279994808902737</v>
      </c>
      <c r="Q201" s="7">
        <f t="shared" si="39"/>
        <v>6.5262523797848901E-2</v>
      </c>
    </row>
    <row r="202" spans="2:17" x14ac:dyDescent="0.25">
      <c r="B202" s="2">
        <v>43665</v>
      </c>
      <c r="C202" s="3">
        <v>22586034</v>
      </c>
      <c r="D202" s="3">
        <v>5872368</v>
      </c>
      <c r="E202" s="3">
        <v>2442905</v>
      </c>
      <c r="F202" s="3">
        <v>1783320</v>
      </c>
      <c r="G202" s="3">
        <v>1491569</v>
      </c>
      <c r="H202" s="10">
        <f t="shared" si="31"/>
        <v>1376301</v>
      </c>
      <c r="I202" s="10" t="str">
        <f t="shared" si="40"/>
        <v>Friday</v>
      </c>
      <c r="J202" s="7">
        <f t="shared" si="32"/>
        <v>8.3752028081066562E-2</v>
      </c>
      <c r="K202" s="7">
        <f t="shared" si="33"/>
        <v>8.3333373303954517E-2</v>
      </c>
      <c r="L202" s="7">
        <f t="shared" si="34"/>
        <v>-0.21148848730104097</v>
      </c>
      <c r="M202" s="7">
        <f t="shared" si="35"/>
        <v>0.25999996280887561</v>
      </c>
      <c r="N202" s="7">
        <f t="shared" si="36"/>
        <v>0.41599998501456315</v>
      </c>
      <c r="O202" s="7">
        <f t="shared" si="37"/>
        <v>0.72999973392334128</v>
      </c>
      <c r="P202" s="7">
        <f t="shared" si="38"/>
        <v>0.83640008523428211</v>
      </c>
      <c r="Q202" s="7">
        <f t="shared" si="39"/>
        <v>6.6039438353807489E-2</v>
      </c>
    </row>
    <row r="203" spans="2:17" x14ac:dyDescent="0.25">
      <c r="B203" s="2">
        <v>43666</v>
      </c>
      <c r="C203" s="3">
        <v>44440853</v>
      </c>
      <c r="D203" s="3">
        <v>9332579</v>
      </c>
      <c r="E203" s="3">
        <v>3331730</v>
      </c>
      <c r="F203" s="3">
        <v>2152298</v>
      </c>
      <c r="G203" s="3">
        <v>1729156</v>
      </c>
      <c r="H203" s="10">
        <f t="shared" si="31"/>
        <v>1912827</v>
      </c>
      <c r="I203" s="10" t="str">
        <f t="shared" si="40"/>
        <v>Saturday</v>
      </c>
      <c r="J203" s="7">
        <f t="shared" si="32"/>
        <v>-9.602070652494972E-2</v>
      </c>
      <c r="K203" s="7">
        <f t="shared" si="33"/>
        <v>-9.9999888615998067E-3</v>
      </c>
      <c r="L203" s="7">
        <f t="shared" si="34"/>
        <v>-1.4052162867741873</v>
      </c>
      <c r="M203" s="7">
        <f t="shared" si="35"/>
        <v>0.20999999707476361</v>
      </c>
      <c r="N203" s="7">
        <f t="shared" si="36"/>
        <v>0.35699992467248337</v>
      </c>
      <c r="O203" s="7">
        <f t="shared" si="37"/>
        <v>0.64600012606063517</v>
      </c>
      <c r="P203" s="7">
        <f t="shared" si="38"/>
        <v>0.803399900943085</v>
      </c>
      <c r="Q203" s="7">
        <f t="shared" si="39"/>
        <v>3.8909154151474099E-2</v>
      </c>
    </row>
    <row r="204" spans="2:17" x14ac:dyDescent="0.25">
      <c r="B204" s="2">
        <v>43667</v>
      </c>
      <c r="C204" s="3">
        <v>42645263</v>
      </c>
      <c r="D204" s="3">
        <v>9134615</v>
      </c>
      <c r="E204" s="3">
        <v>2950480</v>
      </c>
      <c r="F204" s="3">
        <v>1926073</v>
      </c>
      <c r="G204" s="3">
        <v>1547407</v>
      </c>
      <c r="H204" s="10">
        <f t="shared" si="31"/>
        <v>1801336</v>
      </c>
      <c r="I204" s="10" t="str">
        <f t="shared" si="40"/>
        <v>Sunday</v>
      </c>
      <c r="J204" s="7">
        <f t="shared" si="32"/>
        <v>-0.14096703779861169</v>
      </c>
      <c r="K204" s="7">
        <f t="shared" si="33"/>
        <v>-1.0416655064166447E-2</v>
      </c>
      <c r="L204" s="7">
        <f t="shared" si="34"/>
        <v>-1.2574045303121391</v>
      </c>
      <c r="M204" s="7">
        <f t="shared" si="35"/>
        <v>0.2141999921538765</v>
      </c>
      <c r="N204" s="7">
        <f t="shared" si="36"/>
        <v>0.3229999293894707</v>
      </c>
      <c r="O204" s="7">
        <f t="shared" si="37"/>
        <v>0.65279988340880124</v>
      </c>
      <c r="P204" s="7">
        <f t="shared" si="38"/>
        <v>0.80339997497498794</v>
      </c>
      <c r="Q204" s="7">
        <f t="shared" si="39"/>
        <v>3.6285554154045198E-2</v>
      </c>
    </row>
    <row r="205" spans="2:17" x14ac:dyDescent="0.25">
      <c r="B205" s="2">
        <v>43668</v>
      </c>
      <c r="C205" s="3">
        <v>21500167</v>
      </c>
      <c r="D205" s="3">
        <v>5321291</v>
      </c>
      <c r="E205" s="3">
        <v>2128516</v>
      </c>
      <c r="F205" s="3">
        <v>1553817</v>
      </c>
      <c r="G205" s="3">
        <v>1286871</v>
      </c>
      <c r="H205" s="10">
        <f t="shared" si="31"/>
        <v>1298593</v>
      </c>
      <c r="I205" s="10" t="str">
        <f t="shared" si="40"/>
        <v>Monday</v>
      </c>
      <c r="J205" s="7">
        <f t="shared" si="32"/>
        <v>-9.0266927359072477E-3</v>
      </c>
      <c r="K205" s="7">
        <f t="shared" si="33"/>
        <v>0</v>
      </c>
      <c r="L205" s="7">
        <f t="shared" si="34"/>
        <v>-7.6307785093558529</v>
      </c>
      <c r="M205" s="7">
        <f t="shared" si="35"/>
        <v>0.24749998453500385</v>
      </c>
      <c r="N205" s="7">
        <f t="shared" si="36"/>
        <v>0.39999992483027147</v>
      </c>
      <c r="O205" s="7">
        <f t="shared" si="37"/>
        <v>0.7300001503394854</v>
      </c>
      <c r="P205" s="7">
        <f t="shared" si="38"/>
        <v>0.82819984592780227</v>
      </c>
      <c r="Q205" s="7">
        <f t="shared" si="39"/>
        <v>5.9854000203812367E-2</v>
      </c>
    </row>
    <row r="206" spans="2:17" x14ac:dyDescent="0.25">
      <c r="B206" s="2">
        <v>43669</v>
      </c>
      <c r="C206" s="3">
        <v>21282993</v>
      </c>
      <c r="D206" s="3">
        <v>5054710</v>
      </c>
      <c r="E206" s="3">
        <v>2001665</v>
      </c>
      <c r="F206" s="3">
        <v>1505052</v>
      </c>
      <c r="G206" s="3">
        <v>1172435</v>
      </c>
      <c r="H206" s="10">
        <f t="shared" si="31"/>
        <v>498841</v>
      </c>
      <c r="I206" s="10" t="str">
        <f t="shared" si="40"/>
        <v>Tuesday</v>
      </c>
      <c r="J206" s="7">
        <f t="shared" si="32"/>
        <v>1.3503180372102535</v>
      </c>
      <c r="K206" s="7">
        <f t="shared" si="33"/>
        <v>3.1578937674493712E-2</v>
      </c>
      <c r="L206" s="7">
        <f t="shared" si="34"/>
        <v>-0.95920377262726852</v>
      </c>
      <c r="M206" s="7">
        <f t="shared" si="35"/>
        <v>0.2374999606493316</v>
      </c>
      <c r="N206" s="7">
        <f t="shared" si="36"/>
        <v>0.3959999683463542</v>
      </c>
      <c r="O206" s="7">
        <f t="shared" si="37"/>
        <v>0.75190004321402437</v>
      </c>
      <c r="P206" s="7">
        <f t="shared" si="38"/>
        <v>0.77899966247013397</v>
      </c>
      <c r="Q206" s="7">
        <f t="shared" si="39"/>
        <v>5.5087881671529941E-2</v>
      </c>
    </row>
    <row r="207" spans="2:17" x14ac:dyDescent="0.25">
      <c r="B207" s="2">
        <v>43670</v>
      </c>
      <c r="C207" s="3">
        <v>21934513</v>
      </c>
      <c r="D207" s="3">
        <v>5593301</v>
      </c>
      <c r="E207" s="3">
        <v>2192574</v>
      </c>
      <c r="F207" s="3">
        <v>1536555</v>
      </c>
      <c r="G207" s="3">
        <v>1297775</v>
      </c>
      <c r="H207" s="10">
        <f t="shared" si="31"/>
        <v>1285847</v>
      </c>
      <c r="I207" s="10" t="str">
        <f t="shared" si="40"/>
        <v>Wednesday</v>
      </c>
      <c r="J207" s="7">
        <f t="shared" si="32"/>
        <v>9.2763758052085508E-3</v>
      </c>
      <c r="K207" s="7">
        <f t="shared" si="33"/>
        <v>2.0201982617158221E-2</v>
      </c>
      <c r="L207" s="7">
        <f t="shared" si="34"/>
        <v>5.3781256819424508</v>
      </c>
      <c r="M207" s="7">
        <f t="shared" si="35"/>
        <v>0.25500000843419685</v>
      </c>
      <c r="N207" s="7">
        <f t="shared" si="36"/>
        <v>0.39200000143028241</v>
      </c>
      <c r="O207" s="7">
        <f t="shared" si="37"/>
        <v>0.70079960813181219</v>
      </c>
      <c r="P207" s="7">
        <f t="shared" si="38"/>
        <v>0.84460042107181321</v>
      </c>
      <c r="Q207" s="7">
        <f t="shared" si="39"/>
        <v>5.9165890758550235E-2</v>
      </c>
    </row>
    <row r="208" spans="2:17" x14ac:dyDescent="0.25">
      <c r="B208" s="2">
        <v>43671</v>
      </c>
      <c r="C208" s="3">
        <v>20631473</v>
      </c>
      <c r="D208" s="3">
        <v>5415761</v>
      </c>
      <c r="E208" s="3">
        <v>2122978</v>
      </c>
      <c r="F208" s="3">
        <v>1580769</v>
      </c>
      <c r="G208" s="3">
        <v>1296231</v>
      </c>
      <c r="H208" s="10">
        <f t="shared" si="31"/>
        <v>1445675</v>
      </c>
      <c r="I208" s="10" t="str">
        <f t="shared" si="40"/>
        <v>Thursday</v>
      </c>
      <c r="J208" s="7">
        <f t="shared" si="32"/>
        <v>-0.10337316478461618</v>
      </c>
      <c r="K208" s="7">
        <f t="shared" si="33"/>
        <v>-6.8627459389436152E-2</v>
      </c>
      <c r="L208" s="7">
        <f t="shared" si="34"/>
        <v>-1.6077771317526959</v>
      </c>
      <c r="M208" s="7">
        <f t="shared" si="35"/>
        <v>0.2624999678888657</v>
      </c>
      <c r="N208" s="7">
        <f t="shared" si="36"/>
        <v>0.39199994239036767</v>
      </c>
      <c r="O208" s="7">
        <f t="shared" si="37"/>
        <v>0.74459980272993875</v>
      </c>
      <c r="P208" s="7">
        <f t="shared" si="38"/>
        <v>0.8200002656934694</v>
      </c>
      <c r="Q208" s="7">
        <f t="shared" si="39"/>
        <v>6.2827845592992801E-2</v>
      </c>
    </row>
    <row r="209" spans="2:17" x14ac:dyDescent="0.25">
      <c r="B209" s="2">
        <v>43672</v>
      </c>
      <c r="C209" s="3">
        <v>21065820</v>
      </c>
      <c r="D209" s="3">
        <v>5319119</v>
      </c>
      <c r="E209" s="3">
        <v>2063818</v>
      </c>
      <c r="F209" s="3">
        <v>1566850</v>
      </c>
      <c r="G209" s="3">
        <v>1246273</v>
      </c>
      <c r="H209" s="10">
        <f t="shared" si="31"/>
        <v>1491569</v>
      </c>
      <c r="I209" s="10" t="str">
        <f t="shared" si="40"/>
        <v>Friday</v>
      </c>
      <c r="J209" s="7">
        <f t="shared" si="32"/>
        <v>-0.16445501347909483</v>
      </c>
      <c r="K209" s="7">
        <f t="shared" si="33"/>
        <v>-6.7307699970698742E-2</v>
      </c>
      <c r="L209" s="7">
        <f t="shared" si="34"/>
        <v>-1.3597391462794324</v>
      </c>
      <c r="M209" s="7">
        <f t="shared" si="35"/>
        <v>0.25249997389135576</v>
      </c>
      <c r="N209" s="7">
        <f t="shared" si="36"/>
        <v>0.387999967663818</v>
      </c>
      <c r="O209" s="7">
        <f t="shared" si="37"/>
        <v>0.75919969687249556</v>
      </c>
      <c r="P209" s="7">
        <f t="shared" si="38"/>
        <v>0.79540032549382522</v>
      </c>
      <c r="Q209" s="7">
        <f t="shared" si="39"/>
        <v>5.916090615034212E-2</v>
      </c>
    </row>
    <row r="210" spans="2:17" x14ac:dyDescent="0.25">
      <c r="B210" s="2">
        <v>43673</v>
      </c>
      <c r="C210" s="3">
        <v>44889750</v>
      </c>
      <c r="D210" s="3">
        <v>9615384</v>
      </c>
      <c r="E210" s="3">
        <v>3171153</v>
      </c>
      <c r="F210" s="3">
        <v>2156384</v>
      </c>
      <c r="G210" s="3">
        <v>1698799</v>
      </c>
      <c r="H210" s="10">
        <f t="shared" si="31"/>
        <v>1729156</v>
      </c>
      <c r="I210" s="10" t="str">
        <f t="shared" si="40"/>
        <v>Saturday</v>
      </c>
      <c r="J210" s="7">
        <f t="shared" si="32"/>
        <v>-1.7555963718715952E-2</v>
      </c>
      <c r="K210" s="7">
        <f t="shared" si="33"/>
        <v>1.0100998736455313E-2</v>
      </c>
      <c r="L210" s="7">
        <f t="shared" si="34"/>
        <v>-3.1556097301436763</v>
      </c>
      <c r="M210" s="7">
        <f t="shared" si="35"/>
        <v>0.21419998997543982</v>
      </c>
      <c r="N210" s="7">
        <f t="shared" si="36"/>
        <v>0.32979993310719574</v>
      </c>
      <c r="O210" s="7">
        <f t="shared" si="37"/>
        <v>0.6799999873862913</v>
      </c>
      <c r="P210" s="7">
        <f t="shared" si="38"/>
        <v>0.78779985382937356</v>
      </c>
      <c r="Q210" s="7">
        <f t="shared" si="39"/>
        <v>3.7843806214113464E-2</v>
      </c>
    </row>
    <row r="211" spans="2:17" x14ac:dyDescent="0.25">
      <c r="B211" s="2">
        <v>43674</v>
      </c>
      <c r="C211" s="3">
        <v>43543058</v>
      </c>
      <c r="D211" s="3">
        <v>8778280</v>
      </c>
      <c r="E211" s="3">
        <v>3074153</v>
      </c>
      <c r="F211" s="3">
        <v>2027711</v>
      </c>
      <c r="G211" s="3">
        <v>1660696</v>
      </c>
      <c r="H211" s="10">
        <f t="shared" si="31"/>
        <v>1547407</v>
      </c>
      <c r="I211" s="10" t="str">
        <f t="shared" si="40"/>
        <v>Sunday</v>
      </c>
      <c r="J211" s="7">
        <f t="shared" si="32"/>
        <v>7.321215426839868E-2</v>
      </c>
      <c r="K211" s="7">
        <f t="shared" si="33"/>
        <v>2.1052631332113103E-2</v>
      </c>
      <c r="L211" s="7">
        <f t="shared" si="34"/>
        <v>-0.47905961404270114</v>
      </c>
      <c r="M211" s="7">
        <f t="shared" si="35"/>
        <v>0.2015999886824669</v>
      </c>
      <c r="N211" s="7">
        <f t="shared" si="36"/>
        <v>0.35019992527009847</v>
      </c>
      <c r="O211" s="7">
        <f t="shared" si="37"/>
        <v>0.65959989629663851</v>
      </c>
      <c r="P211" s="7">
        <f t="shared" si="38"/>
        <v>0.8190003407783456</v>
      </c>
      <c r="Q211" s="7">
        <f t="shared" si="39"/>
        <v>3.8139167901344917E-2</v>
      </c>
    </row>
    <row r="212" spans="2:17" x14ac:dyDescent="0.25">
      <c r="B212" s="2">
        <v>43675</v>
      </c>
      <c r="C212" s="3">
        <v>21500167</v>
      </c>
      <c r="D212" s="3">
        <v>5536293</v>
      </c>
      <c r="E212" s="3">
        <v>2214517</v>
      </c>
      <c r="F212" s="3">
        <v>1551933</v>
      </c>
      <c r="G212" s="3">
        <v>1298037</v>
      </c>
      <c r="H212" s="10">
        <f t="shared" si="31"/>
        <v>1286871</v>
      </c>
      <c r="I212" s="10" t="str">
        <f t="shared" si="40"/>
        <v>Monday</v>
      </c>
      <c r="J212" s="7">
        <f t="shared" si="32"/>
        <v>8.6768603846073145E-3</v>
      </c>
      <c r="K212" s="7">
        <f t="shared" si="33"/>
        <v>0</v>
      </c>
      <c r="L212" s="7">
        <f t="shared" si="34"/>
        <v>5.957971239705893</v>
      </c>
      <c r="M212" s="7">
        <f t="shared" si="35"/>
        <v>0.25749999988372185</v>
      </c>
      <c r="N212" s="7">
        <f t="shared" si="36"/>
        <v>0.39999996387474435</v>
      </c>
      <c r="O212" s="7">
        <f t="shared" si="37"/>
        <v>0.70079976807583777</v>
      </c>
      <c r="P212" s="7">
        <f t="shared" si="38"/>
        <v>0.83640015387262212</v>
      </c>
      <c r="Q212" s="7">
        <f t="shared" si="39"/>
        <v>6.0373345007041106E-2</v>
      </c>
    </row>
    <row r="213" spans="2:17" x14ac:dyDescent="0.25">
      <c r="B213" s="2">
        <v>43676</v>
      </c>
      <c r="C213" s="3">
        <v>20848646</v>
      </c>
      <c r="D213" s="3">
        <v>5212161</v>
      </c>
      <c r="E213" s="3">
        <v>2043167</v>
      </c>
      <c r="F213" s="3">
        <v>1416936</v>
      </c>
      <c r="G213" s="3">
        <v>1208363</v>
      </c>
      <c r="H213" s="10">
        <f t="shared" si="31"/>
        <v>1172435</v>
      </c>
      <c r="I213" s="10" t="str">
        <f t="shared" si="40"/>
        <v>Tuesday</v>
      </c>
      <c r="J213" s="7">
        <f t="shared" si="32"/>
        <v>3.0643916293867039E-2</v>
      </c>
      <c r="K213" s="7">
        <f t="shared" si="33"/>
        <v>-2.0408172854259776E-2</v>
      </c>
      <c r="L213" s="7">
        <f t="shared" si="34"/>
        <v>0.89136477351739352</v>
      </c>
      <c r="M213" s="7">
        <f t="shared" si="35"/>
        <v>0.24999997601762725</v>
      </c>
      <c r="N213" s="7">
        <f t="shared" si="36"/>
        <v>0.39199997851179197</v>
      </c>
      <c r="O213" s="7">
        <f t="shared" si="37"/>
        <v>0.69349984607229853</v>
      </c>
      <c r="P213" s="7">
        <f t="shared" si="38"/>
        <v>0.85279998532043788</v>
      </c>
      <c r="Q213" s="7">
        <f t="shared" si="39"/>
        <v>5.7958823800835793E-2</v>
      </c>
    </row>
    <row r="214" spans="2:17" x14ac:dyDescent="0.25">
      <c r="B214" s="2">
        <v>43677</v>
      </c>
      <c r="C214" s="3">
        <v>22368860</v>
      </c>
      <c r="D214" s="3">
        <v>5592215</v>
      </c>
      <c r="E214" s="3">
        <v>2214517</v>
      </c>
      <c r="F214" s="3">
        <v>1535767</v>
      </c>
      <c r="G214" s="3">
        <v>1322295</v>
      </c>
      <c r="H214" s="10">
        <f t="shared" si="31"/>
        <v>1297775</v>
      </c>
      <c r="I214" s="10" t="str">
        <f t="shared" si="40"/>
        <v>Wednesday</v>
      </c>
      <c r="J214" s="7">
        <f t="shared" si="32"/>
        <v>1.8893876057097726E-2</v>
      </c>
      <c r="K214" s="7">
        <f t="shared" si="33"/>
        <v>1.9801989677181275E-2</v>
      </c>
      <c r="L214" s="7">
        <f t="shared" si="34"/>
        <v>2.1286965426008888</v>
      </c>
      <c r="M214" s="7">
        <f t="shared" si="35"/>
        <v>0.25</v>
      </c>
      <c r="N214" s="7">
        <f t="shared" si="36"/>
        <v>0.39599997496519718</v>
      </c>
      <c r="O214" s="7">
        <f t="shared" si="37"/>
        <v>0.69349975638028516</v>
      </c>
      <c r="P214" s="7">
        <f t="shared" si="38"/>
        <v>0.86099974800864976</v>
      </c>
      <c r="Q214" s="7">
        <f t="shared" si="39"/>
        <v>5.9113204696171373E-2</v>
      </c>
    </row>
    <row r="215" spans="2:17" x14ac:dyDescent="0.25">
      <c r="B215" s="2">
        <v>43678</v>
      </c>
      <c r="C215" s="3">
        <v>22151687</v>
      </c>
      <c r="D215" s="3">
        <v>5704059</v>
      </c>
      <c r="E215" s="3">
        <v>2327256</v>
      </c>
      <c r="F215" s="3">
        <v>1749863</v>
      </c>
      <c r="G215" s="3">
        <v>1506632</v>
      </c>
      <c r="H215" s="10">
        <f t="shared" si="31"/>
        <v>1296231</v>
      </c>
      <c r="I215" s="10" t="str">
        <f t="shared" si="40"/>
        <v>Thursday</v>
      </c>
      <c r="J215" s="7">
        <f t="shared" si="32"/>
        <v>0.1623175190224582</v>
      </c>
      <c r="K215" s="7">
        <f t="shared" si="33"/>
        <v>7.3684220220243013E-2</v>
      </c>
      <c r="L215" s="7">
        <f t="shared" si="34"/>
        <v>-0.58097977561016734</v>
      </c>
      <c r="M215" s="7">
        <f t="shared" si="35"/>
        <v>0.25749998182982631</v>
      </c>
      <c r="N215" s="7">
        <f t="shared" si="36"/>
        <v>0.40799998737740967</v>
      </c>
      <c r="O215" s="7">
        <f t="shared" si="37"/>
        <v>0.75189966209132131</v>
      </c>
      <c r="P215" s="7">
        <f t="shared" si="38"/>
        <v>0.86099997542664763</v>
      </c>
      <c r="Q215" s="7">
        <f t="shared" si="39"/>
        <v>6.8014323243191371E-2</v>
      </c>
    </row>
    <row r="216" spans="2:17" x14ac:dyDescent="0.25">
      <c r="B216" s="2">
        <v>43679</v>
      </c>
      <c r="C216" s="3">
        <v>22803207</v>
      </c>
      <c r="D216" s="3">
        <v>5814817</v>
      </c>
      <c r="E216" s="3">
        <v>2256149</v>
      </c>
      <c r="F216" s="3">
        <v>1581109</v>
      </c>
      <c r="G216" s="3">
        <v>1322439</v>
      </c>
      <c r="H216" s="10">
        <f t="shared" si="31"/>
        <v>1246273</v>
      </c>
      <c r="I216" s="10" t="str">
        <f t="shared" si="40"/>
        <v>Friday</v>
      </c>
      <c r="J216" s="7">
        <f t="shared" si="32"/>
        <v>6.1115020545257741E-2</v>
      </c>
      <c r="K216" s="7">
        <f t="shared" si="33"/>
        <v>8.2474216527056665E-2</v>
      </c>
      <c r="L216" s="7" t="str">
        <f t="shared" si="34"/>
        <v/>
      </c>
      <c r="M216" s="7">
        <f t="shared" si="35"/>
        <v>0.25499996557501758</v>
      </c>
      <c r="N216" s="7">
        <f t="shared" si="36"/>
        <v>0.38800000068789781</v>
      </c>
      <c r="O216" s="7">
        <f t="shared" si="37"/>
        <v>0.7007999028432963</v>
      </c>
      <c r="P216" s="7">
        <f t="shared" si="38"/>
        <v>0.83639964101146724</v>
      </c>
      <c r="Q216" s="7">
        <f t="shared" si="39"/>
        <v>5.7993553275203794E-2</v>
      </c>
    </row>
    <row r="217" spans="2:17" x14ac:dyDescent="0.25">
      <c r="B217" s="2">
        <v>43680</v>
      </c>
      <c r="C217" s="3">
        <v>45338648</v>
      </c>
      <c r="D217" s="3">
        <v>9045060</v>
      </c>
      <c r="E217" s="3">
        <v>3167580</v>
      </c>
      <c r="F217" s="3">
        <v>2240112</v>
      </c>
      <c r="G217" s="3">
        <v>1782233</v>
      </c>
      <c r="H217" s="10">
        <f t="shared" si="31"/>
        <v>1698799</v>
      </c>
      <c r="I217" s="10" t="str">
        <f t="shared" si="40"/>
        <v>Saturday</v>
      </c>
      <c r="J217" s="7">
        <f t="shared" si="32"/>
        <v>4.91135207873327E-2</v>
      </c>
      <c r="K217" s="7">
        <f t="shared" si="33"/>
        <v>1.0000011138400211E-2</v>
      </c>
      <c r="L217" s="7" t="str">
        <f t="shared" si="34"/>
        <v/>
      </c>
      <c r="M217" s="7">
        <f t="shared" si="35"/>
        <v>0.19949999391247838</v>
      </c>
      <c r="N217" s="7">
        <f t="shared" si="36"/>
        <v>0.35019999867330898</v>
      </c>
      <c r="O217" s="7">
        <f t="shared" si="37"/>
        <v>0.70719981815771027</v>
      </c>
      <c r="P217" s="7">
        <f t="shared" si="38"/>
        <v>0.79559995214524992</v>
      </c>
      <c r="Q217" s="7">
        <f t="shared" si="39"/>
        <v>3.930935479152356E-2</v>
      </c>
    </row>
    <row r="218" spans="2:17" x14ac:dyDescent="0.25">
      <c r="B218" s="2">
        <v>43681</v>
      </c>
      <c r="C218" s="3">
        <v>43991955</v>
      </c>
      <c r="D218" s="3">
        <v>9053544</v>
      </c>
      <c r="E218" s="3">
        <v>2924294</v>
      </c>
      <c r="F218" s="3">
        <v>2068061</v>
      </c>
      <c r="G218" s="3">
        <v>1677611</v>
      </c>
      <c r="H218" s="10">
        <f t="shared" si="31"/>
        <v>1660696</v>
      </c>
      <c r="I218" s="10" t="str">
        <f t="shared" si="40"/>
        <v>Sunday</v>
      </c>
      <c r="J218" s="7">
        <f t="shared" si="32"/>
        <v>1.0185488493980837E-2</v>
      </c>
      <c r="K218" s="7">
        <f t="shared" si="33"/>
        <v>1.0309266749248591E-2</v>
      </c>
      <c r="L218" s="7">
        <f t="shared" si="34"/>
        <v>2.7440025871701628</v>
      </c>
      <c r="M218" s="7">
        <f t="shared" si="35"/>
        <v>0.20579999229404558</v>
      </c>
      <c r="N218" s="7">
        <f t="shared" si="36"/>
        <v>0.3229999213567637</v>
      </c>
      <c r="O218" s="7">
        <f t="shared" si="37"/>
        <v>0.70720009684388774</v>
      </c>
      <c r="P218" s="7">
        <f t="shared" si="38"/>
        <v>0.81119995976907833</v>
      </c>
      <c r="Q218" s="7">
        <f t="shared" si="39"/>
        <v>3.8134495273056179E-2</v>
      </c>
    </row>
    <row r="219" spans="2:17" x14ac:dyDescent="0.25">
      <c r="B219" s="2">
        <v>43682</v>
      </c>
      <c r="C219" s="3">
        <v>22368860</v>
      </c>
      <c r="D219" s="3">
        <v>5592215</v>
      </c>
      <c r="E219" s="3">
        <v>2214517</v>
      </c>
      <c r="F219" s="3">
        <v>1551933</v>
      </c>
      <c r="G219" s="3">
        <v>1208956</v>
      </c>
      <c r="H219" s="10">
        <f t="shared" si="31"/>
        <v>1298037</v>
      </c>
      <c r="I219" s="10" t="str">
        <f t="shared" si="40"/>
        <v>Monday</v>
      </c>
      <c r="J219" s="7">
        <f t="shared" si="32"/>
        <v>-6.8627473639041106E-2</v>
      </c>
      <c r="K219" s="7">
        <f t="shared" si="33"/>
        <v>4.0404011745583279E-2</v>
      </c>
      <c r="L219" s="7">
        <f t="shared" si="34"/>
        <v>-1.7875327658036901</v>
      </c>
      <c r="M219" s="7">
        <f t="shared" si="35"/>
        <v>0.25</v>
      </c>
      <c r="N219" s="7">
        <f t="shared" si="36"/>
        <v>0.39599997496519718</v>
      </c>
      <c r="O219" s="7">
        <f t="shared" si="37"/>
        <v>0.70079976807583777</v>
      </c>
      <c r="P219" s="7">
        <f t="shared" si="38"/>
        <v>0.77900012436103883</v>
      </c>
      <c r="Q219" s="7">
        <f t="shared" si="39"/>
        <v>5.4046384125073878E-2</v>
      </c>
    </row>
    <row r="220" spans="2:17" x14ac:dyDescent="0.25">
      <c r="B220" s="2">
        <v>43683</v>
      </c>
      <c r="C220" s="3">
        <v>22586034</v>
      </c>
      <c r="D220" s="3">
        <v>5420648</v>
      </c>
      <c r="E220" s="3">
        <v>2124894</v>
      </c>
      <c r="F220" s="3">
        <v>1535660</v>
      </c>
      <c r="G220" s="3">
        <v>1221464</v>
      </c>
      <c r="H220" s="10">
        <f t="shared" si="31"/>
        <v>1208363</v>
      </c>
      <c r="I220" s="10" t="str">
        <f t="shared" si="40"/>
        <v>Tuesday</v>
      </c>
      <c r="J220" s="7">
        <f t="shared" si="32"/>
        <v>1.0841940708214336E-2</v>
      </c>
      <c r="K220" s="7">
        <f t="shared" si="33"/>
        <v>8.3333373303954517E-2</v>
      </c>
      <c r="L220" s="7">
        <f t="shared" si="34"/>
        <v>3.9880829397424025</v>
      </c>
      <c r="M220" s="7">
        <f t="shared" si="35"/>
        <v>0.23999999291597632</v>
      </c>
      <c r="N220" s="7">
        <f t="shared" si="36"/>
        <v>0.39199999704832339</v>
      </c>
      <c r="O220" s="7">
        <f t="shared" si="37"/>
        <v>0.72269957936725315</v>
      </c>
      <c r="P220" s="7">
        <f t="shared" si="38"/>
        <v>0.79540002344268912</v>
      </c>
      <c r="Q220" s="7">
        <f t="shared" si="39"/>
        <v>5.4080499480342589E-2</v>
      </c>
    </row>
    <row r="221" spans="2:17" x14ac:dyDescent="0.25">
      <c r="B221" s="2">
        <v>43684</v>
      </c>
      <c r="C221" s="3">
        <v>22586034</v>
      </c>
      <c r="D221" s="3">
        <v>5364183</v>
      </c>
      <c r="E221" s="3">
        <v>2124216</v>
      </c>
      <c r="F221" s="3">
        <v>1488650</v>
      </c>
      <c r="G221" s="3">
        <v>1184072</v>
      </c>
      <c r="H221" s="10">
        <f t="shared" si="31"/>
        <v>1322295</v>
      </c>
      <c r="I221" s="10" t="str">
        <f t="shared" si="40"/>
        <v>Wednesday</v>
      </c>
      <c r="J221" s="7">
        <f t="shared" si="32"/>
        <v>-0.10453264967348436</v>
      </c>
      <c r="K221" s="7">
        <f t="shared" si="33"/>
        <v>9.7087647738864913E-3</v>
      </c>
      <c r="L221" s="7">
        <f t="shared" si="34"/>
        <v>-1.5015175957646374</v>
      </c>
      <c r="M221" s="7">
        <f t="shared" si="35"/>
        <v>0.23749999667936389</v>
      </c>
      <c r="N221" s="7">
        <f t="shared" si="36"/>
        <v>0.39599991275465435</v>
      </c>
      <c r="O221" s="7">
        <f t="shared" si="37"/>
        <v>0.70079973034757292</v>
      </c>
      <c r="P221" s="7">
        <f t="shared" si="38"/>
        <v>0.79539985893258991</v>
      </c>
      <c r="Q221" s="7">
        <f t="shared" si="39"/>
        <v>5.2424963143152974E-2</v>
      </c>
    </row>
    <row r="222" spans="2:17" x14ac:dyDescent="0.25">
      <c r="B222" s="2">
        <v>43685</v>
      </c>
      <c r="C222" s="3">
        <v>20848646</v>
      </c>
      <c r="D222" s="3">
        <v>5264283</v>
      </c>
      <c r="E222" s="3">
        <v>2168884</v>
      </c>
      <c r="F222" s="3">
        <v>1519954</v>
      </c>
      <c r="G222" s="3">
        <v>1233898</v>
      </c>
      <c r="H222" s="10">
        <f t="shared" si="31"/>
        <v>1506632</v>
      </c>
      <c r="I222" s="10" t="str">
        <f t="shared" si="40"/>
        <v>Thursday</v>
      </c>
      <c r="J222" s="7">
        <f t="shared" si="32"/>
        <v>-0.18102230670794195</v>
      </c>
      <c r="K222" s="7">
        <f t="shared" si="33"/>
        <v>-5.8823555966640351E-2</v>
      </c>
      <c r="L222" s="7">
        <f t="shared" si="34"/>
        <v>-1.3269409425512799</v>
      </c>
      <c r="M222" s="7">
        <f t="shared" si="35"/>
        <v>0.25249999448405425</v>
      </c>
      <c r="N222" s="7">
        <f t="shared" si="36"/>
        <v>0.41199988678420213</v>
      </c>
      <c r="O222" s="7">
        <f t="shared" si="37"/>
        <v>0.70080004278698171</v>
      </c>
      <c r="P222" s="7">
        <f t="shared" si="38"/>
        <v>0.8117995676184937</v>
      </c>
      <c r="Q222" s="7">
        <f t="shared" si="39"/>
        <v>5.9183603577901416E-2</v>
      </c>
    </row>
    <row r="223" spans="2:17" x14ac:dyDescent="0.25">
      <c r="B223" s="2">
        <v>43686</v>
      </c>
      <c r="C223" s="3">
        <v>22586034</v>
      </c>
      <c r="D223" s="3">
        <v>5590043</v>
      </c>
      <c r="E223" s="3">
        <v>2124216</v>
      </c>
      <c r="F223" s="3">
        <v>1566184</v>
      </c>
      <c r="G223" s="3">
        <v>1322799</v>
      </c>
      <c r="H223" s="10">
        <f t="shared" si="31"/>
        <v>1322439</v>
      </c>
      <c r="I223" s="10" t="str">
        <f t="shared" si="40"/>
        <v>Friday</v>
      </c>
      <c r="J223" s="7">
        <f t="shared" si="32"/>
        <v>2.7222427650727178E-4</v>
      </c>
      <c r="K223" s="7">
        <f t="shared" si="33"/>
        <v>-9.5237919824172623E-3</v>
      </c>
      <c r="L223" s="7">
        <f t="shared" si="34"/>
        <v>214.14290482450349</v>
      </c>
      <c r="M223" s="7">
        <f t="shared" si="35"/>
        <v>0.24749998162581355</v>
      </c>
      <c r="N223" s="7">
        <f t="shared" si="36"/>
        <v>0.37999993917756986</v>
      </c>
      <c r="O223" s="7">
        <f t="shared" si="37"/>
        <v>0.7372997849559555</v>
      </c>
      <c r="P223" s="7">
        <f t="shared" si="38"/>
        <v>0.84459999591363466</v>
      </c>
      <c r="Q223" s="7">
        <f t="shared" si="39"/>
        <v>5.8567121611523297E-2</v>
      </c>
    </row>
    <row r="224" spans="2:17" x14ac:dyDescent="0.25">
      <c r="B224" s="2">
        <v>43687</v>
      </c>
      <c r="C224" s="3">
        <v>46685340</v>
      </c>
      <c r="D224" s="3">
        <v>9411764</v>
      </c>
      <c r="E224" s="3">
        <v>3328000</v>
      </c>
      <c r="F224" s="3">
        <v>2330931</v>
      </c>
      <c r="G224" s="3">
        <v>1890851</v>
      </c>
      <c r="H224" s="10">
        <f t="shared" si="31"/>
        <v>1782233</v>
      </c>
      <c r="I224" s="10" t="str">
        <f t="shared" si="40"/>
        <v>Saturday</v>
      </c>
      <c r="J224" s="7">
        <f t="shared" si="32"/>
        <v>6.0944893288363527E-2</v>
      </c>
      <c r="K224" s="7">
        <f t="shared" si="33"/>
        <v>2.9702958941342894E-2</v>
      </c>
      <c r="L224" s="7">
        <f t="shared" si="34"/>
        <v>-0.33543194628305095</v>
      </c>
      <c r="M224" s="7">
        <f t="shared" si="35"/>
        <v>0.2015999883475198</v>
      </c>
      <c r="N224" s="7">
        <f t="shared" si="36"/>
        <v>0.353600026520002</v>
      </c>
      <c r="O224" s="7">
        <f t="shared" si="37"/>
        <v>0.70039993990384619</v>
      </c>
      <c r="P224" s="7">
        <f t="shared" si="38"/>
        <v>0.81119990252821728</v>
      </c>
      <c r="Q224" s="7">
        <f t="shared" si="39"/>
        <v>4.0502029116634898E-2</v>
      </c>
    </row>
    <row r="225" spans="2:17" x14ac:dyDescent="0.25">
      <c r="B225" s="2">
        <v>43688</v>
      </c>
      <c r="C225" s="3">
        <v>43991955</v>
      </c>
      <c r="D225" s="3">
        <v>9700226</v>
      </c>
      <c r="E225" s="3">
        <v>3166153</v>
      </c>
      <c r="F225" s="3">
        <v>1033432</v>
      </c>
      <c r="G225" s="3">
        <v>765773</v>
      </c>
      <c r="H225" s="10">
        <f t="shared" si="31"/>
        <v>1677611</v>
      </c>
      <c r="I225" s="10" t="str">
        <f t="shared" si="40"/>
        <v>Sunday</v>
      </c>
      <c r="J225" s="7">
        <f t="shared" si="32"/>
        <v>-0.54353363205176886</v>
      </c>
      <c r="K225" s="7">
        <f t="shared" si="33"/>
        <v>0</v>
      </c>
      <c r="L225" s="7">
        <f t="shared" si="34"/>
        <v>-1.0320258278868988</v>
      </c>
      <c r="M225" s="7">
        <f t="shared" si="35"/>
        <v>0.22049999823831426</v>
      </c>
      <c r="N225" s="7">
        <f t="shared" si="36"/>
        <v>0.32639992099153153</v>
      </c>
      <c r="O225" s="7">
        <f t="shared" si="37"/>
        <v>0.32639989286683241</v>
      </c>
      <c r="P225" s="7">
        <f t="shared" si="38"/>
        <v>0.74099989162325142</v>
      </c>
      <c r="Q225" s="7">
        <f t="shared" si="39"/>
        <v>1.7407114550830941E-2</v>
      </c>
    </row>
    <row r="226" spans="2:17" x14ac:dyDescent="0.25">
      <c r="B226" s="2">
        <v>43689</v>
      </c>
      <c r="C226" s="3">
        <v>20631473</v>
      </c>
      <c r="D226" s="3">
        <v>5157868</v>
      </c>
      <c r="E226" s="3">
        <v>2063147</v>
      </c>
      <c r="F226" s="3">
        <v>1445853</v>
      </c>
      <c r="G226" s="3">
        <v>1244880</v>
      </c>
      <c r="H226" s="10">
        <f t="shared" si="31"/>
        <v>1208956</v>
      </c>
      <c r="I226" s="10" t="str">
        <f t="shared" si="40"/>
        <v>Monday</v>
      </c>
      <c r="J226" s="7">
        <f t="shared" si="32"/>
        <v>2.9714894504018343E-2</v>
      </c>
      <c r="K226" s="7">
        <f t="shared" si="33"/>
        <v>-7.7669894666066996E-2</v>
      </c>
      <c r="L226" s="7">
        <f t="shared" si="34"/>
        <v>1.0305938246855035</v>
      </c>
      <c r="M226" s="7">
        <f t="shared" si="35"/>
        <v>0.24999998788259084</v>
      </c>
      <c r="N226" s="7">
        <f t="shared" si="36"/>
        <v>0.39999996122428877</v>
      </c>
      <c r="O226" s="7">
        <f t="shared" si="37"/>
        <v>0.70079979759076794</v>
      </c>
      <c r="P226" s="7">
        <f t="shared" si="38"/>
        <v>0.86100039215604907</v>
      </c>
      <c r="Q226" s="7">
        <f t="shared" si="39"/>
        <v>6.0338881281040861E-2</v>
      </c>
    </row>
    <row r="227" spans="2:17" x14ac:dyDescent="0.25">
      <c r="B227" s="2">
        <v>43690</v>
      </c>
      <c r="C227" s="3">
        <v>20848646</v>
      </c>
      <c r="D227" s="3">
        <v>5316404</v>
      </c>
      <c r="E227" s="3">
        <v>2211624</v>
      </c>
      <c r="F227" s="3">
        <v>1549906</v>
      </c>
      <c r="G227" s="3">
        <v>1334469</v>
      </c>
      <c r="H227" s="10">
        <f t="shared" si="31"/>
        <v>1221464</v>
      </c>
      <c r="I227" s="10" t="str">
        <f t="shared" si="40"/>
        <v>Tuesday</v>
      </c>
      <c r="J227" s="7">
        <f t="shared" si="32"/>
        <v>9.251602994439459E-2</v>
      </c>
      <c r="K227" s="7">
        <f t="shared" si="33"/>
        <v>-7.6923110980883114E-2</v>
      </c>
      <c r="L227" s="7">
        <f t="shared" si="34"/>
        <v>-0.30814729037875155</v>
      </c>
      <c r="M227" s="7">
        <f t="shared" si="35"/>
        <v>0.25499996498573574</v>
      </c>
      <c r="N227" s="7">
        <f t="shared" si="36"/>
        <v>0.41599998796178772</v>
      </c>
      <c r="O227" s="7">
        <f t="shared" si="37"/>
        <v>0.70079995514608273</v>
      </c>
      <c r="P227" s="7">
        <f t="shared" si="38"/>
        <v>0.86099995741677238</v>
      </c>
      <c r="Q227" s="7">
        <f t="shared" si="39"/>
        <v>6.4007466000429961E-2</v>
      </c>
    </row>
    <row r="228" spans="2:17" x14ac:dyDescent="0.25">
      <c r="B228" s="2">
        <v>43691</v>
      </c>
      <c r="C228" s="3">
        <v>22586034</v>
      </c>
      <c r="D228" s="3">
        <v>5477113</v>
      </c>
      <c r="E228" s="3">
        <v>2147028</v>
      </c>
      <c r="F228" s="3">
        <v>1551657</v>
      </c>
      <c r="G228" s="3">
        <v>1335977</v>
      </c>
      <c r="H228" s="10">
        <f t="shared" si="31"/>
        <v>1184072</v>
      </c>
      <c r="I228" s="10" t="str">
        <f t="shared" si="40"/>
        <v>Wednesday</v>
      </c>
      <c r="J228" s="7">
        <f t="shared" si="32"/>
        <v>0.12829034045226981</v>
      </c>
      <c r="K228" s="7">
        <f t="shared" si="33"/>
        <v>0</v>
      </c>
      <c r="L228" s="7">
        <f t="shared" si="34"/>
        <v>-0.53893193123926086</v>
      </c>
      <c r="M228" s="7">
        <f t="shared" si="35"/>
        <v>0.24249998915258872</v>
      </c>
      <c r="N228" s="7">
        <f t="shared" si="36"/>
        <v>0.39199994595693022</v>
      </c>
      <c r="O228" s="7">
        <f t="shared" si="37"/>
        <v>0.72269993684292888</v>
      </c>
      <c r="P228" s="7">
        <f t="shared" si="38"/>
        <v>0.86100020816456213</v>
      </c>
      <c r="Q228" s="7">
        <f t="shared" si="39"/>
        <v>5.9150579512985767E-2</v>
      </c>
    </row>
    <row r="229" spans="2:17" x14ac:dyDescent="0.25">
      <c r="B229" s="2">
        <v>43692</v>
      </c>
      <c r="C229" s="3">
        <v>21934513</v>
      </c>
      <c r="D229" s="3">
        <v>5702973</v>
      </c>
      <c r="E229" s="3">
        <v>2235565</v>
      </c>
      <c r="F229" s="3">
        <v>1615643</v>
      </c>
      <c r="G229" s="3">
        <v>1298330</v>
      </c>
      <c r="H229" s="10">
        <f t="shared" si="31"/>
        <v>1233898</v>
      </c>
      <c r="I229" s="10" t="str">
        <f t="shared" si="40"/>
        <v>Thursday</v>
      </c>
      <c r="J229" s="7">
        <f t="shared" si="32"/>
        <v>5.2218254669348679E-2</v>
      </c>
      <c r="K229" s="7">
        <f t="shared" si="33"/>
        <v>5.2083334332598819E-2</v>
      </c>
      <c r="L229" s="7" t="str">
        <f t="shared" si="34"/>
        <v/>
      </c>
      <c r="M229" s="7">
        <f t="shared" si="35"/>
        <v>0.25999998267570379</v>
      </c>
      <c r="N229" s="7">
        <f t="shared" si="36"/>
        <v>0.39199992705559011</v>
      </c>
      <c r="O229" s="7">
        <f t="shared" si="37"/>
        <v>0.7227000780563303</v>
      </c>
      <c r="P229" s="7">
        <f t="shared" si="38"/>
        <v>0.8035995575755287</v>
      </c>
      <c r="Q229" s="7">
        <f t="shared" si="39"/>
        <v>5.9191193349038565E-2</v>
      </c>
    </row>
    <row r="230" spans="2:17" x14ac:dyDescent="0.25">
      <c r="B230" s="2">
        <v>43693</v>
      </c>
      <c r="C230" s="3">
        <v>21282993</v>
      </c>
      <c r="D230" s="3">
        <v>5480370</v>
      </c>
      <c r="E230" s="3">
        <v>2279834</v>
      </c>
      <c r="F230" s="3">
        <v>1581065</v>
      </c>
      <c r="G230" s="3">
        <v>1257579</v>
      </c>
      <c r="H230" s="10">
        <f t="shared" si="31"/>
        <v>1322799</v>
      </c>
      <c r="I230" s="10" t="str">
        <f t="shared" si="40"/>
        <v>Friday</v>
      </c>
      <c r="J230" s="7">
        <f t="shared" si="32"/>
        <v>-4.9304542867056898E-2</v>
      </c>
      <c r="K230" s="7">
        <f t="shared" si="33"/>
        <v>-5.7692333235662363E-2</v>
      </c>
      <c r="L230" s="7">
        <f t="shared" si="34"/>
        <v>-2.198438184021521</v>
      </c>
      <c r="M230" s="7">
        <f t="shared" si="35"/>
        <v>0.2574999672273538</v>
      </c>
      <c r="N230" s="7">
        <f t="shared" si="36"/>
        <v>0.41600001459755453</v>
      </c>
      <c r="O230" s="7">
        <f t="shared" si="37"/>
        <v>0.69350005307403961</v>
      </c>
      <c r="P230" s="7">
        <f t="shared" si="38"/>
        <v>0.79539993611900839</v>
      </c>
      <c r="Q230" s="7">
        <f t="shared" si="39"/>
        <v>5.9088446817606902E-2</v>
      </c>
    </row>
    <row r="231" spans="2:17" x14ac:dyDescent="0.25">
      <c r="B231" s="2">
        <v>43694</v>
      </c>
      <c r="C231" s="3">
        <v>46685340</v>
      </c>
      <c r="D231" s="3">
        <v>10098039</v>
      </c>
      <c r="E231" s="3">
        <v>3399000</v>
      </c>
      <c r="F231" s="3">
        <v>2357546</v>
      </c>
      <c r="G231" s="3">
        <v>1857275</v>
      </c>
      <c r="H231" s="10">
        <f t="shared" si="31"/>
        <v>1890851</v>
      </c>
      <c r="I231" s="10" t="str">
        <f t="shared" si="40"/>
        <v>Saturday</v>
      </c>
      <c r="J231" s="7">
        <f t="shared" si="32"/>
        <v>-1.7757083979647259E-2</v>
      </c>
      <c r="K231" s="7">
        <f t="shared" si="33"/>
        <v>0</v>
      </c>
      <c r="L231" s="7">
        <f t="shared" si="34"/>
        <v>-3.2403921291278919</v>
      </c>
      <c r="M231" s="7">
        <f t="shared" si="35"/>
        <v>0.21629999910035999</v>
      </c>
      <c r="N231" s="7">
        <f t="shared" si="36"/>
        <v>0.33660000718951472</v>
      </c>
      <c r="O231" s="7">
        <f t="shared" si="37"/>
        <v>0.69359988231832892</v>
      </c>
      <c r="P231" s="7">
        <f t="shared" si="38"/>
        <v>0.78780011079317225</v>
      </c>
      <c r="Q231" s="7">
        <f t="shared" si="39"/>
        <v>3.9782831184264698E-2</v>
      </c>
    </row>
    <row r="232" spans="2:17" x14ac:dyDescent="0.25">
      <c r="B232" s="2">
        <v>43695</v>
      </c>
      <c r="C232" s="3">
        <v>45338648</v>
      </c>
      <c r="D232" s="3">
        <v>9521116</v>
      </c>
      <c r="E232" s="3">
        <v>3140064</v>
      </c>
      <c r="F232" s="3">
        <v>2028481</v>
      </c>
      <c r="G232" s="3">
        <v>1582215</v>
      </c>
      <c r="H232" s="10">
        <f t="shared" si="31"/>
        <v>765773</v>
      </c>
      <c r="I232" s="10" t="str">
        <f t="shared" si="40"/>
        <v>Sunday</v>
      </c>
      <c r="J232" s="7">
        <f t="shared" si="32"/>
        <v>1.0661671278564275</v>
      </c>
      <c r="K232" s="7">
        <f t="shared" si="33"/>
        <v>3.0612256263673698E-2</v>
      </c>
      <c r="L232" s="7">
        <f t="shared" si="34"/>
        <v>-0.96726806772083751</v>
      </c>
      <c r="M232" s="7">
        <f t="shared" si="35"/>
        <v>0.20999999823550097</v>
      </c>
      <c r="N232" s="7">
        <f t="shared" si="36"/>
        <v>0.32979999403431276</v>
      </c>
      <c r="O232" s="7">
        <f t="shared" si="37"/>
        <v>0.64599989044809281</v>
      </c>
      <c r="P232" s="7">
        <f t="shared" si="38"/>
        <v>0.77999991126364998</v>
      </c>
      <c r="Q232" s="7">
        <f t="shared" si="39"/>
        <v>3.4897710227265712E-2</v>
      </c>
    </row>
    <row r="233" spans="2:17" x14ac:dyDescent="0.25">
      <c r="B233" s="2">
        <v>43696</v>
      </c>
      <c r="C233" s="3">
        <v>21065820</v>
      </c>
      <c r="D233" s="3">
        <v>5003132</v>
      </c>
      <c r="E233" s="3">
        <v>2041277</v>
      </c>
      <c r="F233" s="3">
        <v>1534836</v>
      </c>
      <c r="G233" s="3">
        <v>1233394</v>
      </c>
      <c r="H233" s="10">
        <f t="shared" si="31"/>
        <v>1244880</v>
      </c>
      <c r="I233" s="10" t="str">
        <f t="shared" si="40"/>
        <v>Monday</v>
      </c>
      <c r="J233" s="7">
        <f t="shared" si="32"/>
        <v>-9.226592121328963E-3</v>
      </c>
      <c r="K233" s="7">
        <f t="shared" si="33"/>
        <v>2.105264127287465E-2</v>
      </c>
      <c r="L233" s="7">
        <f t="shared" si="34"/>
        <v>-7.3457380442148432</v>
      </c>
      <c r="M233" s="7">
        <f t="shared" si="35"/>
        <v>0.23749998813243445</v>
      </c>
      <c r="N233" s="7">
        <f t="shared" si="36"/>
        <v>0.40799982890717257</v>
      </c>
      <c r="O233" s="7">
        <f t="shared" si="37"/>
        <v>0.75189991363249575</v>
      </c>
      <c r="P233" s="7">
        <f t="shared" si="38"/>
        <v>0.80359986343817846</v>
      </c>
      <c r="Q233" s="7">
        <f t="shared" si="39"/>
        <v>5.8549536642770135E-2</v>
      </c>
    </row>
    <row r="234" spans="2:17" x14ac:dyDescent="0.25">
      <c r="B234" s="2">
        <v>43697</v>
      </c>
      <c r="C234" s="3">
        <v>21934513</v>
      </c>
      <c r="D234" s="3">
        <v>5757809</v>
      </c>
      <c r="E234" s="3">
        <v>2303123</v>
      </c>
      <c r="F234" s="3">
        <v>1714906</v>
      </c>
      <c r="G234" s="3">
        <v>1392160</v>
      </c>
      <c r="H234" s="10">
        <f t="shared" si="31"/>
        <v>1334469</v>
      </c>
      <c r="I234" s="10" t="str">
        <f t="shared" si="40"/>
        <v>Tuesday</v>
      </c>
      <c r="J234" s="7">
        <f t="shared" si="32"/>
        <v>4.3231427631514857E-2</v>
      </c>
      <c r="K234" s="7">
        <f t="shared" si="33"/>
        <v>5.2083334332598819E-2</v>
      </c>
      <c r="L234" s="7">
        <f t="shared" si="34"/>
        <v>0.46812007554797352</v>
      </c>
      <c r="M234" s="7">
        <f t="shared" si="35"/>
        <v>0.26249996979645729</v>
      </c>
      <c r="N234" s="7">
        <f t="shared" si="36"/>
        <v>0.39999989579369516</v>
      </c>
      <c r="O234" s="7">
        <f t="shared" si="37"/>
        <v>0.74460026668137136</v>
      </c>
      <c r="P234" s="7">
        <f t="shared" si="38"/>
        <v>0.81179959717908734</v>
      </c>
      <c r="Q234" s="7">
        <f t="shared" si="39"/>
        <v>6.3468926800426345E-2</v>
      </c>
    </row>
    <row r="235" spans="2:17" x14ac:dyDescent="0.25">
      <c r="B235" s="2">
        <v>43698</v>
      </c>
      <c r="C235" s="3">
        <v>22368860</v>
      </c>
      <c r="D235" s="3">
        <v>5592215</v>
      </c>
      <c r="E235" s="3">
        <v>2259254</v>
      </c>
      <c r="F235" s="3">
        <v>1599778</v>
      </c>
      <c r="G235" s="3">
        <v>1351172</v>
      </c>
      <c r="H235" s="10">
        <f t="shared" si="31"/>
        <v>1335977</v>
      </c>
      <c r="I235" s="10" t="str">
        <f t="shared" si="40"/>
        <v>Wednesday</v>
      </c>
      <c r="J235" s="7">
        <f t="shared" si="32"/>
        <v>1.1373698798706864E-2</v>
      </c>
      <c r="K235" s="7">
        <f t="shared" si="33"/>
        <v>-9.6154110101844825E-3</v>
      </c>
      <c r="L235" s="7">
        <f t="shared" si="34"/>
        <v>4.3108625608073643</v>
      </c>
      <c r="M235" s="7">
        <f t="shared" si="35"/>
        <v>0.25</v>
      </c>
      <c r="N235" s="7">
        <f t="shared" si="36"/>
        <v>0.40399984621478252</v>
      </c>
      <c r="O235" s="7">
        <f t="shared" si="37"/>
        <v>0.70810010738057783</v>
      </c>
      <c r="P235" s="7">
        <f t="shared" si="38"/>
        <v>0.8445996882067387</v>
      </c>
      <c r="Q235" s="7">
        <f t="shared" si="39"/>
        <v>6.0404151127951985E-2</v>
      </c>
    </row>
    <row r="236" spans="2:17" x14ac:dyDescent="0.25">
      <c r="B236" s="2">
        <v>43699</v>
      </c>
      <c r="C236" s="3">
        <v>21934513</v>
      </c>
      <c r="D236" s="3">
        <v>5483628</v>
      </c>
      <c r="E236" s="3">
        <v>2193451</v>
      </c>
      <c r="F236" s="3">
        <v>1617231</v>
      </c>
      <c r="G236" s="3">
        <v>1392436</v>
      </c>
      <c r="H236" s="10">
        <f t="shared" si="31"/>
        <v>1298330</v>
      </c>
      <c r="I236" s="10" t="str">
        <f t="shared" si="40"/>
        <v>Thursday</v>
      </c>
      <c r="J236" s="7">
        <f t="shared" si="32"/>
        <v>7.2482342701778432E-2</v>
      </c>
      <c r="K236" s="7">
        <f t="shared" si="33"/>
        <v>0</v>
      </c>
      <c r="L236" s="7" t="str">
        <f t="shared" si="34"/>
        <v/>
      </c>
      <c r="M236" s="7">
        <f t="shared" si="35"/>
        <v>0.24999998860243672</v>
      </c>
      <c r="N236" s="7">
        <f t="shared" si="36"/>
        <v>0.39999996352779582</v>
      </c>
      <c r="O236" s="7">
        <f t="shared" si="37"/>
        <v>0.7372998074723347</v>
      </c>
      <c r="P236" s="7">
        <f t="shared" si="38"/>
        <v>0.86100006739915325</v>
      </c>
      <c r="Q236" s="7">
        <f t="shared" si="39"/>
        <v>6.3481509710290804E-2</v>
      </c>
    </row>
    <row r="237" spans="2:17" x14ac:dyDescent="0.25">
      <c r="B237" s="2">
        <v>43700</v>
      </c>
      <c r="C237" s="3">
        <v>20848646</v>
      </c>
      <c r="D237" s="3">
        <v>5420648</v>
      </c>
      <c r="E237" s="3">
        <v>2146576</v>
      </c>
      <c r="F237" s="3">
        <v>1519990</v>
      </c>
      <c r="G237" s="3">
        <v>1296248</v>
      </c>
      <c r="H237" s="10">
        <f t="shared" si="31"/>
        <v>1257579</v>
      </c>
      <c r="I237" s="10" t="str">
        <f t="shared" si="40"/>
        <v>Friday</v>
      </c>
      <c r="J237" s="7">
        <f t="shared" si="32"/>
        <v>3.0748764093548001E-2</v>
      </c>
      <c r="K237" s="7">
        <f t="shared" si="33"/>
        <v>-2.0408172854259776E-2</v>
      </c>
      <c r="L237" s="7">
        <f t="shared" si="34"/>
        <v>1.0220066495172753</v>
      </c>
      <c r="M237" s="7">
        <f t="shared" si="35"/>
        <v>0.2600000019185898</v>
      </c>
      <c r="N237" s="7">
        <f t="shared" si="36"/>
        <v>0.3959998878362882</v>
      </c>
      <c r="O237" s="7">
        <f t="shared" si="37"/>
        <v>0.70809978309642896</v>
      </c>
      <c r="P237" s="7">
        <f t="shared" si="38"/>
        <v>0.85280034737070642</v>
      </c>
      <c r="Q237" s="7">
        <f t="shared" si="39"/>
        <v>6.2174205461592087E-2</v>
      </c>
    </row>
    <row r="238" spans="2:17" x14ac:dyDescent="0.25">
      <c r="B238" s="2">
        <v>43701</v>
      </c>
      <c r="C238" s="3">
        <v>43094160</v>
      </c>
      <c r="D238" s="3">
        <v>9321266</v>
      </c>
      <c r="E238" s="3">
        <v>3264307</v>
      </c>
      <c r="F238" s="3">
        <v>2108742</v>
      </c>
      <c r="G238" s="3">
        <v>1628371</v>
      </c>
      <c r="H238" s="10">
        <f t="shared" si="31"/>
        <v>1857275</v>
      </c>
      <c r="I238" s="10" t="str">
        <f t="shared" si="40"/>
        <v>Saturday</v>
      </c>
      <c r="J238" s="7">
        <f t="shared" si="32"/>
        <v>-0.12324723048552315</v>
      </c>
      <c r="K238" s="7">
        <f t="shared" si="33"/>
        <v>-7.6923076923076872E-2</v>
      </c>
      <c r="L238" s="7">
        <f t="shared" si="34"/>
        <v>-1.3065898483565817</v>
      </c>
      <c r="M238" s="7">
        <f t="shared" si="35"/>
        <v>0.21629998125035968</v>
      </c>
      <c r="N238" s="7">
        <f t="shared" si="36"/>
        <v>0.35019996210815141</v>
      </c>
      <c r="O238" s="7">
        <f t="shared" si="37"/>
        <v>0.64599990135731722</v>
      </c>
      <c r="P238" s="7">
        <f t="shared" si="38"/>
        <v>0.77220020277492463</v>
      </c>
      <c r="Q238" s="7">
        <f t="shared" si="39"/>
        <v>3.7786349704925212E-2</v>
      </c>
    </row>
    <row r="239" spans="2:17" x14ac:dyDescent="0.25">
      <c r="B239" s="2">
        <v>43702</v>
      </c>
      <c r="C239" s="3">
        <v>44440853</v>
      </c>
      <c r="D239" s="3">
        <v>9332579</v>
      </c>
      <c r="E239" s="3">
        <v>3331730</v>
      </c>
      <c r="F239" s="3">
        <v>2288232</v>
      </c>
      <c r="G239" s="3">
        <v>1784821</v>
      </c>
      <c r="H239" s="10">
        <f t="shared" si="31"/>
        <v>1582215</v>
      </c>
      <c r="I239" s="10" t="str">
        <f t="shared" si="40"/>
        <v>Sunday</v>
      </c>
      <c r="J239" s="7">
        <f t="shared" si="32"/>
        <v>0.1280521294514336</v>
      </c>
      <c r="K239" s="7">
        <f t="shared" si="33"/>
        <v>-1.9801979979641171E-2</v>
      </c>
      <c r="L239" s="7">
        <f t="shared" si="34"/>
        <v>-0.68636431084694483</v>
      </c>
      <c r="M239" s="7">
        <f t="shared" si="35"/>
        <v>0.20999999707476361</v>
      </c>
      <c r="N239" s="7">
        <f t="shared" si="36"/>
        <v>0.35699992467248337</v>
      </c>
      <c r="O239" s="7">
        <f t="shared" si="37"/>
        <v>0.68679995077632339</v>
      </c>
      <c r="P239" s="7">
        <f t="shared" si="38"/>
        <v>0.78000001748074499</v>
      </c>
      <c r="Q239" s="7">
        <f t="shared" si="39"/>
        <v>4.0161717868016616E-2</v>
      </c>
    </row>
    <row r="240" spans="2:17" x14ac:dyDescent="0.25">
      <c r="B240" s="2">
        <v>43703</v>
      </c>
      <c r="C240" s="3">
        <v>22368860</v>
      </c>
      <c r="D240" s="3">
        <v>5424448</v>
      </c>
      <c r="E240" s="3">
        <v>2169779</v>
      </c>
      <c r="F240" s="3">
        <v>1568099</v>
      </c>
      <c r="G240" s="3">
        <v>1260124</v>
      </c>
      <c r="H240" s="10">
        <f t="shared" si="31"/>
        <v>1233394</v>
      </c>
      <c r="I240" s="10" t="str">
        <f t="shared" si="40"/>
        <v>Monday</v>
      </c>
      <c r="J240" s="7">
        <f t="shared" si="32"/>
        <v>2.1671906949441946E-2</v>
      </c>
      <c r="K240" s="7">
        <f t="shared" si="33"/>
        <v>6.1855650527727013E-2</v>
      </c>
      <c r="L240" s="7">
        <f t="shared" si="34"/>
        <v>1.5993951504396491</v>
      </c>
      <c r="M240" s="7">
        <f t="shared" si="35"/>
        <v>0.24249997541224722</v>
      </c>
      <c r="N240" s="7">
        <f t="shared" si="36"/>
        <v>0.399999963129889</v>
      </c>
      <c r="O240" s="7">
        <f t="shared" si="37"/>
        <v>0.72269986943370734</v>
      </c>
      <c r="P240" s="7">
        <f t="shared" si="38"/>
        <v>0.80359977271843164</v>
      </c>
      <c r="Q240" s="7">
        <f t="shared" si="39"/>
        <v>5.6333849825158724E-2</v>
      </c>
    </row>
    <row r="241" spans="2:17" x14ac:dyDescent="0.25">
      <c r="B241" s="2">
        <v>43704</v>
      </c>
      <c r="C241" s="3">
        <v>20848646</v>
      </c>
      <c r="D241" s="3">
        <v>5003675</v>
      </c>
      <c r="E241" s="3">
        <v>1961440</v>
      </c>
      <c r="F241" s="3">
        <v>1446170</v>
      </c>
      <c r="G241" s="3">
        <v>1150283</v>
      </c>
      <c r="H241" s="10">
        <f t="shared" si="31"/>
        <v>1392160</v>
      </c>
      <c r="I241" s="10" t="str">
        <f t="shared" si="40"/>
        <v>Tuesday</v>
      </c>
      <c r="J241" s="7">
        <f t="shared" si="32"/>
        <v>-0.17374224227100332</v>
      </c>
      <c r="K241" s="7">
        <f t="shared" si="33"/>
        <v>-4.9504951397826846E-2</v>
      </c>
      <c r="L241" s="7">
        <f t="shared" si="34"/>
        <v>-1.3175568051809305</v>
      </c>
      <c r="M241" s="7">
        <f t="shared" si="35"/>
        <v>0.23999999808141018</v>
      </c>
      <c r="N241" s="7">
        <f t="shared" si="36"/>
        <v>0.39199988008813524</v>
      </c>
      <c r="O241" s="7">
        <f t="shared" si="37"/>
        <v>0.73730014683089973</v>
      </c>
      <c r="P241" s="7">
        <f t="shared" si="38"/>
        <v>0.79539957266434791</v>
      </c>
      <c r="Q241" s="7">
        <f t="shared" si="39"/>
        <v>5.5173031380551046E-2</v>
      </c>
    </row>
    <row r="242" spans="2:17" x14ac:dyDescent="0.25">
      <c r="B242" s="2">
        <v>43705</v>
      </c>
      <c r="C242" s="3">
        <v>21934513</v>
      </c>
      <c r="D242" s="3">
        <v>5593301</v>
      </c>
      <c r="E242" s="3">
        <v>2304440</v>
      </c>
      <c r="F242" s="3">
        <v>1699063</v>
      </c>
      <c r="G242" s="3">
        <v>1421096</v>
      </c>
      <c r="H242" s="10">
        <f t="shared" si="31"/>
        <v>1351172</v>
      </c>
      <c r="I242" s="10" t="str">
        <f t="shared" si="40"/>
        <v>Wednesday</v>
      </c>
      <c r="J242" s="7">
        <f t="shared" si="32"/>
        <v>5.1750628343393737E-2</v>
      </c>
      <c r="K242" s="7">
        <f t="shared" si="33"/>
        <v>-1.9417484842768062E-2</v>
      </c>
      <c r="L242" s="7">
        <f t="shared" si="34"/>
        <v>0.25192927002070387</v>
      </c>
      <c r="M242" s="7">
        <f t="shared" si="35"/>
        <v>0.25500000843419685</v>
      </c>
      <c r="N242" s="7">
        <f t="shared" si="36"/>
        <v>0.41199999785457642</v>
      </c>
      <c r="O242" s="7">
        <f t="shared" si="37"/>
        <v>0.73729973442571728</v>
      </c>
      <c r="P242" s="7">
        <f t="shared" si="38"/>
        <v>0.83639982743429764</v>
      </c>
      <c r="Q242" s="7">
        <f t="shared" si="39"/>
        <v>6.4788126365057666E-2</v>
      </c>
    </row>
    <row r="243" spans="2:17" x14ac:dyDescent="0.25">
      <c r="B243" s="2">
        <v>43706</v>
      </c>
      <c r="C243" s="3">
        <v>21282993</v>
      </c>
      <c r="D243" s="3">
        <v>5214333</v>
      </c>
      <c r="E243" s="3">
        <v>2044018</v>
      </c>
      <c r="F243" s="3">
        <v>1566740</v>
      </c>
      <c r="G243" s="3">
        <v>1310421</v>
      </c>
      <c r="H243" s="10">
        <f t="shared" si="31"/>
        <v>1392436</v>
      </c>
      <c r="I243" s="10" t="str">
        <f t="shared" si="40"/>
        <v>Thursday</v>
      </c>
      <c r="J243" s="7">
        <f t="shared" si="32"/>
        <v>-5.8900373158981813E-2</v>
      </c>
      <c r="K243" s="7">
        <f t="shared" si="33"/>
        <v>-2.970296172064546E-2</v>
      </c>
      <c r="L243" s="7">
        <f t="shared" si="34"/>
        <v>-2.0453460818863221</v>
      </c>
      <c r="M243" s="7">
        <f t="shared" si="35"/>
        <v>0.24499998660902628</v>
      </c>
      <c r="N243" s="7">
        <f t="shared" si="36"/>
        <v>0.39199989720641165</v>
      </c>
      <c r="O243" s="7">
        <f t="shared" si="37"/>
        <v>0.76650009931419394</v>
      </c>
      <c r="P243" s="7">
        <f t="shared" si="38"/>
        <v>0.83639978554195338</v>
      </c>
      <c r="Q243" s="7">
        <f t="shared" si="39"/>
        <v>6.1571274303383924E-2</v>
      </c>
    </row>
    <row r="244" spans="2:17" x14ac:dyDescent="0.25">
      <c r="B244" s="2">
        <v>43707</v>
      </c>
      <c r="C244" s="3">
        <v>21934513</v>
      </c>
      <c r="D244" s="3">
        <v>5319119</v>
      </c>
      <c r="E244" s="3">
        <v>2127647</v>
      </c>
      <c r="F244" s="3">
        <v>1522119</v>
      </c>
      <c r="G244" s="3">
        <v>1210693</v>
      </c>
      <c r="H244" s="10">
        <f t="shared" si="31"/>
        <v>1296248</v>
      </c>
      <c r="I244" s="10" t="str">
        <f t="shared" si="40"/>
        <v>Friday</v>
      </c>
      <c r="J244" s="7">
        <f t="shared" si="32"/>
        <v>-6.6002030475649717E-2</v>
      </c>
      <c r="K244" s="7">
        <f t="shared" si="33"/>
        <v>5.2083334332598819E-2</v>
      </c>
      <c r="L244" s="7">
        <f t="shared" si="34"/>
        <v>-1.8362742772839631</v>
      </c>
      <c r="M244" s="7">
        <f t="shared" si="35"/>
        <v>0.24249998164992312</v>
      </c>
      <c r="N244" s="7">
        <f t="shared" si="36"/>
        <v>0.39999988719936513</v>
      </c>
      <c r="O244" s="7">
        <f t="shared" si="37"/>
        <v>0.71540015801493384</v>
      </c>
      <c r="P244" s="7">
        <f t="shared" si="38"/>
        <v>0.79539970265136961</v>
      </c>
      <c r="Q244" s="7">
        <f t="shared" si="39"/>
        <v>5.5195800335298077E-2</v>
      </c>
    </row>
    <row r="245" spans="2:17" x14ac:dyDescent="0.25">
      <c r="B245" s="2">
        <v>43708</v>
      </c>
      <c r="C245" s="3">
        <v>45338648</v>
      </c>
      <c r="D245" s="3">
        <v>9235482</v>
      </c>
      <c r="E245" s="3">
        <v>3265666</v>
      </c>
      <c r="F245" s="3">
        <v>2176240</v>
      </c>
      <c r="G245" s="3">
        <v>1663518</v>
      </c>
      <c r="H245" s="10">
        <f t="shared" si="31"/>
        <v>1628371</v>
      </c>
      <c r="I245" s="10" t="str">
        <f t="shared" si="40"/>
        <v>Saturday</v>
      </c>
      <c r="J245" s="7">
        <f t="shared" si="32"/>
        <v>2.1584147592901125E-2</v>
      </c>
      <c r="K245" s="7">
        <f t="shared" si="33"/>
        <v>5.2083344935833553E-2</v>
      </c>
      <c r="L245" s="7">
        <f t="shared" si="34"/>
        <v>0.69990259601104232</v>
      </c>
      <c r="M245" s="7">
        <f t="shared" si="35"/>
        <v>0.20369998681919232</v>
      </c>
      <c r="N245" s="7">
        <f t="shared" si="36"/>
        <v>0.35359995287739177</v>
      </c>
      <c r="O245" s="7">
        <f t="shared" si="37"/>
        <v>0.66640005438400618</v>
      </c>
      <c r="P245" s="7">
        <f t="shared" si="38"/>
        <v>0.76440006616917255</v>
      </c>
      <c r="Q245" s="7">
        <f t="shared" si="39"/>
        <v>3.6690948525858115E-2</v>
      </c>
    </row>
    <row r="246" spans="2:17" x14ac:dyDescent="0.25">
      <c r="B246" s="2">
        <v>43709</v>
      </c>
      <c r="C246" s="3">
        <v>42645263</v>
      </c>
      <c r="D246" s="3">
        <v>9224170</v>
      </c>
      <c r="E246" s="3">
        <v>3261666</v>
      </c>
      <c r="F246" s="3">
        <v>2217933</v>
      </c>
      <c r="G246" s="3">
        <v>1660788</v>
      </c>
      <c r="H246" s="10">
        <f t="shared" si="31"/>
        <v>1784821</v>
      </c>
      <c r="I246" s="10" t="str">
        <f t="shared" si="40"/>
        <v>Sunday</v>
      </c>
      <c r="J246" s="7">
        <f t="shared" si="32"/>
        <v>-6.9493243300028401E-2</v>
      </c>
      <c r="K246" s="7">
        <f t="shared" si="33"/>
        <v>-4.0404039949458181E-2</v>
      </c>
      <c r="L246" s="7">
        <f t="shared" si="34"/>
        <v>-1.5604034755806526</v>
      </c>
      <c r="M246" s="7">
        <f t="shared" si="35"/>
        <v>0.21629999092748003</v>
      </c>
      <c r="N246" s="7">
        <f t="shared" si="36"/>
        <v>0.3535999444936509</v>
      </c>
      <c r="O246" s="7">
        <f t="shared" si="37"/>
        <v>0.68000003679101417</v>
      </c>
      <c r="P246" s="7">
        <f t="shared" si="38"/>
        <v>0.74879989611949505</v>
      </c>
      <c r="Q246" s="7">
        <f t="shared" si="39"/>
        <v>3.8944255074707827E-2</v>
      </c>
    </row>
    <row r="247" spans="2:17" x14ac:dyDescent="0.25">
      <c r="B247" s="2">
        <v>43710</v>
      </c>
      <c r="C247" s="3">
        <v>22803207</v>
      </c>
      <c r="D247" s="3">
        <v>5529777</v>
      </c>
      <c r="E247" s="3">
        <v>2278268</v>
      </c>
      <c r="F247" s="3">
        <v>1696398</v>
      </c>
      <c r="G247" s="3">
        <v>1335405</v>
      </c>
      <c r="H247" s="10">
        <f t="shared" si="31"/>
        <v>1260124</v>
      </c>
      <c r="I247" s="10" t="str">
        <f t="shared" si="40"/>
        <v>Monday</v>
      </c>
      <c r="J247" s="7">
        <f t="shared" si="32"/>
        <v>5.97409461291111E-2</v>
      </c>
      <c r="K247" s="7">
        <f t="shared" si="33"/>
        <v>1.9417484842767951E-2</v>
      </c>
      <c r="L247" s="7" t="str">
        <f t="shared" si="34"/>
        <v/>
      </c>
      <c r="M247" s="7">
        <f t="shared" si="35"/>
        <v>0.24249996941219715</v>
      </c>
      <c r="N247" s="7">
        <f t="shared" si="36"/>
        <v>0.41199997757594925</v>
      </c>
      <c r="O247" s="7">
        <f t="shared" si="37"/>
        <v>0.7445998451455228</v>
      </c>
      <c r="P247" s="7">
        <f t="shared" si="38"/>
        <v>0.78720029144104153</v>
      </c>
      <c r="Q247" s="7">
        <f t="shared" si="39"/>
        <v>5.8562157507055915E-2</v>
      </c>
    </row>
    <row r="248" spans="2:17" x14ac:dyDescent="0.25">
      <c r="B248" s="2">
        <v>43711</v>
      </c>
      <c r="C248" s="3">
        <v>22586034</v>
      </c>
      <c r="D248" s="3">
        <v>5702973</v>
      </c>
      <c r="E248" s="3">
        <v>2167129</v>
      </c>
      <c r="F248" s="3">
        <v>1502904</v>
      </c>
      <c r="G248" s="3">
        <v>1170762</v>
      </c>
      <c r="H248" s="10">
        <f t="shared" si="31"/>
        <v>1150283</v>
      </c>
      <c r="I248" s="10" t="str">
        <f t="shared" si="40"/>
        <v>Tuesday</v>
      </c>
      <c r="J248" s="7">
        <f t="shared" si="32"/>
        <v>1.7803444891387597E-2</v>
      </c>
      <c r="K248" s="7">
        <f t="shared" si="33"/>
        <v>8.3333373303954517E-2</v>
      </c>
      <c r="L248" s="7">
        <f t="shared" si="34"/>
        <v>1.9115523000393462</v>
      </c>
      <c r="M248" s="7">
        <f t="shared" si="35"/>
        <v>0.25249997409903835</v>
      </c>
      <c r="N248" s="7">
        <f t="shared" si="36"/>
        <v>0.37999987024311704</v>
      </c>
      <c r="O248" s="7">
        <f t="shared" si="37"/>
        <v>0.6935000177654399</v>
      </c>
      <c r="P248" s="7">
        <f t="shared" si="38"/>
        <v>0.77899985627824531</v>
      </c>
      <c r="Q248" s="7">
        <f t="shared" si="39"/>
        <v>5.1835660922143305E-2</v>
      </c>
    </row>
    <row r="249" spans="2:17" x14ac:dyDescent="0.25">
      <c r="B249" s="2">
        <v>43712</v>
      </c>
      <c r="C249" s="3">
        <v>22368860</v>
      </c>
      <c r="D249" s="3">
        <v>5592215</v>
      </c>
      <c r="E249" s="3">
        <v>2259254</v>
      </c>
      <c r="F249" s="3">
        <v>1566793</v>
      </c>
      <c r="G249" s="3">
        <v>1310465</v>
      </c>
      <c r="H249" s="10">
        <f t="shared" si="31"/>
        <v>1421096</v>
      </c>
      <c r="I249" s="10" t="str">
        <f t="shared" si="40"/>
        <v>Wednesday</v>
      </c>
      <c r="J249" s="7">
        <f t="shared" si="32"/>
        <v>-7.784906860620254E-2</v>
      </c>
      <c r="K249" s="7">
        <f t="shared" si="33"/>
        <v>1.9801989677181275E-2</v>
      </c>
      <c r="L249" s="7">
        <f t="shared" si="34"/>
        <v>-1.7525375130997047</v>
      </c>
      <c r="M249" s="7">
        <f t="shared" si="35"/>
        <v>0.25</v>
      </c>
      <c r="N249" s="7">
        <f t="shared" si="36"/>
        <v>0.40399984621478252</v>
      </c>
      <c r="O249" s="7">
        <f t="shared" si="37"/>
        <v>0.69350015536101739</v>
      </c>
      <c r="P249" s="7">
        <f t="shared" si="38"/>
        <v>0.83639957543849119</v>
      </c>
      <c r="Q249" s="7">
        <f t="shared" si="39"/>
        <v>5.8584344486039969E-2</v>
      </c>
    </row>
    <row r="250" spans="2:17" x14ac:dyDescent="0.25">
      <c r="B250" s="2">
        <v>43713</v>
      </c>
      <c r="C250" s="3">
        <v>20631473</v>
      </c>
      <c r="D250" s="3">
        <v>5261025</v>
      </c>
      <c r="E250" s="3">
        <v>2146498</v>
      </c>
      <c r="F250" s="3">
        <v>1598282</v>
      </c>
      <c r="G250" s="3">
        <v>1284380</v>
      </c>
      <c r="H250" s="10">
        <f t="shared" si="31"/>
        <v>1310421</v>
      </c>
      <c r="I250" s="10" t="str">
        <f t="shared" si="40"/>
        <v>Thursday</v>
      </c>
      <c r="J250" s="7">
        <f t="shared" si="32"/>
        <v>-1.9872239532180879E-2</v>
      </c>
      <c r="K250" s="7">
        <f t="shared" si="33"/>
        <v>-3.061223578845329E-2</v>
      </c>
      <c r="L250" s="7">
        <f t="shared" si="34"/>
        <v>-4.1326832503283386</v>
      </c>
      <c r="M250" s="7">
        <f t="shared" si="35"/>
        <v>0.25499997019117343</v>
      </c>
      <c r="N250" s="7">
        <f t="shared" si="36"/>
        <v>0.40799996198459426</v>
      </c>
      <c r="O250" s="7">
        <f t="shared" si="37"/>
        <v>0.74459980861850328</v>
      </c>
      <c r="P250" s="7">
        <f t="shared" si="38"/>
        <v>0.80360036589287742</v>
      </c>
      <c r="Q250" s="7">
        <f t="shared" si="39"/>
        <v>6.22534319289757E-2</v>
      </c>
    </row>
    <row r="251" spans="2:17" x14ac:dyDescent="0.25">
      <c r="B251" s="2">
        <v>43714</v>
      </c>
      <c r="C251" s="3">
        <v>20848646</v>
      </c>
      <c r="D251" s="3">
        <v>5264283</v>
      </c>
      <c r="E251" s="3">
        <v>2084656</v>
      </c>
      <c r="F251" s="3">
        <v>1460927</v>
      </c>
      <c r="G251" s="3">
        <v>1233898</v>
      </c>
      <c r="H251" s="10">
        <f t="shared" si="31"/>
        <v>1210693</v>
      </c>
      <c r="I251" s="10" t="str">
        <f t="shared" si="40"/>
        <v>Friday</v>
      </c>
      <c r="J251" s="7">
        <f t="shared" si="32"/>
        <v>1.9166708653638866E-2</v>
      </c>
      <c r="K251" s="7">
        <f t="shared" si="33"/>
        <v>-4.9504951397826846E-2</v>
      </c>
      <c r="L251" s="7">
        <f t="shared" si="34"/>
        <v>2.0878334223891488</v>
      </c>
      <c r="M251" s="7">
        <f t="shared" si="35"/>
        <v>0.25249999448405425</v>
      </c>
      <c r="N251" s="7">
        <f t="shared" si="36"/>
        <v>0.3959999870827613</v>
      </c>
      <c r="O251" s="7">
        <f t="shared" si="37"/>
        <v>0.70080003607309793</v>
      </c>
      <c r="P251" s="7">
        <f t="shared" si="38"/>
        <v>0.84459935369802874</v>
      </c>
      <c r="Q251" s="7">
        <f t="shared" si="39"/>
        <v>5.9183603577901416E-2</v>
      </c>
    </row>
    <row r="252" spans="2:17" x14ac:dyDescent="0.25">
      <c r="B252" s="2">
        <v>43715</v>
      </c>
      <c r="C252" s="3">
        <v>46685340</v>
      </c>
      <c r="D252" s="3">
        <v>9313725</v>
      </c>
      <c r="E252" s="3">
        <v>3135000</v>
      </c>
      <c r="F252" s="3">
        <v>2025210</v>
      </c>
      <c r="G252" s="3">
        <v>1500680</v>
      </c>
      <c r="H252" s="10">
        <f t="shared" si="31"/>
        <v>1663518</v>
      </c>
      <c r="I252" s="10" t="str">
        <f t="shared" si="40"/>
        <v>Saturday</v>
      </c>
      <c r="J252" s="7">
        <f t="shared" si="32"/>
        <v>-9.7887729498568693E-2</v>
      </c>
      <c r="K252" s="7">
        <f t="shared" si="33"/>
        <v>2.9702958941342894E-2</v>
      </c>
      <c r="L252" s="7">
        <f t="shared" si="34"/>
        <v>-1.3283819771645287</v>
      </c>
      <c r="M252" s="7">
        <f t="shared" si="35"/>
        <v>0.19949999293139989</v>
      </c>
      <c r="N252" s="7">
        <f t="shared" si="36"/>
        <v>0.3366000177157904</v>
      </c>
      <c r="O252" s="7">
        <f t="shared" si="37"/>
        <v>0.64600000000000002</v>
      </c>
      <c r="P252" s="7">
        <f t="shared" si="38"/>
        <v>0.74099969879666805</v>
      </c>
      <c r="Q252" s="7">
        <f t="shared" si="39"/>
        <v>3.2144566152886536E-2</v>
      </c>
    </row>
    <row r="253" spans="2:17" x14ac:dyDescent="0.25">
      <c r="B253" s="2">
        <v>43716</v>
      </c>
      <c r="C253" s="3">
        <v>43094160</v>
      </c>
      <c r="D253" s="3">
        <v>9230769</v>
      </c>
      <c r="E253" s="3">
        <v>3169846</v>
      </c>
      <c r="F253" s="3">
        <v>2133940</v>
      </c>
      <c r="G253" s="3">
        <v>1697763</v>
      </c>
      <c r="H253" s="10">
        <f t="shared" si="31"/>
        <v>1660788</v>
      </c>
      <c r="I253" s="10" t="str">
        <f t="shared" si="40"/>
        <v>Sunday</v>
      </c>
      <c r="J253" s="7">
        <f t="shared" si="32"/>
        <v>2.226352791566413E-2</v>
      </c>
      <c r="K253" s="7">
        <f t="shared" si="33"/>
        <v>1.0526303941424953E-2</v>
      </c>
      <c r="L253" s="7">
        <f t="shared" si="34"/>
        <v>0.76955742332744959</v>
      </c>
      <c r="M253" s="7">
        <f t="shared" si="35"/>
        <v>0.21419999832923997</v>
      </c>
      <c r="N253" s="7">
        <f t="shared" si="36"/>
        <v>0.34339999191833315</v>
      </c>
      <c r="O253" s="7">
        <f t="shared" si="37"/>
        <v>0.67319989677731973</v>
      </c>
      <c r="P253" s="7">
        <f t="shared" si="38"/>
        <v>0.79560015745522372</v>
      </c>
      <c r="Q253" s="7">
        <f t="shared" si="39"/>
        <v>3.9396591092621364E-2</v>
      </c>
    </row>
    <row r="254" spans="2:17" x14ac:dyDescent="0.25">
      <c r="B254" s="2">
        <v>43717</v>
      </c>
      <c r="C254" s="3">
        <v>21717340</v>
      </c>
      <c r="D254" s="3">
        <v>5375041</v>
      </c>
      <c r="E254" s="3">
        <v>2257517</v>
      </c>
      <c r="F254" s="3">
        <v>1697427</v>
      </c>
      <c r="G254" s="3">
        <v>1419728</v>
      </c>
      <c r="H254" s="10">
        <f t="shared" si="31"/>
        <v>1335405</v>
      </c>
      <c r="I254" s="10" t="str">
        <f t="shared" si="40"/>
        <v>Monday</v>
      </c>
      <c r="J254" s="7">
        <f t="shared" si="32"/>
        <v>6.3144139792796941E-2</v>
      </c>
      <c r="K254" s="7">
        <f t="shared" si="33"/>
        <v>-4.7619047619047672E-2</v>
      </c>
      <c r="L254" s="7" t="str">
        <f t="shared" si="34"/>
        <v/>
      </c>
      <c r="M254" s="7">
        <f t="shared" si="35"/>
        <v>0.24749997006999935</v>
      </c>
      <c r="N254" s="7">
        <f t="shared" si="36"/>
        <v>0.41999995907007964</v>
      </c>
      <c r="O254" s="7">
        <f t="shared" si="37"/>
        <v>0.75189998569224503</v>
      </c>
      <c r="P254" s="7">
        <f t="shared" si="38"/>
        <v>0.83640003369806182</v>
      </c>
      <c r="Q254" s="7">
        <f t="shared" si="39"/>
        <v>6.5373015295611708E-2</v>
      </c>
    </row>
    <row r="255" spans="2:17" x14ac:dyDescent="0.25">
      <c r="B255" s="2">
        <v>43718</v>
      </c>
      <c r="C255" s="3">
        <v>22368860</v>
      </c>
      <c r="D255" s="3">
        <v>5480370</v>
      </c>
      <c r="E255" s="3">
        <v>2126383</v>
      </c>
      <c r="F255" s="3">
        <v>1505692</v>
      </c>
      <c r="G255" s="3">
        <v>1185281</v>
      </c>
      <c r="H255" s="10">
        <f t="shared" si="31"/>
        <v>1170762</v>
      </c>
      <c r="I255" s="10" t="str">
        <f t="shared" si="40"/>
        <v>Tuesday</v>
      </c>
      <c r="J255" s="7">
        <f t="shared" si="32"/>
        <v>1.2401324949050276E-2</v>
      </c>
      <c r="K255" s="7">
        <f t="shared" si="33"/>
        <v>-9.6154110101844825E-3</v>
      </c>
      <c r="L255" s="7">
        <f t="shared" si="34"/>
        <v>3.2727687039434255</v>
      </c>
      <c r="M255" s="7">
        <f t="shared" si="35"/>
        <v>0.24499996870649643</v>
      </c>
      <c r="N255" s="7">
        <f t="shared" si="36"/>
        <v>0.38799989781711819</v>
      </c>
      <c r="O255" s="7">
        <f t="shared" si="37"/>
        <v>0.70810009297478393</v>
      </c>
      <c r="P255" s="7">
        <f t="shared" si="38"/>
        <v>0.7872001710841261</v>
      </c>
      <c r="Q255" s="7">
        <f t="shared" si="39"/>
        <v>5.2987993129734817E-2</v>
      </c>
    </row>
    <row r="256" spans="2:17" x14ac:dyDescent="0.25">
      <c r="B256" s="2">
        <v>43719</v>
      </c>
      <c r="C256" s="3">
        <v>21065820</v>
      </c>
      <c r="D256" s="3">
        <v>5055796</v>
      </c>
      <c r="E256" s="3">
        <v>1981872</v>
      </c>
      <c r="F256" s="3">
        <v>1504637</v>
      </c>
      <c r="G256" s="3">
        <v>1246140</v>
      </c>
      <c r="H256" s="10">
        <f t="shared" si="31"/>
        <v>1310465</v>
      </c>
      <c r="I256" s="10" t="str">
        <f t="shared" si="40"/>
        <v>Wednesday</v>
      </c>
      <c r="J256" s="7">
        <f t="shared" si="32"/>
        <v>-4.908562990999378E-2</v>
      </c>
      <c r="K256" s="7">
        <f t="shared" si="33"/>
        <v>-5.8252409823299045E-2</v>
      </c>
      <c r="L256" s="7">
        <f t="shared" si="34"/>
        <v>-2.2051305588607413</v>
      </c>
      <c r="M256" s="7">
        <f t="shared" si="35"/>
        <v>0.2399999620237902</v>
      </c>
      <c r="N256" s="7">
        <f t="shared" si="36"/>
        <v>0.39199999367063071</v>
      </c>
      <c r="O256" s="7">
        <f t="shared" si="37"/>
        <v>0.75919988778286385</v>
      </c>
      <c r="P256" s="7">
        <f t="shared" si="38"/>
        <v>0.82819975847995231</v>
      </c>
      <c r="Q256" s="7">
        <f t="shared" si="39"/>
        <v>5.9154592605462311E-2</v>
      </c>
    </row>
    <row r="257" spans="2:17" x14ac:dyDescent="0.25">
      <c r="B257" s="2">
        <v>43720</v>
      </c>
      <c r="C257" s="3">
        <v>20848646</v>
      </c>
      <c r="D257" s="3">
        <v>5160040</v>
      </c>
      <c r="E257" s="3">
        <v>2022735</v>
      </c>
      <c r="F257" s="3">
        <v>1535660</v>
      </c>
      <c r="G257" s="3">
        <v>1309611</v>
      </c>
      <c r="H257" s="10">
        <f t="shared" si="31"/>
        <v>1284380</v>
      </c>
      <c r="I257" s="10" t="str">
        <f t="shared" si="40"/>
        <v>Thursday</v>
      </c>
      <c r="J257" s="7">
        <f t="shared" si="32"/>
        <v>1.964449773431539E-2</v>
      </c>
      <c r="K257" s="7">
        <f t="shared" si="33"/>
        <v>1.0526296401619062E-2</v>
      </c>
      <c r="L257" s="7">
        <f t="shared" si="34"/>
        <v>2.1975955407788446</v>
      </c>
      <c r="M257" s="7">
        <f t="shared" si="35"/>
        <v>0.24750000551594573</v>
      </c>
      <c r="N257" s="7">
        <f t="shared" si="36"/>
        <v>0.39199986821807581</v>
      </c>
      <c r="O257" s="7">
        <f t="shared" si="37"/>
        <v>0.75919979631538481</v>
      </c>
      <c r="P257" s="7">
        <f t="shared" si="38"/>
        <v>0.852800098980243</v>
      </c>
      <c r="Q257" s="7">
        <f t="shared" si="39"/>
        <v>6.2815158356087003E-2</v>
      </c>
    </row>
    <row r="258" spans="2:17" x14ac:dyDescent="0.25">
      <c r="B258" s="2">
        <v>43721</v>
      </c>
      <c r="C258" s="3">
        <v>22803207</v>
      </c>
      <c r="D258" s="3">
        <v>5985841</v>
      </c>
      <c r="E258" s="3">
        <v>2322506</v>
      </c>
      <c r="F258" s="3">
        <v>1610658</v>
      </c>
      <c r="G258" s="3">
        <v>1360362</v>
      </c>
      <c r="H258" s="10">
        <f t="shared" si="31"/>
        <v>1233898</v>
      </c>
      <c r="I258" s="10" t="str">
        <f t="shared" si="40"/>
        <v>Friday</v>
      </c>
      <c r="J258" s="7">
        <f t="shared" si="32"/>
        <v>0.10249145391272212</v>
      </c>
      <c r="K258" s="7">
        <f t="shared" si="33"/>
        <v>9.3750020984576077E-2</v>
      </c>
      <c r="L258" s="7">
        <f t="shared" si="34"/>
        <v>-0.41793577367146539</v>
      </c>
      <c r="M258" s="7">
        <f t="shared" si="35"/>
        <v>0.26249996327270986</v>
      </c>
      <c r="N258" s="7">
        <f t="shared" si="36"/>
        <v>0.387999948545242</v>
      </c>
      <c r="O258" s="7">
        <f t="shared" si="37"/>
        <v>0.69350003832067608</v>
      </c>
      <c r="P258" s="7">
        <f t="shared" si="38"/>
        <v>0.84460015720283266</v>
      </c>
      <c r="Q258" s="7">
        <f t="shared" si="39"/>
        <v>5.9656608826995257E-2</v>
      </c>
    </row>
    <row r="259" spans="2:17" x14ac:dyDescent="0.25">
      <c r="B259" s="2">
        <v>43722</v>
      </c>
      <c r="C259" s="3">
        <v>44440853</v>
      </c>
      <c r="D259" s="3">
        <v>9332579</v>
      </c>
      <c r="E259" s="3">
        <v>1396153</v>
      </c>
      <c r="F259" s="3">
        <v>939890</v>
      </c>
      <c r="G259" s="3">
        <v>696459</v>
      </c>
      <c r="H259" s="10">
        <f t="shared" ref="H259:H322" si="41">IFERROR(INDEX(G:G, MATCH(B259-7, B:B, 0))," ")</f>
        <v>1500680</v>
      </c>
      <c r="I259" s="10" t="str">
        <f t="shared" si="40"/>
        <v>Saturday</v>
      </c>
      <c r="J259" s="7">
        <f t="shared" ref="J259:J322" si="42">IF(AND(G259&lt;&gt;" ", H259&lt;&gt;" "), (G259-H259)/H259, " ")</f>
        <v>-0.53590439000986223</v>
      </c>
      <c r="K259" s="7">
        <f t="shared" ref="K259:K322" si="43">IFERROR((C259/INDEX(C:C,MATCH(B259-7,B:B,0)))-1,"")</f>
        <v>-4.8076912366922908E-2</v>
      </c>
      <c r="L259" s="7">
        <f t="shared" ref="L259:L322" si="44">IFERROR(IF(AND(Q259&lt;&gt;"",J259&lt;&gt;""),IF(OR(Q259/J259-1&gt;20%,Q259/J259-1&lt;-20%),Q259/J259-1,""),"")," ")</f>
        <v>-1.0292432646092604</v>
      </c>
      <c r="M259" s="7">
        <f t="shared" ref="M259:M323" si="45">D259/C259</f>
        <v>0.20999999707476361</v>
      </c>
      <c r="N259" s="7">
        <f t="shared" ref="N259:N323" si="46">E259/D259</f>
        <v>0.14959991230719827</v>
      </c>
      <c r="O259" s="7">
        <f t="shared" ref="O259:O323" si="47">F259/E259</f>
        <v>0.67319985703572605</v>
      </c>
      <c r="P259" s="7">
        <f t="shared" ref="P259:P323" si="48">G259/F259</f>
        <v>0.74100054261668924</v>
      </c>
      <c r="Q259" s="7">
        <f t="shared" ref="Q259:Q322" si="49">G259/C259</f>
        <v>1.5671593882322647E-2</v>
      </c>
    </row>
    <row r="260" spans="2:17" x14ac:dyDescent="0.25">
      <c r="B260" s="2">
        <v>43723</v>
      </c>
      <c r="C260" s="3">
        <v>46236443</v>
      </c>
      <c r="D260" s="3">
        <v>9515460</v>
      </c>
      <c r="E260" s="3">
        <v>3364666</v>
      </c>
      <c r="F260" s="3">
        <v>2333732</v>
      </c>
      <c r="G260" s="3">
        <v>1856717</v>
      </c>
      <c r="H260" s="10">
        <f t="shared" si="41"/>
        <v>1697763</v>
      </c>
      <c r="I260" s="10" t="str">
        <f t="shared" ref="I260:I323" si="50">TEXT(B260,"dddd")</f>
        <v>Sunday</v>
      </c>
      <c r="J260" s="7">
        <f t="shared" si="42"/>
        <v>9.3625553154356639E-2</v>
      </c>
      <c r="K260" s="7">
        <f t="shared" si="43"/>
        <v>7.2916678269166812E-2</v>
      </c>
      <c r="L260" s="7">
        <f t="shared" si="44"/>
        <v>-0.57108927986012936</v>
      </c>
      <c r="M260" s="7">
        <f t="shared" si="45"/>
        <v>0.20580000066181561</v>
      </c>
      <c r="N260" s="7">
        <f t="shared" si="46"/>
        <v>0.35359993105955989</v>
      </c>
      <c r="O260" s="7">
        <f t="shared" si="47"/>
        <v>0.69359989966314639</v>
      </c>
      <c r="P260" s="7">
        <f t="shared" si="48"/>
        <v>0.79559992321311956</v>
      </c>
      <c r="Q260" s="7">
        <f t="shared" si="49"/>
        <v>4.0157003426928843E-2</v>
      </c>
    </row>
    <row r="261" spans="2:17" x14ac:dyDescent="0.25">
      <c r="B261" s="2">
        <v>43724</v>
      </c>
      <c r="C261" s="3">
        <v>20631473</v>
      </c>
      <c r="D261" s="3">
        <v>5106289</v>
      </c>
      <c r="E261" s="3">
        <v>1960815</v>
      </c>
      <c r="F261" s="3">
        <v>1445709</v>
      </c>
      <c r="G261" s="3">
        <v>1161771</v>
      </c>
      <c r="H261" s="10">
        <f t="shared" si="41"/>
        <v>1419728</v>
      </c>
      <c r="I261" s="10" t="str">
        <f t="shared" si="50"/>
        <v>Monday</v>
      </c>
      <c r="J261" s="7">
        <f t="shared" si="42"/>
        <v>-0.18169466263960421</v>
      </c>
      <c r="K261" s="7">
        <f t="shared" si="43"/>
        <v>-5.0000000000000044E-2</v>
      </c>
      <c r="L261" s="7">
        <f t="shared" si="44"/>
        <v>-1.3099189454994769</v>
      </c>
      <c r="M261" s="7">
        <f t="shared" si="45"/>
        <v>0.24749997249348119</v>
      </c>
      <c r="N261" s="7">
        <f t="shared" si="46"/>
        <v>0.38400000470008649</v>
      </c>
      <c r="O261" s="7">
        <f t="shared" si="47"/>
        <v>0.73730005125419784</v>
      </c>
      <c r="P261" s="7">
        <f t="shared" si="48"/>
        <v>0.80359947956331457</v>
      </c>
      <c r="Q261" s="7">
        <f t="shared" si="49"/>
        <v>5.631061824814932E-2</v>
      </c>
    </row>
    <row r="262" spans="2:17" x14ac:dyDescent="0.25">
      <c r="B262" s="2">
        <v>43725</v>
      </c>
      <c r="C262" s="3">
        <v>22368860</v>
      </c>
      <c r="D262" s="3">
        <v>5312604</v>
      </c>
      <c r="E262" s="3">
        <v>2188793</v>
      </c>
      <c r="F262" s="3">
        <v>1581840</v>
      </c>
      <c r="G262" s="3">
        <v>1361964</v>
      </c>
      <c r="H262" s="10">
        <f t="shared" si="41"/>
        <v>1185281</v>
      </c>
      <c r="I262" s="10" t="str">
        <f t="shared" si="50"/>
        <v>Tuesday</v>
      </c>
      <c r="J262" s="7">
        <f t="shared" si="42"/>
        <v>0.14906423033862856</v>
      </c>
      <c r="K262" s="7">
        <f t="shared" si="43"/>
        <v>0</v>
      </c>
      <c r="L262" s="7">
        <f t="shared" si="44"/>
        <v>-0.59154112690555305</v>
      </c>
      <c r="M262" s="7">
        <f t="shared" si="45"/>
        <v>0.23749998882374873</v>
      </c>
      <c r="N262" s="7">
        <f t="shared" si="46"/>
        <v>0.41200002861120461</v>
      </c>
      <c r="O262" s="7">
        <f t="shared" si="47"/>
        <v>0.72269967968647564</v>
      </c>
      <c r="P262" s="7">
        <f t="shared" si="48"/>
        <v>0.86099984827795484</v>
      </c>
      <c r="Q262" s="7">
        <f t="shared" si="49"/>
        <v>6.0886607542807281E-2</v>
      </c>
    </row>
    <row r="263" spans="2:17" x14ac:dyDescent="0.25">
      <c r="B263" s="2">
        <v>43726</v>
      </c>
      <c r="C263" s="3">
        <v>21500167</v>
      </c>
      <c r="D263" s="3">
        <v>5643793</v>
      </c>
      <c r="E263" s="3">
        <v>2144641</v>
      </c>
      <c r="F263" s="3">
        <v>1502964</v>
      </c>
      <c r="G263" s="3">
        <v>1195458</v>
      </c>
      <c r="H263" s="10">
        <f t="shared" si="41"/>
        <v>1246140</v>
      </c>
      <c r="I263" s="10" t="str">
        <f t="shared" si="50"/>
        <v>Wednesday</v>
      </c>
      <c r="J263" s="7">
        <f t="shared" si="42"/>
        <v>-4.0671192642881215E-2</v>
      </c>
      <c r="K263" s="7">
        <f t="shared" si="43"/>
        <v>2.0618565999329652E-2</v>
      </c>
      <c r="L263" s="7">
        <f t="shared" si="44"/>
        <v>-2.3671166782659867</v>
      </c>
      <c r="M263" s="7">
        <f t="shared" si="45"/>
        <v>0.26249996104681417</v>
      </c>
      <c r="N263" s="7">
        <f t="shared" si="46"/>
        <v>0.37999993975682667</v>
      </c>
      <c r="O263" s="7">
        <f t="shared" si="47"/>
        <v>0.70079980752023296</v>
      </c>
      <c r="P263" s="7">
        <f t="shared" si="48"/>
        <v>0.79540028902887894</v>
      </c>
      <c r="Q263" s="7">
        <f t="shared" si="49"/>
        <v>5.5602265787051797E-2</v>
      </c>
    </row>
    <row r="264" spans="2:17" x14ac:dyDescent="0.25">
      <c r="B264" s="2">
        <v>43727</v>
      </c>
      <c r="C264" s="3">
        <v>21282993</v>
      </c>
      <c r="D264" s="3">
        <v>5054710</v>
      </c>
      <c r="E264" s="3">
        <v>2062322</v>
      </c>
      <c r="F264" s="3">
        <v>1535605</v>
      </c>
      <c r="G264" s="3">
        <v>1259196</v>
      </c>
      <c r="H264" s="10">
        <f t="shared" si="41"/>
        <v>1309611</v>
      </c>
      <c r="I264" s="10" t="str">
        <f t="shared" si="50"/>
        <v>Thursday</v>
      </c>
      <c r="J264" s="7">
        <f t="shared" si="42"/>
        <v>-3.8496164128126599E-2</v>
      </c>
      <c r="K264" s="7">
        <f t="shared" si="43"/>
        <v>2.0833343325988629E-2</v>
      </c>
      <c r="L264" s="7">
        <f t="shared" si="44"/>
        <v>-2.5368913842133303</v>
      </c>
      <c r="M264" s="7">
        <f t="shared" si="45"/>
        <v>0.2374999606493316</v>
      </c>
      <c r="N264" s="7">
        <f t="shared" si="46"/>
        <v>0.4080000633072916</v>
      </c>
      <c r="O264" s="7">
        <f t="shared" si="47"/>
        <v>0.74460001881374493</v>
      </c>
      <c r="P264" s="7">
        <f t="shared" si="48"/>
        <v>0.81999993487908673</v>
      </c>
      <c r="Q264" s="7">
        <f t="shared" si="49"/>
        <v>5.9164422973780051E-2</v>
      </c>
    </row>
    <row r="265" spans="2:17" x14ac:dyDescent="0.25">
      <c r="B265" s="2">
        <v>43728</v>
      </c>
      <c r="C265" s="3">
        <v>21282993</v>
      </c>
      <c r="D265" s="3">
        <v>5107918</v>
      </c>
      <c r="E265" s="3">
        <v>2043167</v>
      </c>
      <c r="F265" s="3">
        <v>1506427</v>
      </c>
      <c r="G265" s="3">
        <v>1235270</v>
      </c>
      <c r="H265" s="10">
        <f t="shared" si="41"/>
        <v>1360362</v>
      </c>
      <c r="I265" s="10" t="str">
        <f t="shared" si="50"/>
        <v>Friday</v>
      </c>
      <c r="J265" s="7">
        <f t="shared" si="42"/>
        <v>-9.1954935524514794E-2</v>
      </c>
      <c r="K265" s="7">
        <f t="shared" si="43"/>
        <v>-6.6666675437362821E-2</v>
      </c>
      <c r="L265" s="7">
        <f t="shared" si="44"/>
        <v>-1.6311813352077373</v>
      </c>
      <c r="M265" s="7">
        <f t="shared" si="45"/>
        <v>0.23999998496452074</v>
      </c>
      <c r="N265" s="7">
        <f t="shared" si="46"/>
        <v>0.39999996084510364</v>
      </c>
      <c r="O265" s="7">
        <f t="shared" si="47"/>
        <v>0.73729998575740507</v>
      </c>
      <c r="P265" s="7">
        <f t="shared" si="48"/>
        <v>0.8199999070648627</v>
      </c>
      <c r="Q265" s="7">
        <f t="shared" si="49"/>
        <v>5.8040238983304654E-2</v>
      </c>
    </row>
    <row r="266" spans="2:17" x14ac:dyDescent="0.25">
      <c r="B266" s="2">
        <v>43729</v>
      </c>
      <c r="C266" s="3">
        <v>43991955</v>
      </c>
      <c r="D266" s="3">
        <v>8868778</v>
      </c>
      <c r="E266" s="3">
        <v>3045538</v>
      </c>
      <c r="F266" s="3">
        <v>1967417</v>
      </c>
      <c r="G266" s="3">
        <v>1473202</v>
      </c>
      <c r="H266" s="10">
        <f t="shared" si="41"/>
        <v>696459</v>
      </c>
      <c r="I266" s="10" t="str">
        <f t="shared" si="50"/>
        <v>Saturday</v>
      </c>
      <c r="J266" s="7">
        <f t="shared" si="42"/>
        <v>1.1152745531323451</v>
      </c>
      <c r="K266" s="7">
        <f t="shared" si="43"/>
        <v>-1.0101021238273722E-2</v>
      </c>
      <c r="L266" s="7">
        <f t="shared" si="44"/>
        <v>-0.9699733249393836</v>
      </c>
      <c r="M266" s="7">
        <f t="shared" si="45"/>
        <v>0.2015999970903771</v>
      </c>
      <c r="N266" s="7">
        <f t="shared" si="46"/>
        <v>0.34339995882183544</v>
      </c>
      <c r="O266" s="7">
        <f t="shared" si="47"/>
        <v>0.6459998200646323</v>
      </c>
      <c r="P266" s="7">
        <f t="shared" si="48"/>
        <v>0.74880007644541036</v>
      </c>
      <c r="Q266" s="7">
        <f t="shared" si="49"/>
        <v>3.3487986610279082E-2</v>
      </c>
    </row>
    <row r="267" spans="2:17" x14ac:dyDescent="0.25">
      <c r="B267" s="2">
        <v>43730</v>
      </c>
      <c r="C267" s="3">
        <v>45787545</v>
      </c>
      <c r="D267" s="3">
        <v>9423076</v>
      </c>
      <c r="E267" s="3">
        <v>3364038</v>
      </c>
      <c r="F267" s="3">
        <v>2401923</v>
      </c>
      <c r="G267" s="3">
        <v>1892235</v>
      </c>
      <c r="H267" s="10">
        <f t="shared" si="41"/>
        <v>1856717</v>
      </c>
      <c r="I267" s="10" t="str">
        <f t="shared" si="50"/>
        <v>Sunday</v>
      </c>
      <c r="J267" s="7">
        <f t="shared" si="42"/>
        <v>1.9129463456197149E-2</v>
      </c>
      <c r="K267" s="7">
        <f t="shared" si="43"/>
        <v>-9.7087485730682488E-3</v>
      </c>
      <c r="L267" s="7">
        <f t="shared" si="44"/>
        <v>1.1603540112582862</v>
      </c>
      <c r="M267" s="7">
        <f t="shared" si="45"/>
        <v>0.20579998337975972</v>
      </c>
      <c r="N267" s="7">
        <f t="shared" si="46"/>
        <v>0.35699998599183536</v>
      </c>
      <c r="O267" s="7">
        <f t="shared" si="47"/>
        <v>0.71399996076144201</v>
      </c>
      <c r="P267" s="7">
        <f t="shared" si="48"/>
        <v>0.78780002522978465</v>
      </c>
      <c r="Q267" s="7">
        <f t="shared" si="49"/>
        <v>4.1326413110814308E-2</v>
      </c>
    </row>
    <row r="268" spans="2:17" x14ac:dyDescent="0.25">
      <c r="B268" s="2">
        <v>43731</v>
      </c>
      <c r="C268" s="3">
        <v>20848646</v>
      </c>
      <c r="D268" s="3">
        <v>5264283</v>
      </c>
      <c r="E268" s="3">
        <v>2189941</v>
      </c>
      <c r="F268" s="3">
        <v>1518724</v>
      </c>
      <c r="G268" s="3">
        <v>1220447</v>
      </c>
      <c r="H268" s="10">
        <f t="shared" si="41"/>
        <v>1161771</v>
      </c>
      <c r="I268" s="10" t="str">
        <f t="shared" si="50"/>
        <v>Monday</v>
      </c>
      <c r="J268" s="7">
        <f t="shared" si="42"/>
        <v>5.0505650425083773E-2</v>
      </c>
      <c r="K268" s="7">
        <f t="shared" si="43"/>
        <v>1.0526296401619062E-2</v>
      </c>
      <c r="L268" s="7" t="str">
        <f t="shared" si="44"/>
        <v/>
      </c>
      <c r="M268" s="7">
        <f t="shared" si="45"/>
        <v>0.25249999448405425</v>
      </c>
      <c r="N268" s="7">
        <f t="shared" si="46"/>
        <v>0.41599986170956232</v>
      </c>
      <c r="O268" s="7">
        <f t="shared" si="47"/>
        <v>0.69349996187111895</v>
      </c>
      <c r="P268" s="7">
        <f t="shared" si="48"/>
        <v>0.80360025916493061</v>
      </c>
      <c r="Q268" s="7">
        <f t="shared" si="49"/>
        <v>5.8538429785799997E-2</v>
      </c>
    </row>
    <row r="269" spans="2:17" x14ac:dyDescent="0.25">
      <c r="B269" s="2">
        <v>43732</v>
      </c>
      <c r="C269" s="3">
        <v>21934513</v>
      </c>
      <c r="D269" s="3">
        <v>5702973</v>
      </c>
      <c r="E269" s="3">
        <v>2235565</v>
      </c>
      <c r="F269" s="3">
        <v>1615643</v>
      </c>
      <c r="G269" s="3">
        <v>1338075</v>
      </c>
      <c r="H269" s="10">
        <f t="shared" si="41"/>
        <v>1361964</v>
      </c>
      <c r="I269" s="10" t="str">
        <f t="shared" si="50"/>
        <v>Tuesday</v>
      </c>
      <c r="J269" s="7">
        <f t="shared" si="42"/>
        <v>-1.7540111192366318E-2</v>
      </c>
      <c r="K269" s="7">
        <f t="shared" si="43"/>
        <v>-1.9417484842768062E-2</v>
      </c>
      <c r="L269" s="7">
        <f t="shared" si="44"/>
        <v>-4.477924244079162</v>
      </c>
      <c r="M269" s="7">
        <f t="shared" si="45"/>
        <v>0.25999998267570379</v>
      </c>
      <c r="N269" s="7">
        <f t="shared" si="46"/>
        <v>0.39199992705559011</v>
      </c>
      <c r="O269" s="7">
        <f t="shared" si="47"/>
        <v>0.7227000780563303</v>
      </c>
      <c r="P269" s="7">
        <f t="shared" si="48"/>
        <v>0.82819967034796671</v>
      </c>
      <c r="Q269" s="7">
        <f t="shared" si="49"/>
        <v>6.1003177959775085E-2</v>
      </c>
    </row>
    <row r="270" spans="2:17" x14ac:dyDescent="0.25">
      <c r="B270" s="2">
        <v>43733</v>
      </c>
      <c r="C270" s="3">
        <v>21282993</v>
      </c>
      <c r="D270" s="3">
        <v>5586785</v>
      </c>
      <c r="E270" s="3">
        <v>2279408</v>
      </c>
      <c r="F270" s="3">
        <v>1747166</v>
      </c>
      <c r="G270" s="3">
        <v>1404023</v>
      </c>
      <c r="H270" s="10">
        <f t="shared" si="41"/>
        <v>1195458</v>
      </c>
      <c r="I270" s="10" t="str">
        <f t="shared" si="50"/>
        <v>Wednesday</v>
      </c>
      <c r="J270" s="7">
        <f t="shared" si="42"/>
        <v>0.17446451485539433</v>
      </c>
      <c r="K270" s="7">
        <f t="shared" si="43"/>
        <v>-1.0101037819845726E-2</v>
      </c>
      <c r="L270" s="7">
        <f t="shared" si="44"/>
        <v>-0.6218758524303547</v>
      </c>
      <c r="M270" s="7">
        <f t="shared" si="45"/>
        <v>0.26249996887185933</v>
      </c>
      <c r="N270" s="7">
        <f t="shared" si="46"/>
        <v>0.40799994988172983</v>
      </c>
      <c r="O270" s="7">
        <f t="shared" si="47"/>
        <v>0.76649989821918674</v>
      </c>
      <c r="P270" s="7">
        <f t="shared" si="48"/>
        <v>0.80360023031583716</v>
      </c>
      <c r="Q270" s="7">
        <f t="shared" si="49"/>
        <v>6.5969245960847703E-2</v>
      </c>
    </row>
    <row r="271" spans="2:17" x14ac:dyDescent="0.25">
      <c r="B271" s="2">
        <v>43734</v>
      </c>
      <c r="C271" s="3">
        <v>22368860</v>
      </c>
      <c r="D271" s="3">
        <v>5424448</v>
      </c>
      <c r="E271" s="3">
        <v>2213175</v>
      </c>
      <c r="F271" s="3">
        <v>1647930</v>
      </c>
      <c r="G271" s="3">
        <v>1337789</v>
      </c>
      <c r="H271" s="10">
        <f t="shared" si="41"/>
        <v>1259196</v>
      </c>
      <c r="I271" s="10" t="str">
        <f t="shared" si="50"/>
        <v>Thursday</v>
      </c>
      <c r="J271" s="7">
        <f t="shared" si="42"/>
        <v>6.2415223682413222E-2</v>
      </c>
      <c r="K271" s="7">
        <f t="shared" si="43"/>
        <v>5.1020408642713067E-2</v>
      </c>
      <c r="L271" s="7" t="str">
        <f t="shared" si="44"/>
        <v/>
      </c>
      <c r="M271" s="7">
        <f t="shared" si="45"/>
        <v>0.24249997541224722</v>
      </c>
      <c r="N271" s="7">
        <f t="shared" si="46"/>
        <v>0.40800003981971988</v>
      </c>
      <c r="O271" s="7">
        <f t="shared" si="47"/>
        <v>0.74459995255684708</v>
      </c>
      <c r="P271" s="7">
        <f t="shared" si="48"/>
        <v>0.81179965168423418</v>
      </c>
      <c r="Q271" s="7">
        <f t="shared" si="49"/>
        <v>5.9805864044926743E-2</v>
      </c>
    </row>
    <row r="272" spans="2:17" x14ac:dyDescent="0.25">
      <c r="B272" s="2">
        <v>43735</v>
      </c>
      <c r="C272" s="3">
        <v>20848646</v>
      </c>
      <c r="D272" s="3">
        <v>5055796</v>
      </c>
      <c r="E272" s="3">
        <v>1961649</v>
      </c>
      <c r="F272" s="3">
        <v>1474964</v>
      </c>
      <c r="G272" s="3">
        <v>1197375</v>
      </c>
      <c r="H272" s="10">
        <f t="shared" si="41"/>
        <v>1235270</v>
      </c>
      <c r="I272" s="10" t="str">
        <f t="shared" si="50"/>
        <v>Friday</v>
      </c>
      <c r="J272" s="7">
        <f t="shared" si="42"/>
        <v>-3.0677503703643739E-2</v>
      </c>
      <c r="K272" s="7">
        <f t="shared" si="43"/>
        <v>-2.0408172854259776E-2</v>
      </c>
      <c r="L272" s="7">
        <f t="shared" si="44"/>
        <v>-2.8721140980629771</v>
      </c>
      <c r="M272" s="7">
        <f t="shared" si="45"/>
        <v>0.24249996858309167</v>
      </c>
      <c r="N272" s="7">
        <f t="shared" si="46"/>
        <v>0.38800003006450418</v>
      </c>
      <c r="O272" s="7">
        <f t="shared" si="47"/>
        <v>0.75190005959272022</v>
      </c>
      <c r="P272" s="7">
        <f t="shared" si="48"/>
        <v>0.81179947442785039</v>
      </c>
      <c r="Q272" s="7">
        <f t="shared" si="49"/>
        <v>5.7431787176970631E-2</v>
      </c>
    </row>
    <row r="273" spans="2:17" x14ac:dyDescent="0.25">
      <c r="B273" s="2">
        <v>43736</v>
      </c>
      <c r="C273" s="3">
        <v>43991955</v>
      </c>
      <c r="D273" s="3">
        <v>9238310</v>
      </c>
      <c r="E273" s="3">
        <v>3141025</v>
      </c>
      <c r="F273" s="3">
        <v>2135897</v>
      </c>
      <c r="G273" s="3">
        <v>1582700</v>
      </c>
      <c r="H273" s="10">
        <f t="shared" si="41"/>
        <v>1473202</v>
      </c>
      <c r="I273" s="10" t="str">
        <f t="shared" si="50"/>
        <v>Saturday</v>
      </c>
      <c r="J273" s="7">
        <f t="shared" si="42"/>
        <v>7.4326534989770585E-2</v>
      </c>
      <c r="K273" s="7">
        <f t="shared" si="43"/>
        <v>0</v>
      </c>
      <c r="L273" s="7">
        <f t="shared" si="44"/>
        <v>-0.51595977636040202</v>
      </c>
      <c r="M273" s="7">
        <f t="shared" si="45"/>
        <v>0.20999998749771406</v>
      </c>
      <c r="N273" s="7">
        <f t="shared" si="46"/>
        <v>0.33999995670203748</v>
      </c>
      <c r="O273" s="7">
        <f t="shared" si="47"/>
        <v>0.68</v>
      </c>
      <c r="P273" s="7">
        <f t="shared" si="48"/>
        <v>0.74100015122452068</v>
      </c>
      <c r="Q273" s="7">
        <f t="shared" si="49"/>
        <v>3.5977032618804958E-2</v>
      </c>
    </row>
    <row r="274" spans="2:17" x14ac:dyDescent="0.25">
      <c r="B274" s="2">
        <v>43737</v>
      </c>
      <c r="C274" s="3">
        <v>42645263</v>
      </c>
      <c r="D274" s="3">
        <v>8865950</v>
      </c>
      <c r="E274" s="3">
        <v>2984278</v>
      </c>
      <c r="F274" s="3">
        <v>1948137</v>
      </c>
      <c r="G274" s="3">
        <v>1565133</v>
      </c>
      <c r="H274" s="10">
        <f t="shared" si="41"/>
        <v>1892235</v>
      </c>
      <c r="I274" s="10" t="str">
        <f t="shared" si="50"/>
        <v>Sunday</v>
      </c>
      <c r="J274" s="7">
        <f t="shared" si="42"/>
        <v>-0.17286542104971106</v>
      </c>
      <c r="K274" s="7">
        <f t="shared" si="43"/>
        <v>-6.8627440060392009E-2</v>
      </c>
      <c r="L274" s="7">
        <f t="shared" si="44"/>
        <v>-1.2123109154635601</v>
      </c>
      <c r="M274" s="7">
        <f t="shared" si="45"/>
        <v>0.20789999583306593</v>
      </c>
      <c r="N274" s="7">
        <f t="shared" si="46"/>
        <v>0.33659991315087495</v>
      </c>
      <c r="O274" s="7">
        <f t="shared" si="47"/>
        <v>0.65280010776475916</v>
      </c>
      <c r="P274" s="7">
        <f t="shared" si="48"/>
        <v>0.80339986356195692</v>
      </c>
      <c r="Q274" s="7">
        <f t="shared" si="49"/>
        <v>3.6701215795057938E-2</v>
      </c>
    </row>
    <row r="275" spans="2:17" x14ac:dyDescent="0.25">
      <c r="B275" s="2">
        <v>43738</v>
      </c>
      <c r="C275" s="3">
        <v>21717340</v>
      </c>
      <c r="D275" s="3">
        <v>5375041</v>
      </c>
      <c r="E275" s="3">
        <v>2150016</v>
      </c>
      <c r="F275" s="3">
        <v>1553817</v>
      </c>
      <c r="G275" s="3">
        <v>1235906</v>
      </c>
      <c r="H275" s="10">
        <f t="shared" si="41"/>
        <v>1220447</v>
      </c>
      <c r="I275" s="10" t="str">
        <f t="shared" si="50"/>
        <v>Monday</v>
      </c>
      <c r="J275" s="7">
        <f t="shared" si="42"/>
        <v>1.2666670490402288E-2</v>
      </c>
      <c r="K275" s="7">
        <f t="shared" si="43"/>
        <v>4.1666686651977258E-2</v>
      </c>
      <c r="L275" s="7">
        <f t="shared" si="44"/>
        <v>3.4927922508697939</v>
      </c>
      <c r="M275" s="7">
        <f t="shared" si="45"/>
        <v>0.24749997006999935</v>
      </c>
      <c r="N275" s="7">
        <f t="shared" si="46"/>
        <v>0.39999992558196301</v>
      </c>
      <c r="O275" s="7">
        <f t="shared" si="47"/>
        <v>0.72270020316127881</v>
      </c>
      <c r="P275" s="7">
        <f t="shared" si="48"/>
        <v>0.79539997309850519</v>
      </c>
      <c r="Q275" s="7">
        <f t="shared" si="49"/>
        <v>5.6908719023600493E-2</v>
      </c>
    </row>
    <row r="276" spans="2:17" x14ac:dyDescent="0.25">
      <c r="B276" s="2">
        <v>43739</v>
      </c>
      <c r="C276" s="3">
        <v>21934513</v>
      </c>
      <c r="D276" s="3">
        <v>5319119</v>
      </c>
      <c r="E276" s="3">
        <v>2085094</v>
      </c>
      <c r="F276" s="3">
        <v>1476455</v>
      </c>
      <c r="G276" s="3">
        <v>1174372</v>
      </c>
      <c r="H276" s="10">
        <f t="shared" si="41"/>
        <v>1338075</v>
      </c>
      <c r="I276" s="10" t="str">
        <f t="shared" si="50"/>
        <v>Tuesday</v>
      </c>
      <c r="J276" s="7">
        <f t="shared" si="42"/>
        <v>-0.122342170655606</v>
      </c>
      <c r="K276" s="7">
        <f t="shared" si="43"/>
        <v>0</v>
      </c>
      <c r="L276" s="7">
        <f t="shared" si="44"/>
        <v>-1.4376243813917704</v>
      </c>
      <c r="M276" s="7">
        <f t="shared" si="45"/>
        <v>0.24249998164992312</v>
      </c>
      <c r="N276" s="7">
        <f t="shared" si="46"/>
        <v>0.3919998781753144</v>
      </c>
      <c r="O276" s="7">
        <f t="shared" si="47"/>
        <v>0.70809997055288632</v>
      </c>
      <c r="P276" s="7">
        <f t="shared" si="48"/>
        <v>0.79539979206951783</v>
      </c>
      <c r="Q276" s="7">
        <f t="shared" si="49"/>
        <v>5.3539916751285978E-2</v>
      </c>
    </row>
    <row r="277" spans="2:17" x14ac:dyDescent="0.25">
      <c r="B277" s="2">
        <v>43740</v>
      </c>
      <c r="C277" s="3">
        <v>21500167</v>
      </c>
      <c r="D277" s="3">
        <v>5267540</v>
      </c>
      <c r="E277" s="3">
        <v>2085946</v>
      </c>
      <c r="F277" s="3">
        <v>1461831</v>
      </c>
      <c r="G277" s="3">
        <v>1150753</v>
      </c>
      <c r="H277" s="10">
        <f t="shared" si="41"/>
        <v>1404023</v>
      </c>
      <c r="I277" s="10" t="str">
        <f t="shared" si="50"/>
        <v>Wednesday</v>
      </c>
      <c r="J277" s="7">
        <f t="shared" si="42"/>
        <v>-0.18038878280484008</v>
      </c>
      <c r="K277" s="7">
        <f t="shared" si="43"/>
        <v>1.0204109920066262E-2</v>
      </c>
      <c r="L277" s="7">
        <f t="shared" si="44"/>
        <v>-1.2967090235877392</v>
      </c>
      <c r="M277" s="7">
        <f t="shared" si="45"/>
        <v>0.24499995744219102</v>
      </c>
      <c r="N277" s="7">
        <f t="shared" si="46"/>
        <v>0.39600003037471004</v>
      </c>
      <c r="O277" s="7">
        <f t="shared" si="47"/>
        <v>0.700800020710028</v>
      </c>
      <c r="P277" s="7">
        <f t="shared" si="48"/>
        <v>0.7871997515444672</v>
      </c>
      <c r="Q277" s="7">
        <f t="shared" si="49"/>
        <v>5.3522979612204875E-2</v>
      </c>
    </row>
    <row r="278" spans="2:17" x14ac:dyDescent="0.25">
      <c r="B278" s="2">
        <v>43741</v>
      </c>
      <c r="C278" s="3">
        <v>21282993</v>
      </c>
      <c r="D278" s="3">
        <v>5480370</v>
      </c>
      <c r="E278" s="3">
        <v>2126383</v>
      </c>
      <c r="F278" s="3">
        <v>1567782</v>
      </c>
      <c r="G278" s="3">
        <v>1311293</v>
      </c>
      <c r="H278" s="10">
        <f t="shared" si="41"/>
        <v>1337789</v>
      </c>
      <c r="I278" s="10" t="str">
        <f t="shared" si="50"/>
        <v>Thursday</v>
      </c>
      <c r="J278" s="7">
        <f t="shared" si="42"/>
        <v>-1.9805813921328401E-2</v>
      </c>
      <c r="K278" s="7">
        <f t="shared" si="43"/>
        <v>-4.8543689754417474E-2</v>
      </c>
      <c r="L278" s="7">
        <f t="shared" si="44"/>
        <v>-4.1108161587865322</v>
      </c>
      <c r="M278" s="7">
        <f t="shared" si="45"/>
        <v>0.2574999672273538</v>
      </c>
      <c r="N278" s="7">
        <f t="shared" si="46"/>
        <v>0.38799989781711819</v>
      </c>
      <c r="O278" s="7">
        <f t="shared" si="47"/>
        <v>0.73729991257454564</v>
      </c>
      <c r="P278" s="7">
        <f t="shared" si="48"/>
        <v>0.83640008623647932</v>
      </c>
      <c r="Q278" s="7">
        <f t="shared" si="49"/>
        <v>6.161224598438763E-2</v>
      </c>
    </row>
    <row r="279" spans="2:17" x14ac:dyDescent="0.25">
      <c r="B279" s="2">
        <v>43742</v>
      </c>
      <c r="C279" s="3">
        <v>21065820</v>
      </c>
      <c r="D279" s="3">
        <v>5213790</v>
      </c>
      <c r="E279" s="3">
        <v>2064661</v>
      </c>
      <c r="F279" s="3">
        <v>1431842</v>
      </c>
      <c r="G279" s="3">
        <v>1127146</v>
      </c>
      <c r="H279" s="10">
        <f t="shared" si="41"/>
        <v>1197375</v>
      </c>
      <c r="I279" s="10" t="str">
        <f t="shared" si="50"/>
        <v>Friday</v>
      </c>
      <c r="J279" s="7">
        <f t="shared" si="42"/>
        <v>-5.8652468942478338E-2</v>
      </c>
      <c r="K279" s="7">
        <f t="shared" si="43"/>
        <v>1.0416695645367069E-2</v>
      </c>
      <c r="L279" s="7">
        <f t="shared" si="44"/>
        <v>-1.912253434228985</v>
      </c>
      <c r="M279" s="7">
        <f t="shared" si="45"/>
        <v>0.247499978638382</v>
      </c>
      <c r="N279" s="7">
        <f t="shared" si="46"/>
        <v>0.39600003068784895</v>
      </c>
      <c r="O279" s="7">
        <f t="shared" si="47"/>
        <v>0.69349980456840132</v>
      </c>
      <c r="P279" s="7">
        <f t="shared" si="48"/>
        <v>0.78719998435581584</v>
      </c>
      <c r="Q279" s="7">
        <f t="shared" si="49"/>
        <v>5.3505916218784741E-2</v>
      </c>
    </row>
    <row r="280" spans="2:17" x14ac:dyDescent="0.25">
      <c r="B280" s="2">
        <v>43743</v>
      </c>
      <c r="C280" s="3">
        <v>46236443</v>
      </c>
      <c r="D280" s="3">
        <v>9612556</v>
      </c>
      <c r="E280" s="3">
        <v>3235586</v>
      </c>
      <c r="F280" s="3">
        <v>2178196</v>
      </c>
      <c r="G280" s="3">
        <v>1648023</v>
      </c>
      <c r="H280" s="10">
        <f t="shared" si="41"/>
        <v>1582700</v>
      </c>
      <c r="I280" s="10" t="str">
        <f t="shared" si="50"/>
        <v>Saturday</v>
      </c>
      <c r="J280" s="7">
        <f t="shared" si="42"/>
        <v>4.1273140835281483E-2</v>
      </c>
      <c r="K280" s="7">
        <f t="shared" si="43"/>
        <v>5.1020419528979843E-2</v>
      </c>
      <c r="L280" s="7" t="str">
        <f t="shared" si="44"/>
        <v/>
      </c>
      <c r="M280" s="7">
        <f t="shared" si="45"/>
        <v>0.20789998919250774</v>
      </c>
      <c r="N280" s="7">
        <f t="shared" si="46"/>
        <v>0.33659996363090111</v>
      </c>
      <c r="O280" s="7">
        <f t="shared" si="47"/>
        <v>0.67319984695198953</v>
      </c>
      <c r="P280" s="7">
        <f t="shared" si="48"/>
        <v>0.75659995702866045</v>
      </c>
      <c r="Q280" s="7">
        <f t="shared" si="49"/>
        <v>3.5643377670726097E-2</v>
      </c>
    </row>
    <row r="281" spans="2:17" x14ac:dyDescent="0.25">
      <c r="B281" s="2">
        <v>43744</v>
      </c>
      <c r="C281" s="3">
        <v>43543058</v>
      </c>
      <c r="D281" s="3">
        <v>9144042</v>
      </c>
      <c r="E281" s="3">
        <v>3140064</v>
      </c>
      <c r="F281" s="3">
        <v>2135243</v>
      </c>
      <c r="G281" s="3">
        <v>1698799</v>
      </c>
      <c r="H281" s="10">
        <f t="shared" si="41"/>
        <v>1565133</v>
      </c>
      <c r="I281" s="10" t="str">
        <f t="shared" si="50"/>
        <v>Sunday</v>
      </c>
      <c r="J281" s="7">
        <f t="shared" si="42"/>
        <v>8.5402326831010525E-2</v>
      </c>
      <c r="K281" s="7">
        <f t="shared" si="43"/>
        <v>2.1052631332113103E-2</v>
      </c>
      <c r="L281" s="7">
        <f t="shared" si="44"/>
        <v>-0.5431713138257992</v>
      </c>
      <c r="M281" s="7">
        <f t="shared" si="45"/>
        <v>0.2099999958661608</v>
      </c>
      <c r="N281" s="7">
        <f t="shared" si="46"/>
        <v>0.34339999750657313</v>
      </c>
      <c r="O281" s="7">
        <f t="shared" si="47"/>
        <v>0.67999983439827982</v>
      </c>
      <c r="P281" s="7">
        <f t="shared" si="48"/>
        <v>0.79559984507618098</v>
      </c>
      <c r="Q281" s="7">
        <f t="shared" si="49"/>
        <v>3.9014232762430233E-2</v>
      </c>
    </row>
    <row r="282" spans="2:17" x14ac:dyDescent="0.25">
      <c r="B282" s="2">
        <v>43745</v>
      </c>
      <c r="C282" s="3">
        <v>21500167</v>
      </c>
      <c r="D282" s="3">
        <v>5643793</v>
      </c>
      <c r="E282" s="3">
        <v>2234942</v>
      </c>
      <c r="F282" s="3">
        <v>1631507</v>
      </c>
      <c r="G282" s="3">
        <v>1377971</v>
      </c>
      <c r="H282" s="10">
        <f t="shared" si="41"/>
        <v>1235906</v>
      </c>
      <c r="I282" s="10" t="str">
        <f t="shared" si="50"/>
        <v>Monday</v>
      </c>
      <c r="J282" s="7">
        <f t="shared" si="42"/>
        <v>0.11494806239309462</v>
      </c>
      <c r="K282" s="7">
        <f t="shared" si="43"/>
        <v>-9.9999815815380311E-3</v>
      </c>
      <c r="L282" s="7">
        <f t="shared" si="44"/>
        <v>-0.44243360644966478</v>
      </c>
      <c r="M282" s="7">
        <f t="shared" si="45"/>
        <v>0.26249996104681417</v>
      </c>
      <c r="N282" s="7">
        <f t="shared" si="46"/>
        <v>0.39599999503879751</v>
      </c>
      <c r="O282" s="7">
        <f t="shared" si="47"/>
        <v>0.72999970469032305</v>
      </c>
      <c r="P282" s="7">
        <f t="shared" si="48"/>
        <v>0.84460011510830169</v>
      </c>
      <c r="Q282" s="7">
        <f t="shared" si="49"/>
        <v>6.4091176594116686E-2</v>
      </c>
    </row>
    <row r="283" spans="2:17" x14ac:dyDescent="0.25">
      <c r="B283" s="2">
        <v>43746</v>
      </c>
      <c r="C283" s="3">
        <v>22368860</v>
      </c>
      <c r="D283" s="3">
        <v>5536293</v>
      </c>
      <c r="E283" s="3">
        <v>2303097</v>
      </c>
      <c r="F283" s="3">
        <v>1630823</v>
      </c>
      <c r="G283" s="3">
        <v>1270411</v>
      </c>
      <c r="H283" s="10">
        <f t="shared" si="41"/>
        <v>1174372</v>
      </c>
      <c r="I283" s="10" t="str">
        <f t="shared" si="50"/>
        <v>Tuesday</v>
      </c>
      <c r="J283" s="7">
        <f t="shared" si="42"/>
        <v>8.1779027429128084E-2</v>
      </c>
      <c r="K283" s="7">
        <f t="shared" si="43"/>
        <v>1.9801989677181275E-2</v>
      </c>
      <c r="L283" s="7">
        <f t="shared" si="44"/>
        <v>-0.30552206356738465</v>
      </c>
      <c r="M283" s="7">
        <f t="shared" si="45"/>
        <v>0.24750000670575076</v>
      </c>
      <c r="N283" s="7">
        <f t="shared" si="46"/>
        <v>0.41599983960386488</v>
      </c>
      <c r="O283" s="7">
        <f t="shared" si="47"/>
        <v>0.70810000620903069</v>
      </c>
      <c r="P283" s="7">
        <f t="shared" si="48"/>
        <v>0.77899992825708242</v>
      </c>
      <c r="Q283" s="7">
        <f t="shared" si="49"/>
        <v>5.6793730212447123E-2</v>
      </c>
    </row>
    <row r="284" spans="2:17" x14ac:dyDescent="0.25">
      <c r="B284" s="2">
        <v>43747</v>
      </c>
      <c r="C284" s="3">
        <v>20631473</v>
      </c>
      <c r="D284" s="3">
        <v>5415761</v>
      </c>
      <c r="E284" s="3">
        <v>2166304</v>
      </c>
      <c r="F284" s="3">
        <v>1660472</v>
      </c>
      <c r="G284" s="3">
        <v>1402435</v>
      </c>
      <c r="H284" s="10">
        <f t="shared" si="41"/>
        <v>1150753</v>
      </c>
      <c r="I284" s="10" t="str">
        <f t="shared" si="50"/>
        <v>Wednesday</v>
      </c>
      <c r="J284" s="7">
        <f t="shared" si="42"/>
        <v>0.21871070507745799</v>
      </c>
      <c r="K284" s="7">
        <f t="shared" si="43"/>
        <v>-4.0404058256849784E-2</v>
      </c>
      <c r="L284" s="7">
        <f t="shared" si="44"/>
        <v>-0.68919895868657188</v>
      </c>
      <c r="M284" s="7">
        <f t="shared" si="45"/>
        <v>0.2624999678888657</v>
      </c>
      <c r="N284" s="7">
        <f t="shared" si="46"/>
        <v>0.39999992614149699</v>
      </c>
      <c r="O284" s="7">
        <f t="shared" si="47"/>
        <v>0.76649999261414836</v>
      </c>
      <c r="P284" s="7">
        <f t="shared" si="48"/>
        <v>0.84460021006075381</v>
      </c>
      <c r="Q284" s="7">
        <f t="shared" si="49"/>
        <v>6.7975514884468013E-2</v>
      </c>
    </row>
    <row r="285" spans="2:17" x14ac:dyDescent="0.25">
      <c r="B285" s="2">
        <v>43748</v>
      </c>
      <c r="C285" s="3">
        <v>21282993</v>
      </c>
      <c r="D285" s="3">
        <v>5267540</v>
      </c>
      <c r="E285" s="3">
        <v>2022735</v>
      </c>
      <c r="F285" s="3">
        <v>1402767</v>
      </c>
      <c r="G285" s="3">
        <v>1127263</v>
      </c>
      <c r="H285" s="10">
        <f t="shared" si="41"/>
        <v>1311293</v>
      </c>
      <c r="I285" s="10" t="str">
        <f t="shared" si="50"/>
        <v>Thursday</v>
      </c>
      <c r="J285" s="7">
        <f t="shared" si="42"/>
        <v>-0.14034239487284689</v>
      </c>
      <c r="K285" s="7">
        <f t="shared" si="43"/>
        <v>0</v>
      </c>
      <c r="L285" s="7">
        <f t="shared" si="44"/>
        <v>-1.3774015391245924</v>
      </c>
      <c r="M285" s="7">
        <f t="shared" si="45"/>
        <v>0.2474999639383427</v>
      </c>
      <c r="N285" s="7">
        <f t="shared" si="46"/>
        <v>0.38399993165690244</v>
      </c>
      <c r="O285" s="7">
        <f t="shared" si="47"/>
        <v>0.69350013719048709</v>
      </c>
      <c r="P285" s="7">
        <f t="shared" si="48"/>
        <v>0.80359959993355989</v>
      </c>
      <c r="Q285" s="7">
        <f t="shared" si="49"/>
        <v>5.2965435829443727E-2</v>
      </c>
    </row>
    <row r="286" spans="2:17" x14ac:dyDescent="0.25">
      <c r="B286" s="2">
        <v>43749</v>
      </c>
      <c r="C286" s="3">
        <v>21282993</v>
      </c>
      <c r="D286" s="3">
        <v>5267540</v>
      </c>
      <c r="E286" s="3">
        <v>2043805</v>
      </c>
      <c r="F286" s="3">
        <v>1536737</v>
      </c>
      <c r="G286" s="3">
        <v>1234922</v>
      </c>
      <c r="H286" s="10">
        <f t="shared" si="41"/>
        <v>1127146</v>
      </c>
      <c r="I286" s="10" t="str">
        <f t="shared" si="50"/>
        <v>Friday</v>
      </c>
      <c r="J286" s="7">
        <f t="shared" si="42"/>
        <v>9.5618491304586981E-2</v>
      </c>
      <c r="K286" s="7">
        <f t="shared" si="43"/>
        <v>1.0309259264533743E-2</v>
      </c>
      <c r="L286" s="7">
        <f t="shared" si="44"/>
        <v>-0.39317294063164288</v>
      </c>
      <c r="M286" s="7">
        <f t="shared" si="45"/>
        <v>0.2474999639383427</v>
      </c>
      <c r="N286" s="7">
        <f t="shared" si="46"/>
        <v>0.38799990128219247</v>
      </c>
      <c r="O286" s="7">
        <f t="shared" si="47"/>
        <v>0.75190001003031115</v>
      </c>
      <c r="P286" s="7">
        <f t="shared" si="48"/>
        <v>0.80360009552708112</v>
      </c>
      <c r="Q286" s="7">
        <f t="shared" si="49"/>
        <v>5.8023887899601341E-2</v>
      </c>
    </row>
    <row r="287" spans="2:17" x14ac:dyDescent="0.25">
      <c r="B287" s="2">
        <v>43750</v>
      </c>
      <c r="C287" s="3">
        <v>45338648</v>
      </c>
      <c r="D287" s="3">
        <v>9045060</v>
      </c>
      <c r="E287" s="3">
        <v>2983060</v>
      </c>
      <c r="F287" s="3">
        <v>2028481</v>
      </c>
      <c r="G287" s="3">
        <v>1645504</v>
      </c>
      <c r="H287" s="10">
        <f t="shared" si="41"/>
        <v>1648023</v>
      </c>
      <c r="I287" s="10" t="str">
        <f t="shared" si="50"/>
        <v>Saturday</v>
      </c>
      <c r="J287" s="7">
        <f t="shared" si="42"/>
        <v>-1.5284980852815768E-3</v>
      </c>
      <c r="K287" s="7">
        <f t="shared" si="43"/>
        <v>-1.9417475518175187E-2</v>
      </c>
      <c r="L287" s="7">
        <f t="shared" si="44"/>
        <v>-24.744633904572741</v>
      </c>
      <c r="M287" s="7">
        <f t="shared" si="45"/>
        <v>0.19949999391247838</v>
      </c>
      <c r="N287" s="7">
        <f t="shared" si="46"/>
        <v>0.3297999128806221</v>
      </c>
      <c r="O287" s="7">
        <f t="shared" si="47"/>
        <v>0.68000006704524885</v>
      </c>
      <c r="P287" s="7">
        <f t="shared" si="48"/>
        <v>0.81120010490608485</v>
      </c>
      <c r="Q287" s="7">
        <f t="shared" si="49"/>
        <v>3.6293627458851445E-2</v>
      </c>
    </row>
    <row r="288" spans="2:17" x14ac:dyDescent="0.25">
      <c r="B288" s="2">
        <v>43751</v>
      </c>
      <c r="C288" s="3">
        <v>43543058</v>
      </c>
      <c r="D288" s="3">
        <v>9509803</v>
      </c>
      <c r="E288" s="3">
        <v>3104000</v>
      </c>
      <c r="F288" s="3">
        <v>2089612</v>
      </c>
      <c r="G288" s="3">
        <v>1678794</v>
      </c>
      <c r="H288" s="10">
        <f t="shared" si="41"/>
        <v>1698799</v>
      </c>
      <c r="I288" s="10" t="str">
        <f t="shared" si="50"/>
        <v>Sunday</v>
      </c>
      <c r="J288" s="7">
        <f t="shared" si="42"/>
        <v>-1.1775966432756317E-2</v>
      </c>
      <c r="K288" s="7">
        <f t="shared" si="43"/>
        <v>0</v>
      </c>
      <c r="L288" s="7">
        <f t="shared" si="44"/>
        <v>-4.2740244876866438</v>
      </c>
      <c r="M288" s="7">
        <f t="shared" si="45"/>
        <v>0.21839998008408137</v>
      </c>
      <c r="N288" s="7">
        <f t="shared" si="46"/>
        <v>0.32640003163051851</v>
      </c>
      <c r="O288" s="7">
        <f t="shared" si="47"/>
        <v>0.67319974226804125</v>
      </c>
      <c r="P288" s="7">
        <f t="shared" si="48"/>
        <v>0.80339986562098609</v>
      </c>
      <c r="Q288" s="7">
        <f t="shared" si="49"/>
        <v>3.8554802467020116E-2</v>
      </c>
    </row>
    <row r="289" spans="2:17" x14ac:dyDescent="0.25">
      <c r="B289" s="2">
        <v>43752</v>
      </c>
      <c r="C289" s="3">
        <v>20848646</v>
      </c>
      <c r="D289" s="3">
        <v>5107918</v>
      </c>
      <c r="E289" s="3">
        <v>1981872</v>
      </c>
      <c r="F289" s="3">
        <v>1403363</v>
      </c>
      <c r="G289" s="3">
        <v>1104728</v>
      </c>
      <c r="H289" s="10">
        <f t="shared" si="41"/>
        <v>1377971</v>
      </c>
      <c r="I289" s="10" t="str">
        <f t="shared" si="50"/>
        <v>Monday</v>
      </c>
      <c r="J289" s="7">
        <f t="shared" si="42"/>
        <v>-0.19829372316253391</v>
      </c>
      <c r="K289" s="7">
        <f t="shared" si="43"/>
        <v>-3.0303066948270674E-2</v>
      </c>
      <c r="L289" s="7">
        <f t="shared" si="44"/>
        <v>-1.2672197412652151</v>
      </c>
      <c r="M289" s="7">
        <f t="shared" si="45"/>
        <v>0.2449999870495187</v>
      </c>
      <c r="N289" s="7">
        <f t="shared" si="46"/>
        <v>0.38799996397749531</v>
      </c>
      <c r="O289" s="7">
        <f t="shared" si="47"/>
        <v>0.70809971582423081</v>
      </c>
      <c r="P289" s="7">
        <f t="shared" si="48"/>
        <v>0.78720046060783988</v>
      </c>
      <c r="Q289" s="7">
        <f t="shared" si="49"/>
        <v>5.2987997398008482E-2</v>
      </c>
    </row>
    <row r="290" spans="2:17" x14ac:dyDescent="0.25">
      <c r="B290" s="2">
        <v>43753</v>
      </c>
      <c r="C290" s="3">
        <v>21934513</v>
      </c>
      <c r="D290" s="3">
        <v>5209447</v>
      </c>
      <c r="E290" s="3">
        <v>2000427</v>
      </c>
      <c r="F290" s="3">
        <v>1416502</v>
      </c>
      <c r="G290" s="3">
        <v>1126686</v>
      </c>
      <c r="H290" s="10">
        <f t="shared" si="41"/>
        <v>1270411</v>
      </c>
      <c r="I290" s="10" t="str">
        <f t="shared" si="50"/>
        <v>Tuesday</v>
      </c>
      <c r="J290" s="7">
        <f t="shared" si="42"/>
        <v>-0.11313267910935909</v>
      </c>
      <c r="K290" s="7">
        <f t="shared" si="43"/>
        <v>-1.9417484842768062E-2</v>
      </c>
      <c r="L290" s="7">
        <f t="shared" si="44"/>
        <v>-1.4540323834351581</v>
      </c>
      <c r="M290" s="7">
        <f t="shared" si="45"/>
        <v>0.23750000740841615</v>
      </c>
      <c r="N290" s="7">
        <f t="shared" si="46"/>
        <v>0.38399987561059745</v>
      </c>
      <c r="O290" s="7">
        <f t="shared" si="47"/>
        <v>0.70809982068828303</v>
      </c>
      <c r="P290" s="7">
        <f t="shared" si="48"/>
        <v>0.79540021828419583</v>
      </c>
      <c r="Q290" s="7">
        <f t="shared" si="49"/>
        <v>5.1365899940427215E-2</v>
      </c>
    </row>
    <row r="291" spans="2:17" x14ac:dyDescent="0.25">
      <c r="B291" s="2">
        <v>43754</v>
      </c>
      <c r="C291" s="3">
        <v>20631473</v>
      </c>
      <c r="D291" s="3">
        <v>5364183</v>
      </c>
      <c r="E291" s="3">
        <v>2252956</v>
      </c>
      <c r="F291" s="3">
        <v>1644658</v>
      </c>
      <c r="G291" s="3">
        <v>1308161</v>
      </c>
      <c r="H291" s="10">
        <f t="shared" si="41"/>
        <v>1402435</v>
      </c>
      <c r="I291" s="10" t="str">
        <f t="shared" si="50"/>
        <v>Wednesday</v>
      </c>
      <c r="J291" s="7">
        <f t="shared" si="42"/>
        <v>-6.7221653766484715E-2</v>
      </c>
      <c r="K291" s="7">
        <f t="shared" si="43"/>
        <v>0</v>
      </c>
      <c r="L291" s="7">
        <f t="shared" si="44"/>
        <v>-1.9432390428620887</v>
      </c>
      <c r="M291" s="7">
        <f t="shared" si="45"/>
        <v>0.26000000096939274</v>
      </c>
      <c r="N291" s="7">
        <f t="shared" si="46"/>
        <v>0.41999983967735627</v>
      </c>
      <c r="O291" s="7">
        <f t="shared" si="47"/>
        <v>0.73000005326335715</v>
      </c>
      <c r="P291" s="7">
        <f t="shared" si="48"/>
        <v>0.79540001629518109</v>
      </c>
      <c r="Q291" s="7">
        <f t="shared" si="49"/>
        <v>6.3406088358305773E-2</v>
      </c>
    </row>
    <row r="292" spans="2:17" x14ac:dyDescent="0.25">
      <c r="B292" s="2">
        <v>43755</v>
      </c>
      <c r="C292" s="3">
        <v>22151687</v>
      </c>
      <c r="D292" s="3">
        <v>5648680</v>
      </c>
      <c r="E292" s="3">
        <v>2146498</v>
      </c>
      <c r="F292" s="3">
        <v>1504266</v>
      </c>
      <c r="G292" s="3">
        <v>1196493</v>
      </c>
      <c r="H292" s="10">
        <f t="shared" si="41"/>
        <v>1127263</v>
      </c>
      <c r="I292" s="10" t="str">
        <f t="shared" si="50"/>
        <v>Thursday</v>
      </c>
      <c r="J292" s="7">
        <f t="shared" si="42"/>
        <v>6.1414239622874164E-2</v>
      </c>
      <c r="K292" s="7">
        <f t="shared" si="43"/>
        <v>4.0816345708519552E-2</v>
      </c>
      <c r="L292" s="7" t="str">
        <f t="shared" si="44"/>
        <v/>
      </c>
      <c r="M292" s="7">
        <f t="shared" si="45"/>
        <v>0.25499999164849158</v>
      </c>
      <c r="N292" s="7">
        <f t="shared" si="46"/>
        <v>0.37999992918699588</v>
      </c>
      <c r="O292" s="7">
        <f t="shared" si="47"/>
        <v>0.70080009392042297</v>
      </c>
      <c r="P292" s="7">
        <f t="shared" si="48"/>
        <v>0.79539988273350593</v>
      </c>
      <c r="Q292" s="7">
        <f t="shared" si="49"/>
        <v>5.4013628849125576E-2</v>
      </c>
    </row>
    <row r="293" spans="2:17" x14ac:dyDescent="0.25">
      <c r="B293" s="2">
        <v>43756</v>
      </c>
      <c r="C293" s="3">
        <v>20848646</v>
      </c>
      <c r="D293" s="3">
        <v>5316404</v>
      </c>
      <c r="E293" s="3">
        <v>2190358</v>
      </c>
      <c r="F293" s="3">
        <v>1566982</v>
      </c>
      <c r="G293" s="3">
        <v>1323473</v>
      </c>
      <c r="H293" s="10">
        <f t="shared" si="41"/>
        <v>1234922</v>
      </c>
      <c r="I293" s="10" t="str">
        <f t="shared" si="50"/>
        <v>Friday</v>
      </c>
      <c r="J293" s="7">
        <f t="shared" si="42"/>
        <v>7.1705743358689858E-2</v>
      </c>
      <c r="K293" s="7">
        <f t="shared" si="43"/>
        <v>-2.0408172854259776E-2</v>
      </c>
      <c r="L293" s="7" t="str">
        <f t="shared" si="44"/>
        <v/>
      </c>
      <c r="M293" s="7">
        <f t="shared" si="45"/>
        <v>0.25499996498573574</v>
      </c>
      <c r="N293" s="7">
        <f t="shared" si="46"/>
        <v>0.41199991573251393</v>
      </c>
      <c r="O293" s="7">
        <f t="shared" si="47"/>
        <v>0.7153999483189506</v>
      </c>
      <c r="P293" s="7">
        <f t="shared" si="48"/>
        <v>0.84460000178687433</v>
      </c>
      <c r="Q293" s="7">
        <f t="shared" si="49"/>
        <v>6.3480045658600562E-2</v>
      </c>
    </row>
    <row r="294" spans="2:17" x14ac:dyDescent="0.25">
      <c r="B294" s="2">
        <v>43757</v>
      </c>
      <c r="C294" s="3">
        <v>46236443</v>
      </c>
      <c r="D294" s="3">
        <v>9418363</v>
      </c>
      <c r="E294" s="3">
        <v>3202243</v>
      </c>
      <c r="F294" s="3">
        <v>2221076</v>
      </c>
      <c r="G294" s="3">
        <v>1697790</v>
      </c>
      <c r="H294" s="10">
        <f t="shared" si="41"/>
        <v>1645504</v>
      </c>
      <c r="I294" s="10" t="str">
        <f t="shared" si="50"/>
        <v>Saturday</v>
      </c>
      <c r="J294" s="7">
        <f t="shared" si="42"/>
        <v>3.1775067091906188E-2</v>
      </c>
      <c r="K294" s="7">
        <f t="shared" si="43"/>
        <v>1.9801979979641171E-2</v>
      </c>
      <c r="L294" s="7" t="str">
        <f t="shared" si="44"/>
        <v/>
      </c>
      <c r="M294" s="7">
        <f t="shared" si="45"/>
        <v>0.2036999905031622</v>
      </c>
      <c r="N294" s="7">
        <f t="shared" si="46"/>
        <v>0.33999995540626327</v>
      </c>
      <c r="O294" s="7">
        <f t="shared" si="47"/>
        <v>0.69360007969413939</v>
      </c>
      <c r="P294" s="7">
        <f t="shared" si="48"/>
        <v>0.76439977740518561</v>
      </c>
      <c r="Q294" s="7">
        <f t="shared" si="49"/>
        <v>3.671973642090072E-2</v>
      </c>
    </row>
    <row r="295" spans="2:17" x14ac:dyDescent="0.25">
      <c r="B295" s="2">
        <v>43758</v>
      </c>
      <c r="C295" s="3">
        <v>43094160</v>
      </c>
      <c r="D295" s="3">
        <v>9140271</v>
      </c>
      <c r="E295" s="3">
        <v>3169846</v>
      </c>
      <c r="F295" s="3">
        <v>2069275</v>
      </c>
      <c r="G295" s="3">
        <v>1694736</v>
      </c>
      <c r="H295" s="10">
        <f t="shared" si="41"/>
        <v>1678794</v>
      </c>
      <c r="I295" s="10" t="str">
        <f t="shared" si="50"/>
        <v>Sunday</v>
      </c>
      <c r="J295" s="7">
        <f t="shared" si="42"/>
        <v>9.496102559337239E-3</v>
      </c>
      <c r="K295" s="7">
        <f t="shared" si="43"/>
        <v>-1.0309289715021874E-2</v>
      </c>
      <c r="L295" s="7">
        <f t="shared" si="44"/>
        <v>3.1413147457790211</v>
      </c>
      <c r="M295" s="7">
        <f t="shared" si="45"/>
        <v>0.21209999220311987</v>
      </c>
      <c r="N295" s="7">
        <f t="shared" si="46"/>
        <v>0.34680000188178228</v>
      </c>
      <c r="O295" s="7">
        <f t="shared" si="47"/>
        <v>0.65279985210637992</v>
      </c>
      <c r="P295" s="7">
        <f t="shared" si="48"/>
        <v>0.81899989126626471</v>
      </c>
      <c r="Q295" s="7">
        <f t="shared" si="49"/>
        <v>3.9326349556413211E-2</v>
      </c>
    </row>
    <row r="296" spans="2:17" x14ac:dyDescent="0.25">
      <c r="B296" s="2">
        <v>43759</v>
      </c>
      <c r="C296" s="3">
        <v>22803207</v>
      </c>
      <c r="D296" s="3">
        <v>5700801</v>
      </c>
      <c r="E296" s="3">
        <v>2371533</v>
      </c>
      <c r="F296" s="3">
        <v>1748531</v>
      </c>
      <c r="G296" s="3">
        <v>1462471</v>
      </c>
      <c r="H296" s="10">
        <f t="shared" si="41"/>
        <v>1104728</v>
      </c>
      <c r="I296" s="10" t="str">
        <f t="shared" si="50"/>
        <v>Monday</v>
      </c>
      <c r="J296" s="7">
        <f t="shared" si="42"/>
        <v>0.32382903302894467</v>
      </c>
      <c r="K296" s="7">
        <f t="shared" si="43"/>
        <v>9.3750020984576077E-2</v>
      </c>
      <c r="L296" s="7">
        <f t="shared" si="44"/>
        <v>-0.80194967913612114</v>
      </c>
      <c r="M296" s="7">
        <f t="shared" si="45"/>
        <v>0.24999996710988942</v>
      </c>
      <c r="N296" s="7">
        <f t="shared" si="46"/>
        <v>0.4159999621105876</v>
      </c>
      <c r="O296" s="7">
        <f t="shared" si="47"/>
        <v>0.73729988155340875</v>
      </c>
      <c r="P296" s="7">
        <f t="shared" si="48"/>
        <v>0.83639981218519999</v>
      </c>
      <c r="Q296" s="7">
        <f t="shared" si="49"/>
        <v>6.4134443896422116E-2</v>
      </c>
    </row>
    <row r="297" spans="2:17" x14ac:dyDescent="0.25">
      <c r="B297" s="2">
        <v>43760</v>
      </c>
      <c r="C297" s="3">
        <v>21717340</v>
      </c>
      <c r="D297" s="3">
        <v>5429335</v>
      </c>
      <c r="E297" s="3">
        <v>2106582</v>
      </c>
      <c r="F297" s="3">
        <v>1568560</v>
      </c>
      <c r="G297" s="3">
        <v>1350531</v>
      </c>
      <c r="H297" s="10">
        <f t="shared" si="41"/>
        <v>1126686</v>
      </c>
      <c r="I297" s="10" t="str">
        <f t="shared" si="50"/>
        <v>Tuesday</v>
      </c>
      <c r="J297" s="7">
        <f t="shared" si="42"/>
        <v>0.1986755848568279</v>
      </c>
      <c r="K297" s="7">
        <f t="shared" si="43"/>
        <v>-9.9009720434640736E-3</v>
      </c>
      <c r="L297" s="7">
        <f t="shared" si="44"/>
        <v>-0.68699344932047612</v>
      </c>
      <c r="M297" s="7">
        <f t="shared" si="45"/>
        <v>0.25</v>
      </c>
      <c r="N297" s="7">
        <f t="shared" si="46"/>
        <v>0.38800000368369236</v>
      </c>
      <c r="O297" s="7">
        <f t="shared" si="47"/>
        <v>0.74459954561464969</v>
      </c>
      <c r="P297" s="7">
        <f t="shared" si="48"/>
        <v>0.86100053552302747</v>
      </c>
      <c r="Q297" s="7">
        <f t="shared" si="49"/>
        <v>6.2186759520272743E-2</v>
      </c>
    </row>
    <row r="298" spans="2:17" x14ac:dyDescent="0.25">
      <c r="B298" s="2">
        <v>43761</v>
      </c>
      <c r="C298" s="3">
        <v>21717340</v>
      </c>
      <c r="D298" s="3">
        <v>5320748</v>
      </c>
      <c r="E298" s="3">
        <v>2085733</v>
      </c>
      <c r="F298" s="3">
        <v>1568262</v>
      </c>
      <c r="G298" s="3">
        <v>1324554</v>
      </c>
      <c r="H298" s="10">
        <f t="shared" si="41"/>
        <v>1308161</v>
      </c>
      <c r="I298" s="10" t="str">
        <f t="shared" si="50"/>
        <v>Wednesday</v>
      </c>
      <c r="J298" s="7">
        <f t="shared" si="42"/>
        <v>1.2531332152540858E-2</v>
      </c>
      <c r="K298" s="7">
        <f t="shared" si="43"/>
        <v>5.2631578947368363E-2</v>
      </c>
      <c r="L298" s="7">
        <f t="shared" si="44"/>
        <v>3.867049872590739</v>
      </c>
      <c r="M298" s="7">
        <f t="shared" si="45"/>
        <v>0.24499998618615354</v>
      </c>
      <c r="N298" s="7">
        <f t="shared" si="46"/>
        <v>0.39199995940420407</v>
      </c>
      <c r="O298" s="7">
        <f t="shared" si="47"/>
        <v>0.75189969185892924</v>
      </c>
      <c r="P298" s="7">
        <f t="shared" si="48"/>
        <v>0.84459994567234298</v>
      </c>
      <c r="Q298" s="7">
        <f t="shared" si="49"/>
        <v>6.0990618556416208E-2</v>
      </c>
    </row>
    <row r="299" spans="2:17" x14ac:dyDescent="0.25">
      <c r="B299" s="2">
        <v>43762</v>
      </c>
      <c r="C299" s="3">
        <v>21065820</v>
      </c>
      <c r="D299" s="3">
        <v>5319119</v>
      </c>
      <c r="E299" s="3">
        <v>2234030</v>
      </c>
      <c r="F299" s="3">
        <v>1663458</v>
      </c>
      <c r="G299" s="3">
        <v>1309474</v>
      </c>
      <c r="H299" s="10">
        <f t="shared" si="41"/>
        <v>1196493</v>
      </c>
      <c r="I299" s="10" t="str">
        <f t="shared" si="50"/>
        <v>Thursday</v>
      </c>
      <c r="J299" s="7">
        <f t="shared" si="42"/>
        <v>9.4426795643601763E-2</v>
      </c>
      <c r="K299" s="7">
        <f t="shared" si="43"/>
        <v>-4.9019607400555998E-2</v>
      </c>
      <c r="L299" s="7">
        <f t="shared" si="44"/>
        <v>-0.34170090416191679</v>
      </c>
      <c r="M299" s="7">
        <f t="shared" si="45"/>
        <v>0.25249997389135576</v>
      </c>
      <c r="N299" s="7">
        <f t="shared" si="46"/>
        <v>0.42000000376002117</v>
      </c>
      <c r="O299" s="7">
        <f t="shared" si="47"/>
        <v>0.74459966965528668</v>
      </c>
      <c r="P299" s="7">
        <f t="shared" si="48"/>
        <v>0.7871999172807489</v>
      </c>
      <c r="Q299" s="7">
        <f t="shared" si="49"/>
        <v>6.2161074195070498E-2</v>
      </c>
    </row>
    <row r="300" spans="2:17" x14ac:dyDescent="0.25">
      <c r="B300" s="2">
        <v>43763</v>
      </c>
      <c r="C300" s="3">
        <v>21500167</v>
      </c>
      <c r="D300" s="3">
        <v>5321291</v>
      </c>
      <c r="E300" s="3">
        <v>2107231</v>
      </c>
      <c r="F300" s="3">
        <v>1507513</v>
      </c>
      <c r="G300" s="3">
        <v>1186714</v>
      </c>
      <c r="H300" s="10">
        <f t="shared" si="41"/>
        <v>1323473</v>
      </c>
      <c r="I300" s="10" t="str">
        <f t="shared" si="50"/>
        <v>Friday</v>
      </c>
      <c r="J300" s="7">
        <f t="shared" si="42"/>
        <v>-0.10333342652249045</v>
      </c>
      <c r="K300" s="7">
        <f t="shared" si="43"/>
        <v>3.1250038971355698E-2</v>
      </c>
      <c r="L300" s="7">
        <f t="shared" si="44"/>
        <v>-1.5341502080122731</v>
      </c>
      <c r="M300" s="7">
        <f t="shared" si="45"/>
        <v>0.24749998453500385</v>
      </c>
      <c r="N300" s="7">
        <f t="shared" si="46"/>
        <v>0.39599995564986018</v>
      </c>
      <c r="O300" s="7">
        <f t="shared" si="47"/>
        <v>0.71539997276046152</v>
      </c>
      <c r="P300" s="7">
        <f t="shared" si="48"/>
        <v>0.78719984504279561</v>
      </c>
      <c r="Q300" s="7">
        <f t="shared" si="49"/>
        <v>5.5195571271609192E-2</v>
      </c>
    </row>
    <row r="301" spans="2:17" x14ac:dyDescent="0.25">
      <c r="B301" s="2">
        <v>43764</v>
      </c>
      <c r="C301" s="3">
        <v>43991955</v>
      </c>
      <c r="D301" s="3">
        <v>9330693</v>
      </c>
      <c r="E301" s="3">
        <v>3204160</v>
      </c>
      <c r="F301" s="3">
        <v>2069887</v>
      </c>
      <c r="G301" s="3">
        <v>1582222</v>
      </c>
      <c r="H301" s="10">
        <f t="shared" si="41"/>
        <v>1697790</v>
      </c>
      <c r="I301" s="10" t="str">
        <f t="shared" si="50"/>
        <v>Saturday</v>
      </c>
      <c r="J301" s="7">
        <f t="shared" si="42"/>
        <v>-6.80696670377373E-2</v>
      </c>
      <c r="K301" s="7">
        <f t="shared" si="43"/>
        <v>-4.8543699609418511E-2</v>
      </c>
      <c r="L301" s="7">
        <f t="shared" si="44"/>
        <v>-1.5283728944321346</v>
      </c>
      <c r="M301" s="7">
        <f t="shared" si="45"/>
        <v>0.2120999850995483</v>
      </c>
      <c r="N301" s="7">
        <f t="shared" si="46"/>
        <v>0.34340000255072156</v>
      </c>
      <c r="O301" s="7">
        <f t="shared" si="47"/>
        <v>0.64599988764606009</v>
      </c>
      <c r="P301" s="7">
        <f t="shared" si="48"/>
        <v>0.76440018223217021</v>
      </c>
      <c r="Q301" s="7">
        <f t="shared" si="49"/>
        <v>3.5966166995760933E-2</v>
      </c>
    </row>
    <row r="302" spans="2:17" x14ac:dyDescent="0.25">
      <c r="B302" s="2">
        <v>43765</v>
      </c>
      <c r="C302" s="3">
        <v>43094160</v>
      </c>
      <c r="D302" s="3">
        <v>9321266</v>
      </c>
      <c r="E302" s="3">
        <v>3137538</v>
      </c>
      <c r="F302" s="3">
        <v>2154861</v>
      </c>
      <c r="G302" s="3">
        <v>1613560</v>
      </c>
      <c r="H302" s="10">
        <f t="shared" si="41"/>
        <v>1694736</v>
      </c>
      <c r="I302" s="10" t="str">
        <f t="shared" si="50"/>
        <v>Sunday</v>
      </c>
      <c r="J302" s="7">
        <f t="shared" si="42"/>
        <v>-4.7898905788276165E-2</v>
      </c>
      <c r="K302" s="7">
        <f t="shared" si="43"/>
        <v>0</v>
      </c>
      <c r="L302" s="7">
        <f t="shared" si="44"/>
        <v>-1.7817017910496467</v>
      </c>
      <c r="M302" s="7">
        <f t="shared" si="45"/>
        <v>0.21629998125035968</v>
      </c>
      <c r="N302" s="7">
        <f t="shared" si="46"/>
        <v>0.33659998545261982</v>
      </c>
      <c r="O302" s="7">
        <f t="shared" si="47"/>
        <v>0.68679996863782999</v>
      </c>
      <c r="P302" s="7">
        <f t="shared" si="48"/>
        <v>0.74880003861037903</v>
      </c>
      <c r="Q302" s="7">
        <f t="shared" si="49"/>
        <v>3.7442660444013759E-2</v>
      </c>
    </row>
    <row r="303" spans="2:17" x14ac:dyDescent="0.25">
      <c r="B303" s="2">
        <v>43766</v>
      </c>
      <c r="C303" s="3">
        <v>21065820</v>
      </c>
      <c r="D303" s="3">
        <v>5424448</v>
      </c>
      <c r="E303" s="3">
        <v>2104686</v>
      </c>
      <c r="F303" s="3">
        <v>1490328</v>
      </c>
      <c r="G303" s="3">
        <v>1222069</v>
      </c>
      <c r="H303" s="10">
        <f t="shared" si="41"/>
        <v>1462471</v>
      </c>
      <c r="I303" s="10" t="str">
        <f t="shared" si="50"/>
        <v>Monday</v>
      </c>
      <c r="J303" s="7">
        <f t="shared" si="42"/>
        <v>-0.16438069541207997</v>
      </c>
      <c r="K303" s="7">
        <f t="shared" si="43"/>
        <v>-7.6190467419780084E-2</v>
      </c>
      <c r="L303" s="7">
        <f t="shared" si="44"/>
        <v>-1.3529120969911532</v>
      </c>
      <c r="M303" s="7">
        <f t="shared" si="45"/>
        <v>0.25749996914432954</v>
      </c>
      <c r="N303" s="7">
        <f t="shared" si="46"/>
        <v>0.3880000324456977</v>
      </c>
      <c r="O303" s="7">
        <f t="shared" si="47"/>
        <v>0.70809992559460178</v>
      </c>
      <c r="P303" s="7">
        <f t="shared" si="48"/>
        <v>0.82000002683972928</v>
      </c>
      <c r="Q303" s="7">
        <f t="shared" si="49"/>
        <v>5.8011935922741197E-2</v>
      </c>
    </row>
    <row r="304" spans="2:17" x14ac:dyDescent="0.25">
      <c r="B304" s="2">
        <v>43767</v>
      </c>
      <c r="C304" s="3">
        <v>22151687</v>
      </c>
      <c r="D304" s="3">
        <v>5261025</v>
      </c>
      <c r="E304" s="3">
        <v>2020233</v>
      </c>
      <c r="F304" s="3">
        <v>1430527</v>
      </c>
      <c r="G304" s="3">
        <v>1173032</v>
      </c>
      <c r="H304" s="10">
        <f t="shared" si="41"/>
        <v>1350531</v>
      </c>
      <c r="I304" s="10" t="str">
        <f t="shared" si="50"/>
        <v>Tuesday</v>
      </c>
      <c r="J304" s="7">
        <f t="shared" si="42"/>
        <v>-0.13142904531624969</v>
      </c>
      <c r="K304" s="7">
        <f t="shared" si="43"/>
        <v>2.0000009209230951E-2</v>
      </c>
      <c r="L304" s="7">
        <f t="shared" si="44"/>
        <v>-1.4029133897079704</v>
      </c>
      <c r="M304" s="7">
        <f t="shared" si="45"/>
        <v>0.23749997009257129</v>
      </c>
      <c r="N304" s="7">
        <f t="shared" si="46"/>
        <v>0.38399988595378276</v>
      </c>
      <c r="O304" s="7">
        <f t="shared" si="47"/>
        <v>0.70810000628640357</v>
      </c>
      <c r="P304" s="7">
        <f t="shared" si="48"/>
        <v>0.81999990213396878</v>
      </c>
      <c r="Q304" s="7">
        <f t="shared" si="49"/>
        <v>5.2954522154452614E-2</v>
      </c>
    </row>
    <row r="305" spans="2:17" x14ac:dyDescent="0.25">
      <c r="B305" s="2">
        <v>43768</v>
      </c>
      <c r="C305" s="3">
        <v>21500167</v>
      </c>
      <c r="D305" s="3">
        <v>5643793</v>
      </c>
      <c r="E305" s="3">
        <v>2325243</v>
      </c>
      <c r="F305" s="3">
        <v>1629530</v>
      </c>
      <c r="G305" s="3">
        <v>1376301</v>
      </c>
      <c r="H305" s="10">
        <f t="shared" si="41"/>
        <v>1324554</v>
      </c>
      <c r="I305" s="10" t="str">
        <f t="shared" si="50"/>
        <v>Wednesday</v>
      </c>
      <c r="J305" s="7">
        <f t="shared" si="42"/>
        <v>3.9067489887162021E-2</v>
      </c>
      <c r="K305" s="7">
        <f t="shared" si="43"/>
        <v>-9.9999815815380311E-3</v>
      </c>
      <c r="L305" s="7">
        <f t="shared" si="44"/>
        <v>0.63853636268232261</v>
      </c>
      <c r="M305" s="7">
        <f t="shared" si="45"/>
        <v>0.26249996104681417</v>
      </c>
      <c r="N305" s="7">
        <f t="shared" si="46"/>
        <v>0.41200005032076831</v>
      </c>
      <c r="O305" s="7">
        <f t="shared" si="47"/>
        <v>0.70079987338957694</v>
      </c>
      <c r="P305" s="7">
        <f t="shared" si="48"/>
        <v>0.84459997668039255</v>
      </c>
      <c r="Q305" s="7">
        <f t="shared" si="49"/>
        <v>6.4013502778838882E-2</v>
      </c>
    </row>
    <row r="306" spans="2:17" x14ac:dyDescent="0.25">
      <c r="B306" s="2">
        <v>43769</v>
      </c>
      <c r="C306" s="3">
        <v>20631473</v>
      </c>
      <c r="D306" s="3">
        <v>5003132</v>
      </c>
      <c r="E306" s="3">
        <v>1921202</v>
      </c>
      <c r="F306" s="3">
        <v>1332354</v>
      </c>
      <c r="G306" s="3">
        <v>1070679</v>
      </c>
      <c r="H306" s="10">
        <f t="shared" si="41"/>
        <v>1309474</v>
      </c>
      <c r="I306" s="10" t="str">
        <f t="shared" si="50"/>
        <v>Thursday</v>
      </c>
      <c r="J306" s="7">
        <f t="shared" si="42"/>
        <v>-0.18235948174610569</v>
      </c>
      <c r="K306" s="7">
        <f t="shared" si="43"/>
        <v>-2.0618565999329763E-2</v>
      </c>
      <c r="L306" s="7">
        <f t="shared" si="44"/>
        <v>-1.2845775915182789</v>
      </c>
      <c r="M306" s="7">
        <f t="shared" si="45"/>
        <v>0.24249999018489857</v>
      </c>
      <c r="N306" s="7">
        <f t="shared" si="46"/>
        <v>0.38399986248613871</v>
      </c>
      <c r="O306" s="7">
        <f t="shared" si="47"/>
        <v>0.6935002149695868</v>
      </c>
      <c r="P306" s="7">
        <f t="shared" si="48"/>
        <v>0.80359949382821683</v>
      </c>
      <c r="Q306" s="7">
        <f t="shared" si="49"/>
        <v>5.1895422105828315E-2</v>
      </c>
    </row>
    <row r="307" spans="2:17" x14ac:dyDescent="0.25">
      <c r="B307" s="2">
        <v>43770</v>
      </c>
      <c r="C307" s="3">
        <v>21065820</v>
      </c>
      <c r="D307" s="3">
        <v>5055796</v>
      </c>
      <c r="E307" s="3">
        <v>2103211</v>
      </c>
      <c r="F307" s="3">
        <v>1581404</v>
      </c>
      <c r="G307" s="3">
        <v>1270816</v>
      </c>
      <c r="H307" s="10">
        <f t="shared" si="41"/>
        <v>1186714</v>
      </c>
      <c r="I307" s="10" t="str">
        <f t="shared" si="50"/>
        <v>Friday</v>
      </c>
      <c r="J307" s="7">
        <f t="shared" si="42"/>
        <v>7.0869645087190347E-2</v>
      </c>
      <c r="K307" s="7">
        <f t="shared" si="43"/>
        <v>-2.0202029128424948E-2</v>
      </c>
      <c r="L307" s="7" t="str">
        <f t="shared" si="44"/>
        <v/>
      </c>
      <c r="M307" s="7">
        <f t="shared" si="45"/>
        <v>0.2399999620237902</v>
      </c>
      <c r="N307" s="7">
        <f t="shared" si="46"/>
        <v>0.41599997310018044</v>
      </c>
      <c r="O307" s="7">
        <f t="shared" si="47"/>
        <v>0.75189983315986841</v>
      </c>
      <c r="P307" s="7">
        <f t="shared" si="48"/>
        <v>0.80359983913029187</v>
      </c>
      <c r="Q307" s="7">
        <f t="shared" si="49"/>
        <v>6.0325968796847214E-2</v>
      </c>
    </row>
    <row r="308" spans="2:17" x14ac:dyDescent="0.25">
      <c r="B308" s="2">
        <v>43771</v>
      </c>
      <c r="C308" s="3">
        <v>42645263</v>
      </c>
      <c r="D308" s="3">
        <v>9134615</v>
      </c>
      <c r="E308" s="3">
        <v>2981538</v>
      </c>
      <c r="F308" s="3">
        <v>1926073</v>
      </c>
      <c r="G308" s="3">
        <v>1457267</v>
      </c>
      <c r="H308" s="10">
        <f t="shared" si="41"/>
        <v>1582222</v>
      </c>
      <c r="I308" s="10" t="str">
        <f t="shared" si="50"/>
        <v>Saturday</v>
      </c>
      <c r="J308" s="7">
        <f t="shared" si="42"/>
        <v>-7.897437906943526E-2</v>
      </c>
      <c r="K308" s="7">
        <f t="shared" si="43"/>
        <v>-3.0612233532244737E-2</v>
      </c>
      <c r="L308" s="7">
        <f t="shared" si="44"/>
        <v>-1.4326952356456628</v>
      </c>
      <c r="M308" s="7">
        <f t="shared" si="45"/>
        <v>0.2141999921538765</v>
      </c>
      <c r="N308" s="7">
        <f t="shared" si="46"/>
        <v>0.32639996321684056</v>
      </c>
      <c r="O308" s="7">
        <f t="shared" si="47"/>
        <v>0.64599981620224189</v>
      </c>
      <c r="P308" s="7">
        <f t="shared" si="48"/>
        <v>0.75660008732794659</v>
      </c>
      <c r="Q308" s="7">
        <f t="shared" si="49"/>
        <v>3.4171837561419192E-2</v>
      </c>
    </row>
    <row r="309" spans="2:17" x14ac:dyDescent="0.25">
      <c r="B309" s="2">
        <v>43772</v>
      </c>
      <c r="C309" s="3">
        <v>45787545</v>
      </c>
      <c r="D309" s="3">
        <v>9711538</v>
      </c>
      <c r="E309" s="3">
        <v>3268903</v>
      </c>
      <c r="F309" s="3">
        <v>2156168</v>
      </c>
      <c r="G309" s="3">
        <v>1648175</v>
      </c>
      <c r="H309" s="10">
        <f t="shared" si="41"/>
        <v>1613560</v>
      </c>
      <c r="I309" s="10" t="str">
        <f t="shared" si="50"/>
        <v>Sunday</v>
      </c>
      <c r="J309" s="7">
        <f t="shared" si="42"/>
        <v>2.1452564515729196E-2</v>
      </c>
      <c r="K309" s="7">
        <f t="shared" si="43"/>
        <v>6.25E-2</v>
      </c>
      <c r="L309" s="7">
        <f t="shared" si="44"/>
        <v>0.67794123601124667</v>
      </c>
      <c r="M309" s="7">
        <f t="shared" si="45"/>
        <v>0.2120999935681199</v>
      </c>
      <c r="N309" s="7">
        <f t="shared" si="46"/>
        <v>0.33659992886811541</v>
      </c>
      <c r="O309" s="7">
        <f t="shared" si="47"/>
        <v>0.65959987188362579</v>
      </c>
      <c r="P309" s="7">
        <f t="shared" si="48"/>
        <v>0.76440008385246416</v>
      </c>
      <c r="Q309" s="7">
        <f t="shared" si="49"/>
        <v>3.5996142619133656E-2</v>
      </c>
    </row>
    <row r="310" spans="2:17" x14ac:dyDescent="0.25">
      <c r="B310" s="2">
        <v>43773</v>
      </c>
      <c r="C310" s="3">
        <v>21282993</v>
      </c>
      <c r="D310" s="3">
        <v>5107918</v>
      </c>
      <c r="E310" s="3">
        <v>1941009</v>
      </c>
      <c r="F310" s="3">
        <v>1360259</v>
      </c>
      <c r="G310" s="3">
        <v>1070795</v>
      </c>
      <c r="H310" s="10">
        <f t="shared" si="41"/>
        <v>1222069</v>
      </c>
      <c r="I310" s="10" t="str">
        <f t="shared" si="50"/>
        <v>Monday</v>
      </c>
      <c r="J310" s="7">
        <f t="shared" si="42"/>
        <v>-0.12378515452073492</v>
      </c>
      <c r="K310" s="7">
        <f t="shared" si="43"/>
        <v>1.0309259264533743E-2</v>
      </c>
      <c r="L310" s="7">
        <f t="shared" si="44"/>
        <v>-1.4064480733898519</v>
      </c>
      <c r="M310" s="7">
        <f t="shared" si="45"/>
        <v>0.23999998496452074</v>
      </c>
      <c r="N310" s="7">
        <f t="shared" si="46"/>
        <v>0.38000003132391708</v>
      </c>
      <c r="O310" s="7">
        <f t="shared" si="47"/>
        <v>0.70079994477099283</v>
      </c>
      <c r="P310" s="7">
        <f t="shared" si="48"/>
        <v>0.78719934953563986</v>
      </c>
      <c r="Q310" s="7">
        <f t="shared" si="49"/>
        <v>5.0312237569217828E-2</v>
      </c>
    </row>
    <row r="311" spans="2:17" x14ac:dyDescent="0.25">
      <c r="B311" s="2">
        <v>43774</v>
      </c>
      <c r="C311" s="3">
        <v>20848646</v>
      </c>
      <c r="D311" s="3">
        <v>5420648</v>
      </c>
      <c r="E311" s="3">
        <v>2168259</v>
      </c>
      <c r="F311" s="3">
        <v>1567000</v>
      </c>
      <c r="G311" s="3">
        <v>1259241</v>
      </c>
      <c r="H311" s="10">
        <f t="shared" si="41"/>
        <v>1173032</v>
      </c>
      <c r="I311" s="10" t="str">
        <f t="shared" si="50"/>
        <v>Tuesday</v>
      </c>
      <c r="J311" s="7">
        <f t="shared" si="42"/>
        <v>7.349245374380238E-2</v>
      </c>
      <c r="K311" s="7">
        <f t="shared" si="43"/>
        <v>-5.8823555966640351E-2</v>
      </c>
      <c r="L311" s="7" t="str">
        <f t="shared" si="44"/>
        <v/>
      </c>
      <c r="M311" s="7">
        <f t="shared" si="45"/>
        <v>0.2600000019185898</v>
      </c>
      <c r="N311" s="7">
        <f t="shared" si="46"/>
        <v>0.39999996310404218</v>
      </c>
      <c r="O311" s="7">
        <f t="shared" si="47"/>
        <v>0.7226996405872177</v>
      </c>
      <c r="P311" s="7">
        <f t="shared" si="48"/>
        <v>0.80359987236758135</v>
      </c>
      <c r="Q311" s="7">
        <f t="shared" si="49"/>
        <v>6.0399174123825596E-2</v>
      </c>
    </row>
    <row r="312" spans="2:17" x14ac:dyDescent="0.25">
      <c r="B312" s="2">
        <v>43775</v>
      </c>
      <c r="C312" s="3">
        <v>21500167</v>
      </c>
      <c r="D312" s="3">
        <v>5106289</v>
      </c>
      <c r="E312" s="3">
        <v>2022090</v>
      </c>
      <c r="F312" s="3">
        <v>1461364</v>
      </c>
      <c r="G312" s="3">
        <v>1162369</v>
      </c>
      <c r="H312" s="10">
        <f t="shared" si="41"/>
        <v>1376301</v>
      </c>
      <c r="I312" s="10" t="str">
        <f t="shared" si="50"/>
        <v>Wednesday</v>
      </c>
      <c r="J312" s="7">
        <f t="shared" si="42"/>
        <v>-0.15543983474545175</v>
      </c>
      <c r="K312" s="7">
        <f t="shared" si="43"/>
        <v>0</v>
      </c>
      <c r="L312" s="7">
        <f t="shared" si="44"/>
        <v>-1.3478082344461613</v>
      </c>
      <c r="M312" s="7">
        <f t="shared" si="45"/>
        <v>0.23749996918628585</v>
      </c>
      <c r="N312" s="7">
        <f t="shared" si="46"/>
        <v>0.39599991304839971</v>
      </c>
      <c r="O312" s="7">
        <f t="shared" si="47"/>
        <v>0.72269978091974141</v>
      </c>
      <c r="P312" s="7">
        <f t="shared" si="48"/>
        <v>0.79540005091134036</v>
      </c>
      <c r="Q312" s="7">
        <f t="shared" si="49"/>
        <v>5.4063254485418648E-2</v>
      </c>
    </row>
    <row r="313" spans="2:17" x14ac:dyDescent="0.25">
      <c r="B313" s="2">
        <v>43776</v>
      </c>
      <c r="C313" s="3">
        <v>20848646</v>
      </c>
      <c r="D313" s="3">
        <v>5264283</v>
      </c>
      <c r="E313" s="3">
        <v>2000427</v>
      </c>
      <c r="F313" s="3">
        <v>1489518</v>
      </c>
      <c r="G313" s="3">
        <v>1209191</v>
      </c>
      <c r="H313" s="10">
        <f t="shared" si="41"/>
        <v>1070679</v>
      </c>
      <c r="I313" s="10" t="str">
        <f t="shared" si="50"/>
        <v>Thursday</v>
      </c>
      <c r="J313" s="7">
        <f t="shared" si="42"/>
        <v>0.12936837278026375</v>
      </c>
      <c r="K313" s="7">
        <f t="shared" si="43"/>
        <v>1.0526296401619062E-2</v>
      </c>
      <c r="L313" s="7">
        <f t="shared" si="44"/>
        <v>-0.55167915183840499</v>
      </c>
      <c r="M313" s="7">
        <f t="shared" si="45"/>
        <v>0.25249999448405425</v>
      </c>
      <c r="N313" s="7">
        <f t="shared" si="46"/>
        <v>0.37999989742192813</v>
      </c>
      <c r="O313" s="7">
        <f t="shared" si="47"/>
        <v>0.74460002789404467</v>
      </c>
      <c r="P313" s="7">
        <f t="shared" si="48"/>
        <v>0.81180019308259455</v>
      </c>
      <c r="Q313" s="7">
        <f t="shared" si="49"/>
        <v>5.7998538610133245E-2</v>
      </c>
    </row>
    <row r="314" spans="2:17" x14ac:dyDescent="0.25">
      <c r="B314" s="2">
        <v>43777</v>
      </c>
      <c r="C314" s="3">
        <v>21065820</v>
      </c>
      <c r="D314" s="3">
        <v>5108461</v>
      </c>
      <c r="E314" s="3">
        <v>2084252</v>
      </c>
      <c r="F314" s="3">
        <v>1445428</v>
      </c>
      <c r="G314" s="3">
        <v>1232661</v>
      </c>
      <c r="H314" s="10">
        <f t="shared" si="41"/>
        <v>1270816</v>
      </c>
      <c r="I314" s="10" t="str">
        <f t="shared" si="50"/>
        <v>Friday</v>
      </c>
      <c r="J314" s="7">
        <f t="shared" si="42"/>
        <v>-3.0024016065268302E-2</v>
      </c>
      <c r="K314" s="7">
        <f t="shared" si="43"/>
        <v>0</v>
      </c>
      <c r="L314" s="7">
        <f t="shared" si="44"/>
        <v>-2.9489311760736596</v>
      </c>
      <c r="M314" s="7">
        <f t="shared" si="45"/>
        <v>0.24249998338540821</v>
      </c>
      <c r="N314" s="7">
        <f t="shared" si="46"/>
        <v>0.40799998277367683</v>
      </c>
      <c r="O314" s="7">
        <f t="shared" si="47"/>
        <v>0.69349963440121443</v>
      </c>
      <c r="P314" s="7">
        <f t="shared" si="48"/>
        <v>0.85280000110693854</v>
      </c>
      <c r="Q314" s="7">
        <f t="shared" si="49"/>
        <v>5.8514740940537803E-2</v>
      </c>
    </row>
    <row r="315" spans="2:17" x14ac:dyDescent="0.25">
      <c r="B315" s="2">
        <v>43778</v>
      </c>
      <c r="C315" s="3">
        <v>45787545</v>
      </c>
      <c r="D315" s="3">
        <v>9711538</v>
      </c>
      <c r="E315" s="3">
        <v>3367961</v>
      </c>
      <c r="F315" s="3">
        <v>2290213</v>
      </c>
      <c r="G315" s="3">
        <v>1839957</v>
      </c>
      <c r="H315" s="10">
        <f t="shared" si="41"/>
        <v>1457267</v>
      </c>
      <c r="I315" s="10" t="str">
        <f t="shared" si="50"/>
        <v>Saturday</v>
      </c>
      <c r="J315" s="7">
        <f t="shared" si="42"/>
        <v>0.26260801898348074</v>
      </c>
      <c r="K315" s="7">
        <f t="shared" si="43"/>
        <v>7.3684197937763818E-2</v>
      </c>
      <c r="L315" s="7">
        <f t="shared" si="44"/>
        <v>-0.8469785434324304</v>
      </c>
      <c r="M315" s="7">
        <f t="shared" si="45"/>
        <v>0.2120999935681199</v>
      </c>
      <c r="N315" s="7">
        <f t="shared" si="46"/>
        <v>0.34679996103603777</v>
      </c>
      <c r="O315" s="7">
        <f t="shared" si="47"/>
        <v>0.67999985748053493</v>
      </c>
      <c r="P315" s="7">
        <f t="shared" si="48"/>
        <v>0.80339994576923635</v>
      </c>
      <c r="Q315" s="7">
        <f t="shared" si="49"/>
        <v>4.0184661571176179E-2</v>
      </c>
    </row>
    <row r="316" spans="2:17" x14ac:dyDescent="0.25">
      <c r="B316" s="2">
        <v>43779</v>
      </c>
      <c r="C316" s="3">
        <v>47134238</v>
      </c>
      <c r="D316" s="3">
        <v>10096153</v>
      </c>
      <c r="E316" s="3">
        <v>3261057</v>
      </c>
      <c r="F316" s="3">
        <v>2173168</v>
      </c>
      <c r="G316" s="3">
        <v>1627268</v>
      </c>
      <c r="H316" s="10">
        <f t="shared" si="41"/>
        <v>1648175</v>
      </c>
      <c r="I316" s="10" t="str">
        <f t="shared" si="50"/>
        <v>Sunday</v>
      </c>
      <c r="J316" s="7">
        <f t="shared" si="42"/>
        <v>-1.2684939402672653E-2</v>
      </c>
      <c r="K316" s="7">
        <f t="shared" si="43"/>
        <v>2.9411775625882486E-2</v>
      </c>
      <c r="L316" s="7">
        <f t="shared" si="44"/>
        <v>-3.7216620450160707</v>
      </c>
      <c r="M316" s="7">
        <f t="shared" si="45"/>
        <v>0.21419998346000629</v>
      </c>
      <c r="N316" s="7">
        <f t="shared" si="46"/>
        <v>0.32299995849904412</v>
      </c>
      <c r="O316" s="7">
        <f t="shared" si="47"/>
        <v>0.66639988200144917</v>
      </c>
      <c r="P316" s="7">
        <f t="shared" si="48"/>
        <v>0.74879990870471125</v>
      </c>
      <c r="Q316" s="7">
        <f t="shared" si="49"/>
        <v>3.4524118115582987E-2</v>
      </c>
    </row>
    <row r="317" spans="2:17" x14ac:dyDescent="0.25">
      <c r="B317" s="2">
        <v>43780</v>
      </c>
      <c r="C317" s="3">
        <v>21500167</v>
      </c>
      <c r="D317" s="3">
        <v>5482542</v>
      </c>
      <c r="E317" s="3">
        <v>2083366</v>
      </c>
      <c r="F317" s="3">
        <v>1566483</v>
      </c>
      <c r="G317" s="3">
        <v>1245980</v>
      </c>
      <c r="H317" s="10">
        <f t="shared" si="41"/>
        <v>1070795</v>
      </c>
      <c r="I317" s="10" t="str">
        <f t="shared" si="50"/>
        <v>Monday</v>
      </c>
      <c r="J317" s="7">
        <f t="shared" si="42"/>
        <v>0.16360274375580761</v>
      </c>
      <c r="K317" s="7">
        <f t="shared" si="43"/>
        <v>1.0204109920066262E-2</v>
      </c>
      <c r="L317" s="7">
        <f t="shared" si="44"/>
        <v>-0.64577545174667583</v>
      </c>
      <c r="M317" s="7">
        <f t="shared" si="45"/>
        <v>0.25499997279090902</v>
      </c>
      <c r="N317" s="7">
        <f t="shared" si="46"/>
        <v>0.38000000729588573</v>
      </c>
      <c r="O317" s="7">
        <f t="shared" si="47"/>
        <v>0.75190005020721273</v>
      </c>
      <c r="P317" s="7">
        <f t="shared" si="48"/>
        <v>0.79539963089289833</v>
      </c>
      <c r="Q317" s="7">
        <f t="shared" si="49"/>
        <v>5.79521079999053E-2</v>
      </c>
    </row>
    <row r="318" spans="2:17" x14ac:dyDescent="0.25">
      <c r="B318" s="2">
        <v>43781</v>
      </c>
      <c r="C318" s="3">
        <v>20631473</v>
      </c>
      <c r="D318" s="3">
        <v>4899974</v>
      </c>
      <c r="E318" s="3">
        <v>2018789</v>
      </c>
      <c r="F318" s="3">
        <v>1547402</v>
      </c>
      <c r="G318" s="3">
        <v>1230803</v>
      </c>
      <c r="H318" s="10">
        <f t="shared" si="41"/>
        <v>1259241</v>
      </c>
      <c r="I318" s="10" t="str">
        <f t="shared" si="50"/>
        <v>Tuesday</v>
      </c>
      <c r="J318" s="7">
        <f t="shared" si="42"/>
        <v>-2.2583445107012875E-2</v>
      </c>
      <c r="K318" s="7">
        <f t="shared" si="43"/>
        <v>-1.041664768062156E-2</v>
      </c>
      <c r="L318" s="7">
        <f t="shared" si="44"/>
        <v>-3.641606447693889</v>
      </c>
      <c r="M318" s="7">
        <f t="shared" si="45"/>
        <v>0.23749995940667931</v>
      </c>
      <c r="N318" s="7">
        <f t="shared" si="46"/>
        <v>0.41199994122417793</v>
      </c>
      <c r="O318" s="7">
        <f t="shared" si="47"/>
        <v>0.76650011467270729</v>
      </c>
      <c r="P318" s="7">
        <f t="shared" si="48"/>
        <v>0.79539964404854069</v>
      </c>
      <c r="Q318" s="7">
        <f t="shared" si="49"/>
        <v>5.9656574205826214E-2</v>
      </c>
    </row>
    <row r="319" spans="2:17" x14ac:dyDescent="0.25">
      <c r="B319" s="2">
        <v>43782</v>
      </c>
      <c r="C319" s="3">
        <v>21500167</v>
      </c>
      <c r="D319" s="3">
        <v>5643793</v>
      </c>
      <c r="E319" s="3">
        <v>2302667</v>
      </c>
      <c r="F319" s="3">
        <v>1748185</v>
      </c>
      <c r="G319" s="3">
        <v>1361836</v>
      </c>
      <c r="H319" s="10">
        <f t="shared" si="41"/>
        <v>1162369</v>
      </c>
      <c r="I319" s="10" t="str">
        <f t="shared" si="50"/>
        <v>Wednesday</v>
      </c>
      <c r="J319" s="7">
        <f t="shared" si="42"/>
        <v>0.17160385385363855</v>
      </c>
      <c r="K319" s="7">
        <f t="shared" si="43"/>
        <v>0</v>
      </c>
      <c r="L319" s="7">
        <f t="shared" si="44"/>
        <v>-0.63088989038084198</v>
      </c>
      <c r="M319" s="7">
        <f t="shared" si="45"/>
        <v>0.26249996104681417</v>
      </c>
      <c r="N319" s="7">
        <f t="shared" si="46"/>
        <v>0.40799990361092264</v>
      </c>
      <c r="O319" s="7">
        <f t="shared" si="47"/>
        <v>0.75920009276200162</v>
      </c>
      <c r="P319" s="7">
        <f t="shared" si="48"/>
        <v>0.77899993421748848</v>
      </c>
      <c r="Q319" s="7">
        <f t="shared" si="49"/>
        <v>6.3340717306986496E-2</v>
      </c>
    </row>
    <row r="320" spans="2:17" x14ac:dyDescent="0.25">
      <c r="B320" s="2">
        <v>43783</v>
      </c>
      <c r="C320" s="3">
        <v>20848646</v>
      </c>
      <c r="D320" s="3">
        <v>5160040</v>
      </c>
      <c r="E320" s="3">
        <v>2125936</v>
      </c>
      <c r="F320" s="3">
        <v>1629530</v>
      </c>
      <c r="G320" s="3">
        <v>1349577</v>
      </c>
      <c r="H320" s="10">
        <f t="shared" si="41"/>
        <v>1209191</v>
      </c>
      <c r="I320" s="10" t="str">
        <f t="shared" si="50"/>
        <v>Thursday</v>
      </c>
      <c r="J320" s="7">
        <f t="shared" si="42"/>
        <v>0.11609911089315088</v>
      </c>
      <c r="K320" s="7">
        <f t="shared" si="43"/>
        <v>0</v>
      </c>
      <c r="L320" s="7">
        <f t="shared" si="44"/>
        <v>-0.44244088625754852</v>
      </c>
      <c r="M320" s="7">
        <f t="shared" si="45"/>
        <v>0.24750000551594573</v>
      </c>
      <c r="N320" s="7">
        <f t="shared" si="46"/>
        <v>0.4119999069774653</v>
      </c>
      <c r="O320" s="7">
        <f t="shared" si="47"/>
        <v>0.76650002634133863</v>
      </c>
      <c r="P320" s="7">
        <f t="shared" si="48"/>
        <v>0.82820015587316587</v>
      </c>
      <c r="Q320" s="7">
        <f t="shared" si="49"/>
        <v>6.4732117375871798E-2</v>
      </c>
    </row>
    <row r="321" spans="2:17" x14ac:dyDescent="0.25">
      <c r="B321" s="2">
        <v>43784</v>
      </c>
      <c r="C321" s="3">
        <v>21717340</v>
      </c>
      <c r="D321" s="3">
        <v>5212161</v>
      </c>
      <c r="E321" s="3">
        <v>2126561</v>
      </c>
      <c r="F321" s="3">
        <v>1567914</v>
      </c>
      <c r="G321" s="3">
        <v>1324260</v>
      </c>
      <c r="H321" s="10">
        <f t="shared" si="41"/>
        <v>1232661</v>
      </c>
      <c r="I321" s="10" t="str">
        <f t="shared" si="50"/>
        <v>Friday</v>
      </c>
      <c r="J321" s="7">
        <f t="shared" si="42"/>
        <v>7.4309968434143697E-2</v>
      </c>
      <c r="K321" s="7">
        <f t="shared" si="43"/>
        <v>3.0927825263863395E-2</v>
      </c>
      <c r="L321" s="7" t="str">
        <f t="shared" si="44"/>
        <v/>
      </c>
      <c r="M321" s="7">
        <f t="shared" si="45"/>
        <v>0.23999997237230711</v>
      </c>
      <c r="N321" s="7">
        <f t="shared" si="46"/>
        <v>0.40799986800100763</v>
      </c>
      <c r="O321" s="7">
        <f t="shared" si="47"/>
        <v>0.73730027024853739</v>
      </c>
      <c r="P321" s="7">
        <f t="shared" si="48"/>
        <v>0.84459989514731038</v>
      </c>
      <c r="Q321" s="7">
        <f t="shared" si="49"/>
        <v>6.0977080986898025E-2</v>
      </c>
    </row>
    <row r="322" spans="2:17" x14ac:dyDescent="0.25">
      <c r="B322" s="2">
        <v>43785</v>
      </c>
      <c r="C322" s="3">
        <v>47134238</v>
      </c>
      <c r="D322" s="3">
        <v>9403280</v>
      </c>
      <c r="E322" s="3">
        <v>3037259</v>
      </c>
      <c r="F322" s="3">
        <v>2003376</v>
      </c>
      <c r="G322" s="3">
        <v>1547007</v>
      </c>
      <c r="H322" s="10">
        <f t="shared" si="41"/>
        <v>1839957</v>
      </c>
      <c r="I322" s="10" t="str">
        <f t="shared" si="50"/>
        <v>Saturday</v>
      </c>
      <c r="J322" s="7">
        <f t="shared" si="42"/>
        <v>-0.15921567732289396</v>
      </c>
      <c r="K322" s="7">
        <f t="shared" si="43"/>
        <v>2.9411775625882486E-2</v>
      </c>
      <c r="L322" s="7">
        <f t="shared" si="44"/>
        <v>-1.2061436491696447</v>
      </c>
      <c r="M322" s="7">
        <f t="shared" si="45"/>
        <v>0.19949998979510394</v>
      </c>
      <c r="N322" s="7">
        <f t="shared" si="46"/>
        <v>0.32299995320781683</v>
      </c>
      <c r="O322" s="7">
        <f t="shared" si="47"/>
        <v>0.65959998801551001</v>
      </c>
      <c r="P322" s="7">
        <f t="shared" si="48"/>
        <v>0.77220002635551188</v>
      </c>
      <c r="Q322" s="7">
        <f t="shared" si="49"/>
        <v>3.2821300728358017E-2</v>
      </c>
    </row>
    <row r="323" spans="2:17" x14ac:dyDescent="0.25">
      <c r="B323" s="2">
        <v>43786</v>
      </c>
      <c r="C323" s="3">
        <v>43991955</v>
      </c>
      <c r="D323" s="3">
        <v>9330693</v>
      </c>
      <c r="E323" s="3">
        <v>1268974</v>
      </c>
      <c r="F323" s="3">
        <v>906047</v>
      </c>
      <c r="G323" s="3">
        <v>699650</v>
      </c>
      <c r="H323" s="10">
        <f t="shared" ref="H323:H386" si="51">IFERROR(INDEX(G:G, MATCH(B323-7, B:B, 0))," ")</f>
        <v>1627268</v>
      </c>
      <c r="I323" s="10" t="str">
        <f t="shared" si="50"/>
        <v>Sunday</v>
      </c>
      <c r="J323" s="7">
        <f t="shared" ref="J323:J368" si="52">IF(AND(G323&lt;&gt;" ", H323&lt;&gt;" "), (G323-H323)/H323, " ")</f>
        <v>-0.57004623700582813</v>
      </c>
      <c r="K323" s="7">
        <f t="shared" ref="K323:K368" si="53">IFERROR((C323/INDEX(C:C,MATCH(B323-7,B:B,0)))-1,"")</f>
        <v>-6.6666676567466721E-2</v>
      </c>
      <c r="L323" s="7">
        <f t="shared" ref="L323:L368" si="54">IFERROR(IF(AND(Q323&lt;&gt;"",J323&lt;&gt;""),IF(OR(Q323/J323-1&gt;20%,Q323/J323-1&lt;-20%),Q323/J323-1,""),"")," ")</f>
        <v>-1.0278995689140686</v>
      </c>
      <c r="M323" s="7">
        <f t="shared" si="45"/>
        <v>0.2120999850995483</v>
      </c>
      <c r="N323" s="7">
        <f t="shared" si="46"/>
        <v>0.13599997342105244</v>
      </c>
      <c r="O323" s="7">
        <f t="shared" si="47"/>
        <v>0.71399965641534024</v>
      </c>
      <c r="P323" s="7">
        <f t="shared" si="48"/>
        <v>0.77220055913214214</v>
      </c>
      <c r="Q323" s="7">
        <f t="shared" ref="Q323:Q368" si="55">G323/C323</f>
        <v>1.5904044273549561E-2</v>
      </c>
    </row>
    <row r="324" spans="2:17" x14ac:dyDescent="0.25">
      <c r="B324" s="2">
        <v>43787</v>
      </c>
      <c r="C324" s="3">
        <v>22803207</v>
      </c>
      <c r="D324" s="3">
        <v>5985841</v>
      </c>
      <c r="E324" s="3">
        <v>2298563</v>
      </c>
      <c r="F324" s="3">
        <v>1761848</v>
      </c>
      <c r="G324" s="3">
        <v>1459163</v>
      </c>
      <c r="H324" s="10">
        <f t="shared" si="51"/>
        <v>1245980</v>
      </c>
      <c r="I324" s="10" t="str">
        <f t="shared" ref="I324:I368" si="56">TEXT(B324,"dddd")</f>
        <v>Monday</v>
      </c>
      <c r="J324" s="7">
        <f t="shared" si="52"/>
        <v>0.17109664681616077</v>
      </c>
      <c r="K324" s="7">
        <f t="shared" si="53"/>
        <v>6.0606040874008116E-2</v>
      </c>
      <c r="L324" s="7">
        <f t="shared" si="54"/>
        <v>-0.62600449644847833</v>
      </c>
      <c r="M324" s="7">
        <f t="shared" ref="M324:M368" si="57">D324/C324</f>
        <v>0.26249996327270986</v>
      </c>
      <c r="N324" s="7">
        <f t="shared" ref="N324:N368" si="58">E324/D324</f>
        <v>0.38400000935541057</v>
      </c>
      <c r="O324" s="7">
        <f t="shared" ref="O324:O368" si="59">F324/E324</f>
        <v>0.76649976528813868</v>
      </c>
      <c r="P324" s="7">
        <f t="shared" ref="P324:P368" si="60">G324/F324</f>
        <v>0.8282002760737589</v>
      </c>
      <c r="Q324" s="7">
        <f t="shared" si="55"/>
        <v>6.3989376581986918E-2</v>
      </c>
    </row>
    <row r="325" spans="2:17" x14ac:dyDescent="0.25">
      <c r="B325" s="2">
        <v>43788</v>
      </c>
      <c r="C325" s="3">
        <v>21282993</v>
      </c>
      <c r="D325" s="3">
        <v>5373955</v>
      </c>
      <c r="E325" s="3">
        <v>2149582</v>
      </c>
      <c r="F325" s="3">
        <v>1537811</v>
      </c>
      <c r="G325" s="3">
        <v>1197954</v>
      </c>
      <c r="H325" s="10">
        <f t="shared" si="51"/>
        <v>1230803</v>
      </c>
      <c r="I325" s="10" t="str">
        <f t="shared" si="56"/>
        <v>Tuesday</v>
      </c>
      <c r="J325" s="7">
        <f t="shared" si="52"/>
        <v>-2.668908021836151E-2</v>
      </c>
      <c r="K325" s="7">
        <f t="shared" si="53"/>
        <v>3.1578937674493712E-2</v>
      </c>
      <c r="L325" s="7">
        <f t="shared" si="54"/>
        <v>-3.1089866603386822</v>
      </c>
      <c r="M325" s="7">
        <f t="shared" si="57"/>
        <v>0.25249996558284826</v>
      </c>
      <c r="N325" s="7">
        <f t="shared" si="58"/>
        <v>0.4</v>
      </c>
      <c r="O325" s="7">
        <f t="shared" si="59"/>
        <v>0.71540001730569014</v>
      </c>
      <c r="P325" s="7">
        <f t="shared" si="60"/>
        <v>0.778999499938549</v>
      </c>
      <c r="Q325" s="7">
        <f t="shared" si="55"/>
        <v>5.6286914157233428E-2</v>
      </c>
    </row>
    <row r="326" spans="2:17" x14ac:dyDescent="0.25">
      <c r="B326" s="2">
        <v>43789</v>
      </c>
      <c r="C326" s="3">
        <v>22368860</v>
      </c>
      <c r="D326" s="3">
        <v>5648137</v>
      </c>
      <c r="E326" s="3">
        <v>2281847</v>
      </c>
      <c r="F326" s="3">
        <v>1649091</v>
      </c>
      <c r="G326" s="3">
        <v>1338732</v>
      </c>
      <c r="H326" s="10">
        <f t="shared" si="51"/>
        <v>1361836</v>
      </c>
      <c r="I326" s="10" t="str">
        <f t="shared" si="56"/>
        <v>Wednesday</v>
      </c>
      <c r="J326" s="7">
        <f t="shared" si="52"/>
        <v>-1.6965332095788332E-2</v>
      </c>
      <c r="K326" s="7">
        <f t="shared" si="53"/>
        <v>4.0404011745583279E-2</v>
      </c>
      <c r="L326" s="7">
        <f t="shared" si="54"/>
        <v>-4.5276657436948922</v>
      </c>
      <c r="M326" s="7">
        <f t="shared" si="57"/>
        <v>0.25249999329424921</v>
      </c>
      <c r="N326" s="7">
        <f t="shared" si="58"/>
        <v>0.40399993838676362</v>
      </c>
      <c r="O326" s="7">
        <f t="shared" si="59"/>
        <v>0.72270007585959972</v>
      </c>
      <c r="P326" s="7">
        <f t="shared" si="60"/>
        <v>0.81179995524807302</v>
      </c>
      <c r="Q326" s="7">
        <f t="shared" si="55"/>
        <v>5.9848020864719971E-2</v>
      </c>
    </row>
    <row r="327" spans="2:17" x14ac:dyDescent="0.25">
      <c r="B327" s="2">
        <v>43790</v>
      </c>
      <c r="C327" s="3">
        <v>21282993</v>
      </c>
      <c r="D327" s="3">
        <v>5054710</v>
      </c>
      <c r="E327" s="3">
        <v>2102759</v>
      </c>
      <c r="F327" s="3">
        <v>1550364</v>
      </c>
      <c r="G327" s="3">
        <v>1220447</v>
      </c>
      <c r="H327" s="10">
        <f t="shared" si="51"/>
        <v>1349577</v>
      </c>
      <c r="I327" s="10" t="str">
        <f t="shared" si="56"/>
        <v>Thursday</v>
      </c>
      <c r="J327" s="7">
        <f t="shared" si="52"/>
        <v>-9.5681832159261751E-2</v>
      </c>
      <c r="K327" s="7">
        <f t="shared" si="53"/>
        <v>2.0833343325988629E-2</v>
      </c>
      <c r="L327" s="7">
        <f t="shared" si="54"/>
        <v>-1.5993171963583028</v>
      </c>
      <c r="M327" s="7">
        <f t="shared" si="57"/>
        <v>0.2374999606493316</v>
      </c>
      <c r="N327" s="7">
        <f t="shared" si="58"/>
        <v>0.41599992877929692</v>
      </c>
      <c r="O327" s="7">
        <f t="shared" si="59"/>
        <v>0.73729989979831256</v>
      </c>
      <c r="P327" s="7">
        <f t="shared" si="60"/>
        <v>0.78720029618850795</v>
      </c>
      <c r="Q327" s="7">
        <f t="shared" si="55"/>
        <v>5.7343767392114449E-2</v>
      </c>
    </row>
    <row r="328" spans="2:17" x14ac:dyDescent="0.25">
      <c r="B328" s="2">
        <v>43791</v>
      </c>
      <c r="C328" s="3">
        <v>22803207</v>
      </c>
      <c r="D328" s="3">
        <v>5529777</v>
      </c>
      <c r="E328" s="3">
        <v>2300387</v>
      </c>
      <c r="F328" s="3">
        <v>1763247</v>
      </c>
      <c r="G328" s="3">
        <v>1518155</v>
      </c>
      <c r="H328" s="10">
        <f t="shared" si="51"/>
        <v>1324260</v>
      </c>
      <c r="I328" s="10" t="str">
        <f t="shared" si="56"/>
        <v>Friday</v>
      </c>
      <c r="J328" s="7">
        <f t="shared" si="52"/>
        <v>0.14641762191714619</v>
      </c>
      <c r="K328" s="7">
        <f t="shared" si="53"/>
        <v>5.0000000000000044E-2</v>
      </c>
      <c r="L328" s="7">
        <f t="shared" si="54"/>
        <v>-0.54529803005473432</v>
      </c>
      <c r="M328" s="7">
        <f t="shared" si="57"/>
        <v>0.24249996941219715</v>
      </c>
      <c r="N328" s="7">
        <f t="shared" si="58"/>
        <v>0.41599995804532441</v>
      </c>
      <c r="O328" s="7">
        <f t="shared" si="59"/>
        <v>0.76650015845159969</v>
      </c>
      <c r="P328" s="7">
        <f t="shared" si="60"/>
        <v>0.86099962172060973</v>
      </c>
      <c r="Q328" s="7">
        <f t="shared" si="55"/>
        <v>6.6576381120427491E-2</v>
      </c>
    </row>
    <row r="329" spans="2:17" x14ac:dyDescent="0.25">
      <c r="B329" s="2">
        <v>43792</v>
      </c>
      <c r="C329" s="3">
        <v>45787545</v>
      </c>
      <c r="D329" s="3">
        <v>9519230</v>
      </c>
      <c r="E329" s="3">
        <v>3268903</v>
      </c>
      <c r="F329" s="3">
        <v>2133940</v>
      </c>
      <c r="G329" s="3">
        <v>1631184</v>
      </c>
      <c r="H329" s="10">
        <f t="shared" si="51"/>
        <v>1547007</v>
      </c>
      <c r="I329" s="10" t="str">
        <f t="shared" si="56"/>
        <v>Saturday</v>
      </c>
      <c r="J329" s="7">
        <f t="shared" si="52"/>
        <v>5.4412811318888664E-2</v>
      </c>
      <c r="K329" s="7">
        <f t="shared" si="53"/>
        <v>-2.8571438876342947E-2</v>
      </c>
      <c r="L329" s="7">
        <f t="shared" si="54"/>
        <v>-0.34528177630873003</v>
      </c>
      <c r="M329" s="7">
        <f t="shared" si="57"/>
        <v>0.20789998677587979</v>
      </c>
      <c r="N329" s="7">
        <f t="shared" si="58"/>
        <v>0.34339993886060111</v>
      </c>
      <c r="O329" s="7">
        <f t="shared" si="59"/>
        <v>0.65280003719902369</v>
      </c>
      <c r="P329" s="7">
        <f t="shared" si="60"/>
        <v>0.76440012371481858</v>
      </c>
      <c r="Q329" s="7">
        <f t="shared" si="55"/>
        <v>3.5625059172751015E-2</v>
      </c>
    </row>
    <row r="330" spans="2:17" x14ac:dyDescent="0.25">
      <c r="B330" s="2">
        <v>43793</v>
      </c>
      <c r="C330" s="3">
        <v>46236443</v>
      </c>
      <c r="D330" s="3">
        <v>9709653</v>
      </c>
      <c r="E330" s="3">
        <v>3301282</v>
      </c>
      <c r="F330" s="3">
        <v>2177525</v>
      </c>
      <c r="G330" s="3">
        <v>1647515</v>
      </c>
      <c r="H330" s="10">
        <f t="shared" si="51"/>
        <v>699650</v>
      </c>
      <c r="I330" s="10" t="str">
        <f t="shared" si="56"/>
        <v>Sunday</v>
      </c>
      <c r="J330" s="7">
        <f t="shared" si="52"/>
        <v>1.3547702422639891</v>
      </c>
      <c r="K330" s="7">
        <f t="shared" si="53"/>
        <v>5.1020419528979843E-2</v>
      </c>
      <c r="L330" s="7">
        <f t="shared" si="54"/>
        <v>-0.97369857297216833</v>
      </c>
      <c r="M330" s="7">
        <f t="shared" si="57"/>
        <v>0.20999999935116115</v>
      </c>
      <c r="N330" s="7">
        <f t="shared" si="58"/>
        <v>0.33999999794019414</v>
      </c>
      <c r="O330" s="7">
        <f t="shared" si="59"/>
        <v>0.65959981607145346</v>
      </c>
      <c r="P330" s="7">
        <f t="shared" si="60"/>
        <v>0.75659980941665428</v>
      </c>
      <c r="Q330" s="7">
        <f t="shared" si="55"/>
        <v>3.5632390666384087E-2</v>
      </c>
    </row>
    <row r="331" spans="2:17" x14ac:dyDescent="0.25">
      <c r="B331" s="2">
        <v>43794</v>
      </c>
      <c r="C331" s="3">
        <v>22151687</v>
      </c>
      <c r="D331" s="3">
        <v>5593301</v>
      </c>
      <c r="E331" s="3">
        <v>2237320</v>
      </c>
      <c r="F331" s="3">
        <v>1698573</v>
      </c>
      <c r="G331" s="3">
        <v>1364973</v>
      </c>
      <c r="H331" s="10">
        <f t="shared" si="51"/>
        <v>1459163</v>
      </c>
      <c r="I331" s="10" t="str">
        <f t="shared" si="56"/>
        <v>Monday</v>
      </c>
      <c r="J331" s="7">
        <f t="shared" si="52"/>
        <v>-6.4550704753341473E-2</v>
      </c>
      <c r="K331" s="7">
        <f t="shared" si="53"/>
        <v>-2.8571419800732412E-2</v>
      </c>
      <c r="L331" s="7">
        <f t="shared" si="54"/>
        <v>-1.9545886501760081</v>
      </c>
      <c r="M331" s="7">
        <f t="shared" si="57"/>
        <v>0.2525000014671569</v>
      </c>
      <c r="N331" s="7">
        <f t="shared" si="58"/>
        <v>0.39999992848587979</v>
      </c>
      <c r="O331" s="7">
        <f t="shared" si="59"/>
        <v>0.75919984624461412</v>
      </c>
      <c r="P331" s="7">
        <f t="shared" si="60"/>
        <v>0.80359984528189254</v>
      </c>
      <c r="Q331" s="7">
        <f t="shared" si="55"/>
        <v>6.1619370118402267E-2</v>
      </c>
    </row>
    <row r="332" spans="2:17" x14ac:dyDescent="0.25">
      <c r="B332" s="2">
        <v>43795</v>
      </c>
      <c r="C332" s="3">
        <v>21065820</v>
      </c>
      <c r="D332" s="3">
        <v>5424448</v>
      </c>
      <c r="E332" s="3">
        <v>2191477</v>
      </c>
      <c r="F332" s="3">
        <v>1519789</v>
      </c>
      <c r="G332" s="3">
        <v>1258689</v>
      </c>
      <c r="H332" s="10">
        <f t="shared" si="51"/>
        <v>1197954</v>
      </c>
      <c r="I332" s="10" t="str">
        <f t="shared" si="56"/>
        <v>Tuesday</v>
      </c>
      <c r="J332" s="7">
        <f t="shared" si="52"/>
        <v>5.0698941695590985E-2</v>
      </c>
      <c r="K332" s="7">
        <f t="shared" si="53"/>
        <v>-1.0204062934193514E-2</v>
      </c>
      <c r="L332" s="7" t="str">
        <f t="shared" si="54"/>
        <v/>
      </c>
      <c r="M332" s="7">
        <f t="shared" si="57"/>
        <v>0.25749996914432954</v>
      </c>
      <c r="N332" s="7">
        <f t="shared" si="58"/>
        <v>0.40400000147480442</v>
      </c>
      <c r="O332" s="7">
        <f t="shared" si="59"/>
        <v>0.69349986333418057</v>
      </c>
      <c r="P332" s="7">
        <f t="shared" si="60"/>
        <v>0.82819983563507826</v>
      </c>
      <c r="Q332" s="7">
        <f t="shared" si="55"/>
        <v>5.97502969264904E-2</v>
      </c>
    </row>
    <row r="333" spans="2:17" x14ac:dyDescent="0.25">
      <c r="B333" s="2">
        <v>43796</v>
      </c>
      <c r="C333" s="3">
        <v>22803207</v>
      </c>
      <c r="D333" s="3">
        <v>5985841</v>
      </c>
      <c r="E333" s="3">
        <v>2442223</v>
      </c>
      <c r="F333" s="3">
        <v>1729338</v>
      </c>
      <c r="G333" s="3">
        <v>1347154</v>
      </c>
      <c r="H333" s="10">
        <f t="shared" si="51"/>
        <v>1338732</v>
      </c>
      <c r="I333" s="10" t="str">
        <f t="shared" si="56"/>
        <v>Wednesday</v>
      </c>
      <c r="J333" s="7">
        <f t="shared" si="52"/>
        <v>6.291027629129654E-3</v>
      </c>
      <c r="K333" s="7">
        <f t="shared" si="53"/>
        <v>1.9417484842767951E-2</v>
      </c>
      <c r="L333" s="7">
        <f t="shared" si="54"/>
        <v>8.3907379740702979</v>
      </c>
      <c r="M333" s="7">
        <f t="shared" si="57"/>
        <v>0.26249996327270986</v>
      </c>
      <c r="N333" s="7">
        <f t="shared" si="58"/>
        <v>0.40799997861620446</v>
      </c>
      <c r="O333" s="7">
        <f t="shared" si="59"/>
        <v>0.70809995647408119</v>
      </c>
      <c r="P333" s="7">
        <f t="shared" si="60"/>
        <v>0.77899982536670098</v>
      </c>
      <c r="Q333" s="7">
        <f t="shared" si="55"/>
        <v>5.9077392052793276E-2</v>
      </c>
    </row>
    <row r="334" spans="2:17" x14ac:dyDescent="0.25">
      <c r="B334" s="2">
        <v>43797</v>
      </c>
      <c r="C334" s="3">
        <v>22803207</v>
      </c>
      <c r="D334" s="3">
        <v>5472769</v>
      </c>
      <c r="E334" s="3">
        <v>2123434</v>
      </c>
      <c r="F334" s="3">
        <v>1519105</v>
      </c>
      <c r="G334" s="3">
        <v>1295492</v>
      </c>
      <c r="H334" s="10">
        <f t="shared" si="51"/>
        <v>1220447</v>
      </c>
      <c r="I334" s="10" t="str">
        <f t="shared" si="56"/>
        <v>Thursday</v>
      </c>
      <c r="J334" s="7">
        <f t="shared" si="52"/>
        <v>6.1489765635050112E-2</v>
      </c>
      <c r="K334" s="7">
        <f t="shared" si="53"/>
        <v>7.1428581496972621E-2</v>
      </c>
      <c r="L334" s="7" t="str">
        <f t="shared" si="54"/>
        <v/>
      </c>
      <c r="M334" s="7">
        <f t="shared" si="57"/>
        <v>0.23999997017963307</v>
      </c>
      <c r="N334" s="7">
        <f t="shared" si="58"/>
        <v>0.38799993202709632</v>
      </c>
      <c r="O334" s="7">
        <f t="shared" si="59"/>
        <v>0.71540014900392479</v>
      </c>
      <c r="P334" s="7">
        <f t="shared" si="60"/>
        <v>0.8527995102379361</v>
      </c>
      <c r="Q334" s="7">
        <f t="shared" si="55"/>
        <v>5.6811833528503247E-2</v>
      </c>
    </row>
    <row r="335" spans="2:17" x14ac:dyDescent="0.25">
      <c r="B335" s="2">
        <v>43798</v>
      </c>
      <c r="C335" s="3">
        <v>21717340</v>
      </c>
      <c r="D335" s="3">
        <v>5537921</v>
      </c>
      <c r="E335" s="3">
        <v>2170865</v>
      </c>
      <c r="F335" s="3">
        <v>1584731</v>
      </c>
      <c r="G335" s="3">
        <v>1364454</v>
      </c>
      <c r="H335" s="10">
        <f t="shared" si="51"/>
        <v>1518155</v>
      </c>
      <c r="I335" s="10" t="str">
        <f t="shared" si="56"/>
        <v>Friday</v>
      </c>
      <c r="J335" s="7">
        <f t="shared" si="52"/>
        <v>-0.10124196804674095</v>
      </c>
      <c r="K335" s="7">
        <f t="shared" si="53"/>
        <v>-4.7619047619047672E-2</v>
      </c>
      <c r="L335" s="7">
        <f t="shared" si="54"/>
        <v>-1.6205713040354739</v>
      </c>
      <c r="M335" s="7">
        <f t="shared" si="57"/>
        <v>0.25499996776769163</v>
      </c>
      <c r="N335" s="7">
        <f t="shared" si="58"/>
        <v>0.39199999422165827</v>
      </c>
      <c r="O335" s="7">
        <f t="shared" si="59"/>
        <v>0.72999979270935778</v>
      </c>
      <c r="P335" s="7">
        <f t="shared" si="60"/>
        <v>0.86100038429234993</v>
      </c>
      <c r="Q335" s="7">
        <f t="shared" si="55"/>
        <v>6.2827860133883806E-2</v>
      </c>
    </row>
    <row r="336" spans="2:17" x14ac:dyDescent="0.25">
      <c r="B336" s="2">
        <v>43799</v>
      </c>
      <c r="C336" s="3">
        <v>47134238</v>
      </c>
      <c r="D336" s="3">
        <v>10195135</v>
      </c>
      <c r="E336" s="3">
        <v>3327692</v>
      </c>
      <c r="F336" s="3">
        <v>2308087</v>
      </c>
      <c r="G336" s="3">
        <v>1728295</v>
      </c>
      <c r="H336" s="10">
        <f t="shared" si="51"/>
        <v>1631184</v>
      </c>
      <c r="I336" s="10" t="str">
        <f t="shared" si="56"/>
        <v>Saturday</v>
      </c>
      <c r="J336" s="7">
        <f t="shared" si="52"/>
        <v>5.9534056243808177E-2</v>
      </c>
      <c r="K336" s="7">
        <f t="shared" si="53"/>
        <v>2.9411775625882486E-2</v>
      </c>
      <c r="L336" s="7">
        <f t="shared" si="54"/>
        <v>-0.38409190847758168</v>
      </c>
      <c r="M336" s="7">
        <f t="shared" si="57"/>
        <v>0.21629998558584951</v>
      </c>
      <c r="N336" s="7">
        <f t="shared" si="58"/>
        <v>0.32639999372249606</v>
      </c>
      <c r="O336" s="7">
        <f t="shared" si="59"/>
        <v>0.69359994855293094</v>
      </c>
      <c r="P336" s="7">
        <f t="shared" si="60"/>
        <v>0.74879976361376321</v>
      </c>
      <c r="Q336" s="7">
        <f t="shared" si="55"/>
        <v>3.6667506961712205E-2</v>
      </c>
    </row>
    <row r="337" spans="2:17" x14ac:dyDescent="0.25">
      <c r="B337" s="2">
        <v>43800</v>
      </c>
      <c r="C337" s="3">
        <v>46685340</v>
      </c>
      <c r="D337" s="3">
        <v>10196078</v>
      </c>
      <c r="E337" s="3">
        <v>3501333</v>
      </c>
      <c r="F337" s="3">
        <v>2452333</v>
      </c>
      <c r="G337" s="3">
        <v>1989333</v>
      </c>
      <c r="H337" s="10">
        <f t="shared" si="51"/>
        <v>1647515</v>
      </c>
      <c r="I337" s="10" t="str">
        <f t="shared" si="56"/>
        <v>Sunday</v>
      </c>
      <c r="J337" s="7">
        <f t="shared" si="52"/>
        <v>0.20747489400703484</v>
      </c>
      <c r="K337" s="7">
        <f t="shared" si="53"/>
        <v>9.708726945106827E-3</v>
      </c>
      <c r="L337" s="7">
        <f t="shared" si="54"/>
        <v>-0.79461845831104172</v>
      </c>
      <c r="M337" s="7">
        <f t="shared" si="57"/>
        <v>0.2183999945164799</v>
      </c>
      <c r="N337" s="7">
        <f t="shared" si="58"/>
        <v>0.34339998183615306</v>
      </c>
      <c r="O337" s="7">
        <f t="shared" si="59"/>
        <v>0.7003998191545906</v>
      </c>
      <c r="P337" s="7">
        <f t="shared" si="60"/>
        <v>0.81120019181734293</v>
      </c>
      <c r="Q337" s="7">
        <f t="shared" si="55"/>
        <v>4.2611513592918031E-2</v>
      </c>
    </row>
    <row r="338" spans="2:17" x14ac:dyDescent="0.25">
      <c r="B338" s="2">
        <v>43801</v>
      </c>
      <c r="C338" s="3">
        <v>21500167</v>
      </c>
      <c r="D338" s="3">
        <v>5643793</v>
      </c>
      <c r="E338" s="3">
        <v>2212367</v>
      </c>
      <c r="F338" s="3">
        <v>1582727</v>
      </c>
      <c r="G338" s="3">
        <v>1310814</v>
      </c>
      <c r="H338" s="10">
        <f t="shared" si="51"/>
        <v>1364973</v>
      </c>
      <c r="I338" s="10" t="str">
        <f t="shared" si="56"/>
        <v>Monday</v>
      </c>
      <c r="J338" s="7">
        <f t="shared" si="52"/>
        <v>-3.9677707910705927E-2</v>
      </c>
      <c r="K338" s="7">
        <f t="shared" si="53"/>
        <v>-2.9411755411675844E-2</v>
      </c>
      <c r="L338" s="7">
        <f t="shared" si="54"/>
        <v>-2.536571104309326</v>
      </c>
      <c r="M338" s="7">
        <f t="shared" si="57"/>
        <v>0.26249996104681417</v>
      </c>
      <c r="N338" s="7">
        <f t="shared" si="58"/>
        <v>0.39200002551475577</v>
      </c>
      <c r="O338" s="7">
        <f t="shared" si="59"/>
        <v>0.71539984098479137</v>
      </c>
      <c r="P338" s="7">
        <f t="shared" si="60"/>
        <v>0.82819968320499993</v>
      </c>
      <c r="Q338" s="7">
        <f t="shared" si="55"/>
        <v>6.0967619460816282E-2</v>
      </c>
    </row>
    <row r="339" spans="2:17" x14ac:dyDescent="0.25">
      <c r="B339" s="2">
        <v>43802</v>
      </c>
      <c r="C339" s="3">
        <v>20848646</v>
      </c>
      <c r="D339" s="3">
        <v>5420648</v>
      </c>
      <c r="E339" s="3">
        <v>2254989</v>
      </c>
      <c r="F339" s="3">
        <v>1580296</v>
      </c>
      <c r="G339" s="3">
        <v>1282884</v>
      </c>
      <c r="H339" s="10">
        <f t="shared" si="51"/>
        <v>1258689</v>
      </c>
      <c r="I339" s="10" t="str">
        <f t="shared" si="56"/>
        <v>Tuesday</v>
      </c>
      <c r="J339" s="7">
        <f t="shared" si="52"/>
        <v>1.9222381382533731E-2</v>
      </c>
      <c r="K339" s="7">
        <f t="shared" si="53"/>
        <v>-1.030930673479602E-2</v>
      </c>
      <c r="L339" s="7">
        <f t="shared" si="54"/>
        <v>2.2011228670274594</v>
      </c>
      <c r="M339" s="7">
        <f t="shared" si="57"/>
        <v>0.2600000019185898</v>
      </c>
      <c r="N339" s="7">
        <f t="shared" si="58"/>
        <v>0.41599989521547975</v>
      </c>
      <c r="O339" s="7">
        <f t="shared" si="59"/>
        <v>0.7007998708641151</v>
      </c>
      <c r="P339" s="7">
        <f t="shared" si="60"/>
        <v>0.81179981471825535</v>
      </c>
      <c r="Q339" s="7">
        <f t="shared" si="55"/>
        <v>6.1533204602351635E-2</v>
      </c>
    </row>
    <row r="340" spans="2:17" x14ac:dyDescent="0.25">
      <c r="B340" s="2">
        <v>43803</v>
      </c>
      <c r="C340" s="3">
        <v>22368860</v>
      </c>
      <c r="D340" s="3">
        <v>5759981</v>
      </c>
      <c r="E340" s="3">
        <v>2280952</v>
      </c>
      <c r="F340" s="3">
        <v>1581840</v>
      </c>
      <c r="G340" s="3">
        <v>1336022</v>
      </c>
      <c r="H340" s="10">
        <f t="shared" si="51"/>
        <v>1347154</v>
      </c>
      <c r="I340" s="10" t="str">
        <f t="shared" si="56"/>
        <v>Wednesday</v>
      </c>
      <c r="J340" s="7">
        <f t="shared" si="52"/>
        <v>-8.2633462840922423E-3</v>
      </c>
      <c r="K340" s="7">
        <f t="shared" si="53"/>
        <v>-1.9047627818315149E-2</v>
      </c>
      <c r="L340" s="7">
        <f t="shared" si="54"/>
        <v>-8.227927796748066</v>
      </c>
      <c r="M340" s="7">
        <f t="shared" si="57"/>
        <v>0.2574999798827477</v>
      </c>
      <c r="N340" s="7">
        <f t="shared" si="58"/>
        <v>0.3959999173608385</v>
      </c>
      <c r="O340" s="7">
        <f t="shared" si="59"/>
        <v>0.69349990705635189</v>
      </c>
      <c r="P340" s="7">
        <f t="shared" si="60"/>
        <v>0.84459995954078793</v>
      </c>
      <c r="Q340" s="7">
        <f t="shared" si="55"/>
        <v>5.9726870300945152E-2</v>
      </c>
    </row>
    <row r="341" spans="2:17" x14ac:dyDescent="0.25">
      <c r="B341" s="2">
        <v>43804</v>
      </c>
      <c r="C341" s="3">
        <v>22586034</v>
      </c>
      <c r="D341" s="3">
        <v>5815903</v>
      </c>
      <c r="E341" s="3">
        <v>2419415</v>
      </c>
      <c r="F341" s="3">
        <v>1783835</v>
      </c>
      <c r="G341" s="3">
        <v>1418862</v>
      </c>
      <c r="H341" s="10">
        <f t="shared" si="51"/>
        <v>1295492</v>
      </c>
      <c r="I341" s="10" t="str">
        <f t="shared" si="56"/>
        <v>Thursday</v>
      </c>
      <c r="J341" s="7">
        <f t="shared" si="52"/>
        <v>9.5230229133024369E-2</v>
      </c>
      <c r="K341" s="7">
        <f t="shared" si="53"/>
        <v>-9.5237919824172623E-3</v>
      </c>
      <c r="L341" s="7">
        <f t="shared" si="54"/>
        <v>-0.34033210112044732</v>
      </c>
      <c r="M341" s="7">
        <f t="shared" si="57"/>
        <v>0.25749996657226321</v>
      </c>
      <c r="N341" s="7">
        <f t="shared" si="58"/>
        <v>0.41599988858136044</v>
      </c>
      <c r="O341" s="7">
        <f t="shared" si="59"/>
        <v>0.73730013247003923</v>
      </c>
      <c r="P341" s="7">
        <f t="shared" si="60"/>
        <v>0.79539979874820266</v>
      </c>
      <c r="Q341" s="7">
        <f t="shared" si="55"/>
        <v>6.2820325162000548E-2</v>
      </c>
    </row>
    <row r="342" spans="2:17" x14ac:dyDescent="0.25">
      <c r="B342" s="2">
        <v>43805</v>
      </c>
      <c r="C342" s="3">
        <v>21065820</v>
      </c>
      <c r="D342" s="3">
        <v>5108461</v>
      </c>
      <c r="E342" s="3">
        <v>2125119</v>
      </c>
      <c r="F342" s="3">
        <v>1582364</v>
      </c>
      <c r="G342" s="3">
        <v>1336464</v>
      </c>
      <c r="H342" s="10">
        <f t="shared" si="51"/>
        <v>1364454</v>
      </c>
      <c r="I342" s="10" t="str">
        <f t="shared" si="56"/>
        <v>Friday</v>
      </c>
      <c r="J342" s="7">
        <f t="shared" si="52"/>
        <v>-2.0513699985488701E-2</v>
      </c>
      <c r="K342" s="7">
        <f t="shared" si="53"/>
        <v>-2.9999990790768982E-2</v>
      </c>
      <c r="L342" s="7">
        <f t="shared" si="54"/>
        <v>-4.092679361509159</v>
      </c>
      <c r="M342" s="7">
        <f t="shared" si="57"/>
        <v>0.24249998338540821</v>
      </c>
      <c r="N342" s="7">
        <f t="shared" si="58"/>
        <v>0.41599984809515039</v>
      </c>
      <c r="O342" s="7">
        <f t="shared" si="59"/>
        <v>0.74460018474259559</v>
      </c>
      <c r="P342" s="7">
        <f t="shared" si="60"/>
        <v>0.8445995990808689</v>
      </c>
      <c r="Q342" s="7">
        <f t="shared" si="55"/>
        <v>6.3442296573311643E-2</v>
      </c>
    </row>
    <row r="343" spans="2:17" x14ac:dyDescent="0.25">
      <c r="B343" s="2">
        <v>43806</v>
      </c>
      <c r="C343" s="3">
        <v>43991955</v>
      </c>
      <c r="D343" s="3">
        <v>9145927</v>
      </c>
      <c r="E343" s="3">
        <v>3140711</v>
      </c>
      <c r="F343" s="3">
        <v>2157040</v>
      </c>
      <c r="G343" s="3">
        <v>1665666</v>
      </c>
      <c r="H343" s="10">
        <f t="shared" si="51"/>
        <v>1728295</v>
      </c>
      <c r="I343" s="10" t="str">
        <f t="shared" si="56"/>
        <v>Saturday</v>
      </c>
      <c r="J343" s="7">
        <f t="shared" si="52"/>
        <v>-3.6237447889393884E-2</v>
      </c>
      <c r="K343" s="7">
        <f t="shared" si="53"/>
        <v>-6.6666676567466721E-2</v>
      </c>
      <c r="L343" s="7">
        <f t="shared" si="54"/>
        <v>-2.0448574764334349</v>
      </c>
      <c r="M343" s="7">
        <f t="shared" si="57"/>
        <v>0.20789998989587982</v>
      </c>
      <c r="N343" s="7">
        <f t="shared" si="58"/>
        <v>0.34339996372155607</v>
      </c>
      <c r="O343" s="7">
        <f t="shared" si="59"/>
        <v>0.68679989976791878</v>
      </c>
      <c r="P343" s="7">
        <f t="shared" si="60"/>
        <v>0.77219986648369987</v>
      </c>
      <c r="Q343" s="7">
        <f t="shared" si="55"/>
        <v>3.7862968354100197E-2</v>
      </c>
    </row>
    <row r="344" spans="2:17" x14ac:dyDescent="0.25">
      <c r="B344" s="2">
        <v>43807</v>
      </c>
      <c r="C344" s="3">
        <v>43991955</v>
      </c>
      <c r="D344" s="3">
        <v>9238310</v>
      </c>
      <c r="E344" s="3">
        <v>3078205</v>
      </c>
      <c r="F344" s="3">
        <v>2093179</v>
      </c>
      <c r="G344" s="3">
        <v>1632680</v>
      </c>
      <c r="H344" s="10">
        <f t="shared" si="51"/>
        <v>1989333</v>
      </c>
      <c r="I344" s="10" t="str">
        <f t="shared" si="56"/>
        <v>Sunday</v>
      </c>
      <c r="J344" s="7">
        <f t="shared" si="52"/>
        <v>-0.17928270430340221</v>
      </c>
      <c r="K344" s="7">
        <f t="shared" si="53"/>
        <v>-5.7692307692307709E-2</v>
      </c>
      <c r="L344" s="7">
        <f t="shared" si="54"/>
        <v>-1.2070090898201711</v>
      </c>
      <c r="M344" s="7">
        <f t="shared" si="57"/>
        <v>0.20999998749771406</v>
      </c>
      <c r="N344" s="7">
        <f t="shared" si="58"/>
        <v>0.33320001169044988</v>
      </c>
      <c r="O344" s="7">
        <f t="shared" si="59"/>
        <v>0.67999987005413864</v>
      </c>
      <c r="P344" s="7">
        <f t="shared" si="60"/>
        <v>0.78000018154204676</v>
      </c>
      <c r="Q344" s="7">
        <f t="shared" si="55"/>
        <v>3.711314943834617E-2</v>
      </c>
    </row>
    <row r="345" spans="2:17" x14ac:dyDescent="0.25">
      <c r="B345" s="2">
        <v>43808</v>
      </c>
      <c r="C345" s="3">
        <v>22586034</v>
      </c>
      <c r="D345" s="3">
        <v>5533578</v>
      </c>
      <c r="E345" s="3">
        <v>2257699</v>
      </c>
      <c r="F345" s="3">
        <v>1582196</v>
      </c>
      <c r="G345" s="3">
        <v>1245504</v>
      </c>
      <c r="H345" s="10">
        <f t="shared" si="51"/>
        <v>1310814</v>
      </c>
      <c r="I345" s="10" t="str">
        <f t="shared" si="56"/>
        <v>Monday</v>
      </c>
      <c r="J345" s="7">
        <f t="shared" si="52"/>
        <v>-4.9824002490055801E-2</v>
      </c>
      <c r="K345" s="7">
        <f t="shared" si="53"/>
        <v>5.0505049565428894E-2</v>
      </c>
      <c r="L345" s="7">
        <f t="shared" si="54"/>
        <v>-2.1067933382371105</v>
      </c>
      <c r="M345" s="7">
        <f t="shared" si="57"/>
        <v>0.24499998538920112</v>
      </c>
      <c r="N345" s="7">
        <f t="shared" si="58"/>
        <v>0.40799985109092163</v>
      </c>
      <c r="O345" s="7">
        <f t="shared" si="59"/>
        <v>0.70080023953591686</v>
      </c>
      <c r="P345" s="7">
        <f t="shared" si="60"/>
        <v>0.78719956313882733</v>
      </c>
      <c r="Q345" s="7">
        <f t="shared" si="55"/>
        <v>5.5144874040302959E-2</v>
      </c>
    </row>
    <row r="346" spans="2:17" x14ac:dyDescent="0.25">
      <c r="B346" s="2">
        <v>43809</v>
      </c>
      <c r="C346" s="3">
        <v>21500167</v>
      </c>
      <c r="D346" s="3">
        <v>5213790</v>
      </c>
      <c r="E346" s="3">
        <v>2106371</v>
      </c>
      <c r="F346" s="3">
        <v>1522274</v>
      </c>
      <c r="G346" s="3">
        <v>1235782</v>
      </c>
      <c r="H346" s="10">
        <f t="shared" si="51"/>
        <v>1282884</v>
      </c>
      <c r="I346" s="10" t="str">
        <f t="shared" si="56"/>
        <v>Tuesday</v>
      </c>
      <c r="J346" s="7">
        <f t="shared" si="52"/>
        <v>-3.6715712410475151E-2</v>
      </c>
      <c r="K346" s="7">
        <f t="shared" si="53"/>
        <v>3.1250038971355698E-2</v>
      </c>
      <c r="L346" s="7">
        <f t="shared" si="54"/>
        <v>-2.5654819784016789</v>
      </c>
      <c r="M346" s="7">
        <f t="shared" si="57"/>
        <v>0.24249997686064484</v>
      </c>
      <c r="N346" s="7">
        <f t="shared" si="58"/>
        <v>0.40399996931215104</v>
      </c>
      <c r="O346" s="7">
        <f t="shared" si="59"/>
        <v>0.72269984727286884</v>
      </c>
      <c r="P346" s="7">
        <f t="shared" si="60"/>
        <v>0.81179997819052285</v>
      </c>
      <c r="Q346" s="7">
        <f t="shared" si="55"/>
        <v>5.7477786102777713E-2</v>
      </c>
    </row>
    <row r="347" spans="2:17" x14ac:dyDescent="0.25">
      <c r="B347" s="2">
        <v>43810</v>
      </c>
      <c r="C347" s="3">
        <v>22586034</v>
      </c>
      <c r="D347" s="3">
        <v>5477113</v>
      </c>
      <c r="E347" s="3">
        <v>2212753</v>
      </c>
      <c r="F347" s="3">
        <v>1566850</v>
      </c>
      <c r="G347" s="3">
        <v>1246273</v>
      </c>
      <c r="H347" s="10">
        <f t="shared" si="51"/>
        <v>1336022</v>
      </c>
      <c r="I347" s="10" t="str">
        <f t="shared" si="56"/>
        <v>Wednesday</v>
      </c>
      <c r="J347" s="7">
        <f t="shared" si="52"/>
        <v>-6.7176289013204868E-2</v>
      </c>
      <c r="K347" s="7">
        <f t="shared" si="53"/>
        <v>9.7087647738864913E-3</v>
      </c>
      <c r="L347" s="7">
        <f t="shared" si="54"/>
        <v>-1.8214047313380721</v>
      </c>
      <c r="M347" s="7">
        <f t="shared" si="57"/>
        <v>0.24249998915258872</v>
      </c>
      <c r="N347" s="7">
        <f t="shared" si="58"/>
        <v>0.40399988095918415</v>
      </c>
      <c r="O347" s="7">
        <f t="shared" si="59"/>
        <v>0.70809981954605872</v>
      </c>
      <c r="P347" s="7">
        <f t="shared" si="60"/>
        <v>0.79540032549382522</v>
      </c>
      <c r="Q347" s="7">
        <f t="shared" si="55"/>
        <v>5.5178921629180228E-2</v>
      </c>
    </row>
    <row r="348" spans="2:17" x14ac:dyDescent="0.25">
      <c r="B348" s="2">
        <v>43811</v>
      </c>
      <c r="C348" s="3">
        <v>21934513</v>
      </c>
      <c r="D348" s="3">
        <v>5648137</v>
      </c>
      <c r="E348" s="3">
        <v>2259254</v>
      </c>
      <c r="F348" s="3">
        <v>1682241</v>
      </c>
      <c r="G348" s="3">
        <v>1379437</v>
      </c>
      <c r="H348" s="10">
        <f t="shared" si="51"/>
        <v>1418862</v>
      </c>
      <c r="I348" s="10" t="str">
        <f t="shared" si="56"/>
        <v>Thursday</v>
      </c>
      <c r="J348" s="7">
        <f t="shared" si="52"/>
        <v>-2.7786352724930262E-2</v>
      </c>
      <c r="K348" s="7">
        <f t="shared" si="53"/>
        <v>-2.8846188755405233E-2</v>
      </c>
      <c r="L348" s="7">
        <f t="shared" si="54"/>
        <v>-3.2633010756176559</v>
      </c>
      <c r="M348" s="7">
        <f t="shared" si="57"/>
        <v>0.25749999555495034</v>
      </c>
      <c r="N348" s="7">
        <f t="shared" si="58"/>
        <v>0.39999985836037616</v>
      </c>
      <c r="O348" s="7">
        <f t="shared" si="59"/>
        <v>0.74460020874146948</v>
      </c>
      <c r="P348" s="7">
        <f t="shared" si="60"/>
        <v>0.81999963144400834</v>
      </c>
      <c r="Q348" s="7">
        <f t="shared" si="55"/>
        <v>6.2888882009826244E-2</v>
      </c>
    </row>
    <row r="349" spans="2:17" x14ac:dyDescent="0.25">
      <c r="B349" s="2">
        <v>43812</v>
      </c>
      <c r="C349" s="3">
        <v>22803207</v>
      </c>
      <c r="D349" s="3">
        <v>5928833</v>
      </c>
      <c r="E349" s="3">
        <v>2276672</v>
      </c>
      <c r="F349" s="3">
        <v>1661970</v>
      </c>
      <c r="G349" s="3">
        <v>1308303</v>
      </c>
      <c r="H349" s="10">
        <f t="shared" si="51"/>
        <v>1336464</v>
      </c>
      <c r="I349" s="10" t="str">
        <f t="shared" si="56"/>
        <v>Friday</v>
      </c>
      <c r="J349" s="7">
        <f t="shared" si="52"/>
        <v>-2.1071274647128543E-2</v>
      </c>
      <c r="K349" s="7">
        <f t="shared" si="53"/>
        <v>8.2474216527056665E-2</v>
      </c>
      <c r="L349" s="7">
        <f t="shared" si="54"/>
        <v>-3.7228367259050597</v>
      </c>
      <c r="M349" s="7">
        <f t="shared" si="57"/>
        <v>0.25999996404014575</v>
      </c>
      <c r="N349" s="7">
        <f t="shared" si="58"/>
        <v>0.38400002158940894</v>
      </c>
      <c r="O349" s="7">
        <f t="shared" si="59"/>
        <v>0.72999975402693051</v>
      </c>
      <c r="P349" s="7">
        <f t="shared" si="60"/>
        <v>0.78720012996624489</v>
      </c>
      <c r="Q349" s="7">
        <f t="shared" si="55"/>
        <v>5.7373640470833771E-2</v>
      </c>
    </row>
    <row r="350" spans="2:17" x14ac:dyDescent="0.25">
      <c r="B350" s="2">
        <v>43813</v>
      </c>
      <c r="C350" s="3">
        <v>45787545</v>
      </c>
      <c r="D350" s="3">
        <v>9230769</v>
      </c>
      <c r="E350" s="3">
        <v>3232615</v>
      </c>
      <c r="F350" s="3">
        <v>2220160</v>
      </c>
      <c r="G350" s="3">
        <v>1783676</v>
      </c>
      <c r="H350" s="10">
        <f t="shared" si="51"/>
        <v>1665666</v>
      </c>
      <c r="I350" s="10" t="str">
        <f t="shared" si="56"/>
        <v>Saturday</v>
      </c>
      <c r="J350" s="7">
        <f t="shared" si="52"/>
        <v>7.0848537461892125E-2</v>
      </c>
      <c r="K350" s="7">
        <f t="shared" si="53"/>
        <v>4.081632653061229E-2</v>
      </c>
      <c r="L350" s="7">
        <f t="shared" si="54"/>
        <v>-0.45015824030259433</v>
      </c>
      <c r="M350" s="7">
        <f t="shared" si="57"/>
        <v>0.20159999842751997</v>
      </c>
      <c r="N350" s="7">
        <f t="shared" si="58"/>
        <v>0.35019996708833251</v>
      </c>
      <c r="O350" s="7">
        <f t="shared" si="59"/>
        <v>0.68680000556824738</v>
      </c>
      <c r="P350" s="7">
        <f t="shared" si="60"/>
        <v>0.80339975497261462</v>
      </c>
      <c r="Q350" s="7">
        <f t="shared" si="55"/>
        <v>3.8955484510034333E-2</v>
      </c>
    </row>
    <row r="351" spans="2:17" x14ac:dyDescent="0.25">
      <c r="B351" s="2">
        <v>43814</v>
      </c>
      <c r="C351" s="3">
        <v>43094160</v>
      </c>
      <c r="D351" s="3">
        <v>8687782</v>
      </c>
      <c r="E351" s="3">
        <v>2806153</v>
      </c>
      <c r="F351" s="3">
        <v>1812775</v>
      </c>
      <c r="G351" s="3">
        <v>1385685</v>
      </c>
      <c r="H351" s="10">
        <f t="shared" si="51"/>
        <v>1632680</v>
      </c>
      <c r="I351" s="10" t="str">
        <f t="shared" si="56"/>
        <v>Sunday</v>
      </c>
      <c r="J351" s="7">
        <f t="shared" si="52"/>
        <v>-0.15128194134796777</v>
      </c>
      <c r="K351" s="7">
        <f t="shared" si="53"/>
        <v>-2.0408163265306145E-2</v>
      </c>
      <c r="L351" s="7">
        <f t="shared" si="54"/>
        <v>-1.2125489710903612</v>
      </c>
      <c r="M351" s="7">
        <f t="shared" si="57"/>
        <v>0.20159998477751973</v>
      </c>
      <c r="N351" s="7">
        <f t="shared" si="58"/>
        <v>0.3229999325489521</v>
      </c>
      <c r="O351" s="7">
        <f t="shared" si="59"/>
        <v>0.64600005773028057</v>
      </c>
      <c r="P351" s="7">
        <f t="shared" si="60"/>
        <v>0.76439988415550741</v>
      </c>
      <c r="Q351" s="7">
        <f t="shared" si="55"/>
        <v>3.2154820978062923E-2</v>
      </c>
    </row>
    <row r="352" spans="2:17" x14ac:dyDescent="0.25">
      <c r="B352" s="2">
        <v>43815</v>
      </c>
      <c r="C352" s="3">
        <v>21282993</v>
      </c>
      <c r="D352" s="3">
        <v>5427163</v>
      </c>
      <c r="E352" s="3">
        <v>2214282</v>
      </c>
      <c r="F352" s="3">
        <v>1584097</v>
      </c>
      <c r="G352" s="3">
        <v>1324939</v>
      </c>
      <c r="H352" s="10">
        <f t="shared" si="51"/>
        <v>1245504</v>
      </c>
      <c r="I352" s="10" t="str">
        <f t="shared" si="56"/>
        <v>Monday</v>
      </c>
      <c r="J352" s="7">
        <f t="shared" si="52"/>
        <v>6.377739453265506E-2</v>
      </c>
      <c r="K352" s="7">
        <f t="shared" si="53"/>
        <v>-5.7692333235662363E-2</v>
      </c>
      <c r="L352" s="7" t="str">
        <f t="shared" si="54"/>
        <v/>
      </c>
      <c r="M352" s="7">
        <f t="shared" si="57"/>
        <v>0.25499998989803735</v>
      </c>
      <c r="N352" s="7">
        <f t="shared" si="58"/>
        <v>0.40799990713380085</v>
      </c>
      <c r="O352" s="7">
        <f t="shared" si="59"/>
        <v>0.71539984518683708</v>
      </c>
      <c r="P352" s="7">
        <f t="shared" si="60"/>
        <v>0.83640016993908828</v>
      </c>
      <c r="Q352" s="7">
        <f t="shared" si="55"/>
        <v>6.2253415203397382E-2</v>
      </c>
    </row>
    <row r="353" spans="2:17" x14ac:dyDescent="0.25">
      <c r="B353" s="2">
        <v>43816</v>
      </c>
      <c r="C353" s="3">
        <v>21065820</v>
      </c>
      <c r="D353" s="3">
        <v>5108461</v>
      </c>
      <c r="E353" s="3">
        <v>2022950</v>
      </c>
      <c r="F353" s="3">
        <v>1402916</v>
      </c>
      <c r="G353" s="3">
        <v>1104375</v>
      </c>
      <c r="H353" s="10">
        <f t="shared" si="51"/>
        <v>1235782</v>
      </c>
      <c r="I353" s="10" t="str">
        <f t="shared" si="56"/>
        <v>Tuesday</v>
      </c>
      <c r="J353" s="7">
        <f t="shared" si="52"/>
        <v>-0.10633509793798583</v>
      </c>
      <c r="K353" s="7">
        <f t="shared" si="53"/>
        <v>-2.0202029128424948E-2</v>
      </c>
      <c r="L353" s="7">
        <f t="shared" si="54"/>
        <v>-1.4930166228611377</v>
      </c>
      <c r="M353" s="7">
        <f t="shared" si="57"/>
        <v>0.24249998338540821</v>
      </c>
      <c r="N353" s="7">
        <f t="shared" si="58"/>
        <v>0.39599989116095824</v>
      </c>
      <c r="O353" s="7">
        <f t="shared" si="59"/>
        <v>0.69350008650732842</v>
      </c>
      <c r="P353" s="7">
        <f t="shared" si="60"/>
        <v>0.7871996612769403</v>
      </c>
      <c r="Q353" s="7">
        <f t="shared" si="55"/>
        <v>5.2424970876994104E-2</v>
      </c>
    </row>
    <row r="354" spans="2:17" x14ac:dyDescent="0.25">
      <c r="B354" s="2">
        <v>43817</v>
      </c>
      <c r="C354" s="3">
        <v>22368860</v>
      </c>
      <c r="D354" s="3">
        <v>5424448</v>
      </c>
      <c r="E354" s="3">
        <v>2104686</v>
      </c>
      <c r="F354" s="3">
        <v>1597877</v>
      </c>
      <c r="G354" s="3">
        <v>1284054</v>
      </c>
      <c r="H354" s="10">
        <f t="shared" si="51"/>
        <v>1246273</v>
      </c>
      <c r="I354" s="10" t="str">
        <f t="shared" si="56"/>
        <v>Wednesday</v>
      </c>
      <c r="J354" s="7">
        <f t="shared" si="52"/>
        <v>3.0315187763836654E-2</v>
      </c>
      <c r="K354" s="7">
        <f t="shared" si="53"/>
        <v>-9.6154110101844825E-3</v>
      </c>
      <c r="L354" s="7">
        <f t="shared" si="54"/>
        <v>0.89356045042450361</v>
      </c>
      <c r="M354" s="7">
        <f t="shared" si="57"/>
        <v>0.24249997541224722</v>
      </c>
      <c r="N354" s="7">
        <f t="shared" si="58"/>
        <v>0.3880000324456977</v>
      </c>
      <c r="O354" s="7">
        <f t="shared" si="59"/>
        <v>0.75919970960038696</v>
      </c>
      <c r="P354" s="7">
        <f t="shared" si="60"/>
        <v>0.8036000267855411</v>
      </c>
      <c r="Q354" s="7">
        <f t="shared" si="55"/>
        <v>5.7403640596793933E-2</v>
      </c>
    </row>
    <row r="355" spans="2:17" x14ac:dyDescent="0.25">
      <c r="B355" s="2">
        <v>43818</v>
      </c>
      <c r="C355" s="3">
        <v>21065820</v>
      </c>
      <c r="D355" s="3">
        <v>5213790</v>
      </c>
      <c r="E355" s="3">
        <v>2064661</v>
      </c>
      <c r="F355" s="3">
        <v>1507202</v>
      </c>
      <c r="G355" s="3">
        <v>1211187</v>
      </c>
      <c r="H355" s="10">
        <f t="shared" si="51"/>
        <v>1379437</v>
      </c>
      <c r="I355" s="10" t="str">
        <f t="shared" si="56"/>
        <v>Thursday</v>
      </c>
      <c r="J355" s="7">
        <f t="shared" si="52"/>
        <v>-0.12197005010014955</v>
      </c>
      <c r="K355" s="7">
        <f t="shared" si="53"/>
        <v>-3.9603933764109533E-2</v>
      </c>
      <c r="L355" s="7">
        <f t="shared" si="54"/>
        <v>-1.4713892015431778</v>
      </c>
      <c r="M355" s="7">
        <f t="shared" si="57"/>
        <v>0.247499978638382</v>
      </c>
      <c r="N355" s="7">
        <f t="shared" si="58"/>
        <v>0.39600003068784895</v>
      </c>
      <c r="O355" s="7">
        <f t="shared" si="59"/>
        <v>0.7299997432992632</v>
      </c>
      <c r="P355" s="7">
        <f t="shared" si="60"/>
        <v>0.80359965021277835</v>
      </c>
      <c r="Q355" s="7">
        <f t="shared" si="55"/>
        <v>5.7495364528890876E-2</v>
      </c>
    </row>
    <row r="356" spans="2:17" x14ac:dyDescent="0.25">
      <c r="B356" s="2">
        <v>43819</v>
      </c>
      <c r="C356" s="3">
        <v>22151687</v>
      </c>
      <c r="D356" s="3">
        <v>5261025</v>
      </c>
      <c r="E356" s="3">
        <v>2062322</v>
      </c>
      <c r="F356" s="3">
        <v>1430220</v>
      </c>
      <c r="G356" s="3">
        <v>1231419</v>
      </c>
      <c r="H356" s="10">
        <f t="shared" si="51"/>
        <v>1308303</v>
      </c>
      <c r="I356" s="10" t="str">
        <f t="shared" si="56"/>
        <v>Friday</v>
      </c>
      <c r="J356" s="7">
        <f t="shared" si="52"/>
        <v>-5.8766203241909558E-2</v>
      </c>
      <c r="K356" s="7">
        <f t="shared" si="53"/>
        <v>-2.8571419800732412E-2</v>
      </c>
      <c r="L356" s="7">
        <f t="shared" si="54"/>
        <v>-1.9459570345078496</v>
      </c>
      <c r="M356" s="7">
        <f t="shared" si="57"/>
        <v>0.23749997009257129</v>
      </c>
      <c r="N356" s="7">
        <f t="shared" si="58"/>
        <v>0.39200003801540573</v>
      </c>
      <c r="O356" s="7">
        <f t="shared" si="59"/>
        <v>0.69349985113866797</v>
      </c>
      <c r="P356" s="7">
        <f t="shared" si="60"/>
        <v>0.8609997063388849</v>
      </c>
      <c r="Q356" s="7">
        <f t="shared" si="55"/>
        <v>5.5590303348002343E-2</v>
      </c>
    </row>
    <row r="357" spans="2:17" x14ac:dyDescent="0.25">
      <c r="B357" s="2">
        <v>43820</v>
      </c>
      <c r="C357" s="3">
        <v>46236443</v>
      </c>
      <c r="D357" s="3">
        <v>9321266</v>
      </c>
      <c r="E357" s="3">
        <v>3042461</v>
      </c>
      <c r="F357" s="3">
        <v>1965430</v>
      </c>
      <c r="G357" s="3">
        <v>1502374</v>
      </c>
      <c r="H357" s="10">
        <f t="shared" si="51"/>
        <v>1783676</v>
      </c>
      <c r="I357" s="10" t="str">
        <f t="shared" si="56"/>
        <v>Saturday</v>
      </c>
      <c r="J357" s="7">
        <f t="shared" si="52"/>
        <v>-0.15770913551564297</v>
      </c>
      <c r="K357" s="7">
        <f t="shared" si="53"/>
        <v>9.8039324886276535E-3</v>
      </c>
      <c r="L357" s="7">
        <f t="shared" si="54"/>
        <v>-1.2060330026452935</v>
      </c>
      <c r="M357" s="7">
        <f t="shared" si="57"/>
        <v>0.20159998034450877</v>
      </c>
      <c r="N357" s="7">
        <f t="shared" si="58"/>
        <v>0.32639997614058003</v>
      </c>
      <c r="O357" s="7">
        <f t="shared" si="59"/>
        <v>0.64600006376416985</v>
      </c>
      <c r="P357" s="7">
        <f t="shared" si="60"/>
        <v>0.7643996479141969</v>
      </c>
      <c r="Q357" s="7">
        <f t="shared" si="55"/>
        <v>3.2493286734881402E-2</v>
      </c>
    </row>
    <row r="358" spans="2:17" x14ac:dyDescent="0.25">
      <c r="B358" s="2">
        <v>43821</v>
      </c>
      <c r="C358" s="3">
        <v>43094160</v>
      </c>
      <c r="D358" s="3">
        <v>9140271</v>
      </c>
      <c r="E358" s="3">
        <v>3263076</v>
      </c>
      <c r="F358" s="3">
        <v>2107947</v>
      </c>
      <c r="G358" s="3">
        <v>1677083</v>
      </c>
      <c r="H358" s="10">
        <f t="shared" si="51"/>
        <v>1385685</v>
      </c>
      <c r="I358" s="10" t="str">
        <f t="shared" si="56"/>
        <v>Sunday</v>
      </c>
      <c r="J358" s="7">
        <f t="shared" si="52"/>
        <v>0.21029166080314068</v>
      </c>
      <c r="K358" s="7">
        <f t="shared" si="53"/>
        <v>0</v>
      </c>
      <c r="L358" s="7">
        <f t="shared" si="54"/>
        <v>-0.81493934882753927</v>
      </c>
      <c r="M358" s="7">
        <f t="shared" si="57"/>
        <v>0.21209999220311987</v>
      </c>
      <c r="N358" s="7">
        <f t="shared" si="58"/>
        <v>0.35699991827375799</v>
      </c>
      <c r="O358" s="7">
        <f t="shared" si="59"/>
        <v>0.64599997057990677</v>
      </c>
      <c r="P358" s="7">
        <f t="shared" si="60"/>
        <v>0.79560017400817007</v>
      </c>
      <c r="Q358" s="7">
        <f t="shared" si="55"/>
        <v>3.8916711684367444E-2</v>
      </c>
    </row>
    <row r="359" spans="2:17" x14ac:dyDescent="0.25">
      <c r="B359" s="2">
        <v>43822</v>
      </c>
      <c r="C359" s="3">
        <v>21500167</v>
      </c>
      <c r="D359" s="3">
        <v>5106289</v>
      </c>
      <c r="E359" s="3">
        <v>1940390</v>
      </c>
      <c r="F359" s="3">
        <v>1430649</v>
      </c>
      <c r="G359" s="3">
        <v>1196595</v>
      </c>
      <c r="H359" s="10">
        <f t="shared" si="51"/>
        <v>1324939</v>
      </c>
      <c r="I359" s="10" t="str">
        <f t="shared" si="56"/>
        <v>Monday</v>
      </c>
      <c r="J359" s="7">
        <f t="shared" si="52"/>
        <v>-9.6867855803172823E-2</v>
      </c>
      <c r="K359" s="7">
        <f t="shared" si="53"/>
        <v>1.0204109920066262E-2</v>
      </c>
      <c r="L359" s="7">
        <f t="shared" si="54"/>
        <v>-1.5745471357423302</v>
      </c>
      <c r="M359" s="7">
        <f t="shared" si="57"/>
        <v>0.23749996918628585</v>
      </c>
      <c r="N359" s="7">
        <f t="shared" si="58"/>
        <v>0.38000003525064874</v>
      </c>
      <c r="O359" s="7">
        <f t="shared" si="59"/>
        <v>0.73729971809790817</v>
      </c>
      <c r="P359" s="7">
        <f t="shared" si="60"/>
        <v>0.83640012330068381</v>
      </c>
      <c r="Q359" s="7">
        <f t="shared" si="55"/>
        <v>5.5655149097213988E-2</v>
      </c>
    </row>
    <row r="360" spans="2:17" x14ac:dyDescent="0.25">
      <c r="B360" s="2">
        <v>43823</v>
      </c>
      <c r="C360" s="3">
        <v>21282993</v>
      </c>
      <c r="D360" s="3">
        <v>5320748</v>
      </c>
      <c r="E360" s="3">
        <v>2107016</v>
      </c>
      <c r="F360" s="3">
        <v>1568884</v>
      </c>
      <c r="G360" s="3">
        <v>1312214</v>
      </c>
      <c r="H360" s="10">
        <f t="shared" si="51"/>
        <v>1104375</v>
      </c>
      <c r="I360" s="10" t="str">
        <f t="shared" si="56"/>
        <v>Tuesday</v>
      </c>
      <c r="J360" s="7">
        <f t="shared" si="52"/>
        <v>0.18819603848330504</v>
      </c>
      <c r="K360" s="7">
        <f t="shared" si="53"/>
        <v>1.0309259264533743E-2</v>
      </c>
      <c r="L360" s="7">
        <f t="shared" si="54"/>
        <v>-0.67238672785015274</v>
      </c>
      <c r="M360" s="7">
        <f t="shared" si="57"/>
        <v>0.24999998825353181</v>
      </c>
      <c r="N360" s="7">
        <f t="shared" si="58"/>
        <v>0.39599996090775208</v>
      </c>
      <c r="O360" s="7">
        <f t="shared" si="59"/>
        <v>0.74459994608488977</v>
      </c>
      <c r="P360" s="7">
        <f t="shared" si="60"/>
        <v>0.83639963184021249</v>
      </c>
      <c r="Q360" s="7">
        <f t="shared" si="55"/>
        <v>6.1655519973154153E-2</v>
      </c>
    </row>
    <row r="361" spans="2:17" x14ac:dyDescent="0.25">
      <c r="B361" s="2">
        <v>43824</v>
      </c>
      <c r="C361" s="3">
        <v>20631473</v>
      </c>
      <c r="D361" s="3">
        <v>5261025</v>
      </c>
      <c r="E361" s="3">
        <v>2167542</v>
      </c>
      <c r="F361" s="3">
        <v>1582306</v>
      </c>
      <c r="G361" s="3">
        <v>1258566</v>
      </c>
      <c r="H361" s="10">
        <f t="shared" si="51"/>
        <v>1284054</v>
      </c>
      <c r="I361" s="10" t="str">
        <f t="shared" si="56"/>
        <v>Wednesday</v>
      </c>
      <c r="J361" s="7">
        <f t="shared" si="52"/>
        <v>-1.9849632492091453E-2</v>
      </c>
      <c r="K361" s="7">
        <f t="shared" si="53"/>
        <v>-7.7669894666066996E-2</v>
      </c>
      <c r="L361" s="7">
        <f t="shared" si="54"/>
        <v>-4.0732174387927573</v>
      </c>
      <c r="M361" s="7">
        <f t="shared" si="57"/>
        <v>0.25499997019117343</v>
      </c>
      <c r="N361" s="7">
        <f t="shared" si="58"/>
        <v>0.41199994297689141</v>
      </c>
      <c r="O361" s="7">
        <f t="shared" si="59"/>
        <v>0.73000015685970565</v>
      </c>
      <c r="P361" s="7">
        <f t="shared" si="60"/>
        <v>0.79539987840531479</v>
      </c>
      <c r="Q361" s="7">
        <f t="shared" si="55"/>
        <v>6.1002236728322792E-2</v>
      </c>
    </row>
    <row r="362" spans="2:17" x14ac:dyDescent="0.25">
      <c r="B362" s="2">
        <v>43825</v>
      </c>
      <c r="C362" s="3">
        <v>20631473</v>
      </c>
      <c r="D362" s="3">
        <v>5209447</v>
      </c>
      <c r="E362" s="3">
        <v>2146292</v>
      </c>
      <c r="F362" s="3">
        <v>1645132</v>
      </c>
      <c r="G362" s="3">
        <v>1295048</v>
      </c>
      <c r="H362" s="10">
        <f t="shared" si="51"/>
        <v>1211187</v>
      </c>
      <c r="I362" s="10" t="str">
        <f t="shared" si="56"/>
        <v>Thursday</v>
      </c>
      <c r="J362" s="7">
        <f t="shared" si="52"/>
        <v>6.9238688988570718E-2</v>
      </c>
      <c r="K362" s="7">
        <f t="shared" si="53"/>
        <v>-2.0618565999329763E-2</v>
      </c>
      <c r="L362" s="7" t="str">
        <f t="shared" si="54"/>
        <v/>
      </c>
      <c r="M362" s="7">
        <f t="shared" si="57"/>
        <v>0.25250000327170047</v>
      </c>
      <c r="N362" s="7">
        <f t="shared" si="58"/>
        <v>0.41199996851873144</v>
      </c>
      <c r="O362" s="7">
        <f t="shared" si="59"/>
        <v>0.76649961887758045</v>
      </c>
      <c r="P362" s="7">
        <f t="shared" si="60"/>
        <v>0.78720005446371477</v>
      </c>
      <c r="Q362" s="7">
        <f t="shared" si="55"/>
        <v>6.2770506012828076E-2</v>
      </c>
    </row>
    <row r="363" spans="2:17" x14ac:dyDescent="0.25">
      <c r="B363" s="2">
        <v>43826</v>
      </c>
      <c r="C363" s="3">
        <v>22368860</v>
      </c>
      <c r="D363" s="3">
        <v>5648137</v>
      </c>
      <c r="E363" s="3">
        <v>2349625</v>
      </c>
      <c r="F363" s="3">
        <v>1629465</v>
      </c>
      <c r="G363" s="3">
        <v>1309438</v>
      </c>
      <c r="H363" s="10">
        <f t="shared" si="51"/>
        <v>1231419</v>
      </c>
      <c r="I363" s="10" t="str">
        <f t="shared" si="56"/>
        <v>Friday</v>
      </c>
      <c r="J363" s="7">
        <f t="shared" si="52"/>
        <v>6.3356988969635847E-2</v>
      </c>
      <c r="K363" s="7">
        <f t="shared" si="53"/>
        <v>9.80390342279569E-3</v>
      </c>
      <c r="L363" s="7" t="str">
        <f t="shared" si="54"/>
        <v/>
      </c>
      <c r="M363" s="7">
        <f t="shared" si="57"/>
        <v>0.25249999329424921</v>
      </c>
      <c r="N363" s="7">
        <f t="shared" si="58"/>
        <v>0.41600000141639626</v>
      </c>
      <c r="O363" s="7">
        <f t="shared" si="59"/>
        <v>0.69350002659998933</v>
      </c>
      <c r="P363" s="7">
        <f t="shared" si="60"/>
        <v>0.80359995458632127</v>
      </c>
      <c r="Q363" s="7">
        <f t="shared" si="55"/>
        <v>5.8538432445819771E-2</v>
      </c>
    </row>
    <row r="364" spans="2:17" x14ac:dyDescent="0.25">
      <c r="B364" s="2">
        <v>43827</v>
      </c>
      <c r="C364" s="3">
        <v>45338648</v>
      </c>
      <c r="D364" s="3">
        <v>9521116</v>
      </c>
      <c r="E364" s="3">
        <v>3269551</v>
      </c>
      <c r="F364" s="3">
        <v>2201061</v>
      </c>
      <c r="G364" s="3">
        <v>1768333</v>
      </c>
      <c r="H364" s="10">
        <f t="shared" si="51"/>
        <v>1502374</v>
      </c>
      <c r="I364" s="10" t="str">
        <f t="shared" si="56"/>
        <v>Saturday</v>
      </c>
      <c r="J364" s="7">
        <f t="shared" si="52"/>
        <v>0.17702582712427131</v>
      </c>
      <c r="K364" s="7">
        <f t="shared" si="53"/>
        <v>-1.9417475518175187E-2</v>
      </c>
      <c r="L364" s="7">
        <f t="shared" si="54"/>
        <v>-0.77967749836140399</v>
      </c>
      <c r="M364" s="7">
        <f t="shared" si="57"/>
        <v>0.20999999823550097</v>
      </c>
      <c r="N364" s="7">
        <f t="shared" si="58"/>
        <v>0.34339997538103728</v>
      </c>
      <c r="O364" s="7">
        <f t="shared" si="59"/>
        <v>0.6731997757490249</v>
      </c>
      <c r="P364" s="7">
        <f t="shared" si="60"/>
        <v>0.80340026923379226</v>
      </c>
      <c r="Q364" s="7">
        <f t="shared" si="55"/>
        <v>3.9002773086661079E-2</v>
      </c>
    </row>
    <row r="365" spans="2:17" x14ac:dyDescent="0.25">
      <c r="B365" s="2">
        <v>43828</v>
      </c>
      <c r="C365" s="3">
        <v>43543058</v>
      </c>
      <c r="D365" s="3">
        <v>8778280</v>
      </c>
      <c r="E365" s="3">
        <v>3133846</v>
      </c>
      <c r="F365" s="3">
        <v>2109705</v>
      </c>
      <c r="G365" s="3">
        <v>1596202</v>
      </c>
      <c r="H365" s="10">
        <f t="shared" si="51"/>
        <v>1677083</v>
      </c>
      <c r="I365" s="10" t="str">
        <f t="shared" si="56"/>
        <v>Sunday</v>
      </c>
      <c r="J365" s="7">
        <f t="shared" si="52"/>
        <v>-4.822718970975199E-2</v>
      </c>
      <c r="K365" s="7">
        <f t="shared" si="53"/>
        <v>1.0416678269166812E-2</v>
      </c>
      <c r="L365" s="7">
        <f t="shared" si="54"/>
        <v>-1.7601109153778776</v>
      </c>
      <c r="M365" s="7">
        <f t="shared" si="57"/>
        <v>0.2015999886824669</v>
      </c>
      <c r="N365" s="7">
        <f t="shared" si="58"/>
        <v>0.35700000455670133</v>
      </c>
      <c r="O365" s="7">
        <f t="shared" si="59"/>
        <v>0.67319995941089639</v>
      </c>
      <c r="P365" s="7">
        <f t="shared" si="60"/>
        <v>0.75659961937806475</v>
      </c>
      <c r="Q365" s="7">
        <f t="shared" si="55"/>
        <v>3.6658013316382146E-2</v>
      </c>
    </row>
    <row r="366" spans="2:17" x14ac:dyDescent="0.25">
      <c r="B366" s="2">
        <v>43829</v>
      </c>
      <c r="C366" s="3">
        <v>22151687</v>
      </c>
      <c r="D366" s="3">
        <v>5316404</v>
      </c>
      <c r="E366" s="3">
        <v>2041499</v>
      </c>
      <c r="F366" s="3">
        <v>1415779</v>
      </c>
      <c r="G366" s="3">
        <v>1172548</v>
      </c>
      <c r="H366" s="10">
        <f t="shared" si="51"/>
        <v>1196595</v>
      </c>
      <c r="I366" s="10" t="str">
        <f t="shared" si="56"/>
        <v>Monday</v>
      </c>
      <c r="J366" s="7">
        <f t="shared" si="52"/>
        <v>-2.0096189604669919E-2</v>
      </c>
      <c r="K366" s="7">
        <f t="shared" si="53"/>
        <v>3.0303020437004058E-2</v>
      </c>
      <c r="L366" s="7">
        <f t="shared" si="54"/>
        <v>-3.6339656344829034</v>
      </c>
      <c r="M366" s="7">
        <f t="shared" si="57"/>
        <v>0.23999996027390599</v>
      </c>
      <c r="N366" s="7">
        <f t="shared" si="58"/>
        <v>0.38399997441879885</v>
      </c>
      <c r="O366" s="7">
        <f t="shared" si="59"/>
        <v>0.69349972740618537</v>
      </c>
      <c r="P366" s="7">
        <f t="shared" si="60"/>
        <v>0.82819988147867707</v>
      </c>
      <c r="Q366" s="7">
        <f t="shared" si="55"/>
        <v>5.2932672802753128E-2</v>
      </c>
    </row>
    <row r="367" spans="2:17" x14ac:dyDescent="0.25">
      <c r="B367" s="2">
        <v>43830</v>
      </c>
      <c r="C367" s="3">
        <v>21934513</v>
      </c>
      <c r="D367" s="3">
        <v>5319119</v>
      </c>
      <c r="E367" s="3">
        <v>2106371</v>
      </c>
      <c r="F367" s="3">
        <v>1491521</v>
      </c>
      <c r="G367" s="3">
        <v>1284200</v>
      </c>
      <c r="H367" s="10">
        <f t="shared" si="51"/>
        <v>1312214</v>
      </c>
      <c r="I367" s="10" t="str">
        <f t="shared" si="56"/>
        <v>Tuesday</v>
      </c>
      <c r="J367" s="7">
        <f t="shared" si="52"/>
        <v>-2.1348651972925146E-2</v>
      </c>
      <c r="K367" s="7">
        <f t="shared" si="53"/>
        <v>3.061223578845329E-2</v>
      </c>
      <c r="L367" s="7">
        <f t="shared" si="54"/>
        <v>-3.742421542424891</v>
      </c>
      <c r="M367" s="7">
        <f t="shared" si="57"/>
        <v>0.24249998164992312</v>
      </c>
      <c r="N367" s="7">
        <f t="shared" si="58"/>
        <v>0.39599997668786879</v>
      </c>
      <c r="O367" s="7">
        <f t="shared" si="59"/>
        <v>0.70809985515372176</v>
      </c>
      <c r="P367" s="7">
        <f t="shared" si="60"/>
        <v>0.86100028092128778</v>
      </c>
      <c r="Q367" s="7">
        <f t="shared" si="55"/>
        <v>5.854700307228157E-2</v>
      </c>
    </row>
    <row r="368" spans="2:17" x14ac:dyDescent="0.25">
      <c r="B368" s="2">
        <v>43831</v>
      </c>
      <c r="C368" s="3">
        <v>21717340</v>
      </c>
      <c r="D368" s="3">
        <v>5375041</v>
      </c>
      <c r="E368" s="3">
        <v>2042515</v>
      </c>
      <c r="F368" s="3">
        <v>1520857</v>
      </c>
      <c r="G368" s="3">
        <v>1284516</v>
      </c>
      <c r="H368" s="10">
        <f t="shared" si="51"/>
        <v>1258566</v>
      </c>
      <c r="I368" s="10" t="str">
        <f t="shared" si="56"/>
        <v>Wednesday</v>
      </c>
      <c r="J368" s="7">
        <f t="shared" si="52"/>
        <v>2.061870414424035E-2</v>
      </c>
      <c r="K368" s="7">
        <f t="shared" si="53"/>
        <v>5.2631578947368363E-2</v>
      </c>
      <c r="L368" s="7">
        <f t="shared" si="54"/>
        <v>1.8686100831465264</v>
      </c>
      <c r="M368" s="7">
        <f t="shared" si="57"/>
        <v>0.24749997006999935</v>
      </c>
      <c r="N368" s="7">
        <f t="shared" si="58"/>
        <v>0.37999989209384638</v>
      </c>
      <c r="O368" s="7">
        <f t="shared" si="59"/>
        <v>0.74460016205511348</v>
      </c>
      <c r="P368" s="7">
        <f t="shared" si="60"/>
        <v>0.84460011690776982</v>
      </c>
      <c r="Q368" s="7">
        <f t="shared" si="55"/>
        <v>5.914702260958294E-2</v>
      </c>
    </row>
  </sheetData>
  <conditionalFormatting sqref="J1:K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{4CB7D11B-F5E1-4BB5-8AC7-C8206A824A53}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B7D11B-F5E1-4BB5-8AC7-C8206A824A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topLeftCell="A2" workbookViewId="0">
      <selection activeCell="G20" sqref="G20"/>
    </sheetView>
  </sheetViews>
  <sheetFormatPr defaultColWidth="11" defaultRowHeight="15.75" x14ac:dyDescent="0.25"/>
  <sheetData>
    <row r="2" spans="2:6" x14ac:dyDescent="0.25">
      <c r="B2" s="33" t="s">
        <v>0</v>
      </c>
      <c r="C2" s="20" t="s">
        <v>6</v>
      </c>
      <c r="D2" s="20" t="s">
        <v>7</v>
      </c>
      <c r="E2" s="20" t="s">
        <v>8</v>
      </c>
      <c r="F2" s="30" t="s">
        <v>9</v>
      </c>
    </row>
    <row r="3" spans="2:6" x14ac:dyDescent="0.25">
      <c r="B3" s="14">
        <v>43466</v>
      </c>
      <c r="C3" s="3">
        <v>7505512</v>
      </c>
      <c r="D3" s="3">
        <v>5629134</v>
      </c>
      <c r="E3" s="3">
        <v>2293351</v>
      </c>
      <c r="F3" s="34">
        <v>5420648</v>
      </c>
    </row>
    <row r="4" spans="2:6" x14ac:dyDescent="0.25">
      <c r="B4" s="14">
        <v>43467</v>
      </c>
      <c r="C4" s="3">
        <v>7896424</v>
      </c>
      <c r="D4" s="3">
        <v>5922318</v>
      </c>
      <c r="E4" s="3">
        <v>2412796</v>
      </c>
      <c r="F4" s="34">
        <v>5702973</v>
      </c>
    </row>
    <row r="5" spans="2:6" x14ac:dyDescent="0.25">
      <c r="B5" s="14">
        <v>43468</v>
      </c>
      <c r="C5" s="3">
        <v>7505512</v>
      </c>
      <c r="D5" s="3">
        <v>5629134</v>
      </c>
      <c r="E5" s="3">
        <v>2293351</v>
      </c>
      <c r="F5" s="34">
        <v>5420648</v>
      </c>
    </row>
    <row r="6" spans="2:6" x14ac:dyDescent="0.25">
      <c r="B6" s="14">
        <v>43469</v>
      </c>
      <c r="C6" s="3">
        <v>7818242</v>
      </c>
      <c r="D6" s="3">
        <v>5863681</v>
      </c>
      <c r="E6" s="3">
        <v>2388907</v>
      </c>
      <c r="F6" s="34">
        <v>5646508</v>
      </c>
    </row>
    <row r="7" spans="2:6" x14ac:dyDescent="0.25">
      <c r="B7" s="14">
        <v>43470</v>
      </c>
      <c r="C7" s="3">
        <v>15352294</v>
      </c>
      <c r="D7" s="3">
        <v>11514221</v>
      </c>
      <c r="E7" s="3">
        <v>4690978</v>
      </c>
      <c r="F7" s="34">
        <v>11087768</v>
      </c>
    </row>
    <row r="8" spans="2:6" x14ac:dyDescent="0.25">
      <c r="B8" s="14">
        <v>43471</v>
      </c>
      <c r="C8" s="3">
        <v>15675500</v>
      </c>
      <c r="D8" s="3">
        <v>11756625</v>
      </c>
      <c r="E8" s="3">
        <v>4789736</v>
      </c>
      <c r="F8" s="34">
        <v>11321195</v>
      </c>
    </row>
    <row r="9" spans="2:6" x14ac:dyDescent="0.25">
      <c r="B9" s="14">
        <v>43472</v>
      </c>
      <c r="C9" s="3">
        <v>8209154</v>
      </c>
      <c r="D9" s="3">
        <v>6156866</v>
      </c>
      <c r="E9" s="3">
        <v>2508352</v>
      </c>
      <c r="F9" s="34">
        <v>5928833</v>
      </c>
    </row>
    <row r="10" spans="2:6" x14ac:dyDescent="0.25">
      <c r="B10" s="14">
        <v>43473</v>
      </c>
      <c r="C10" s="3">
        <v>7818242</v>
      </c>
      <c r="D10" s="3">
        <v>5863681</v>
      </c>
      <c r="E10" s="3">
        <v>2388907</v>
      </c>
      <c r="F10" s="34">
        <v>5646508</v>
      </c>
    </row>
    <row r="11" spans="2:6" x14ac:dyDescent="0.25">
      <c r="B11" s="14">
        <v>43474</v>
      </c>
      <c r="C11" s="3">
        <v>8130972</v>
      </c>
      <c r="D11" s="3">
        <v>6098229</v>
      </c>
      <c r="E11" s="3">
        <v>2484463</v>
      </c>
      <c r="F11" s="34">
        <v>5872368</v>
      </c>
    </row>
    <row r="12" spans="2:6" x14ac:dyDescent="0.25">
      <c r="B12" s="14">
        <v>43475</v>
      </c>
      <c r="C12" s="3">
        <v>387156</v>
      </c>
      <c r="D12" s="3">
        <v>2873204</v>
      </c>
      <c r="E12" s="3">
        <v>1170564</v>
      </c>
      <c r="F12" s="34">
        <v>6210572</v>
      </c>
    </row>
    <row r="13" spans="2:6" x14ac:dyDescent="0.25">
      <c r="B13" s="14">
        <v>43476</v>
      </c>
      <c r="C13" s="3">
        <v>7427330</v>
      </c>
      <c r="D13" s="3">
        <v>5570497</v>
      </c>
      <c r="E13" s="3">
        <v>2269462</v>
      </c>
      <c r="F13" s="34">
        <v>5364183</v>
      </c>
    </row>
    <row r="14" spans="2:6" x14ac:dyDescent="0.25">
      <c r="B14" s="14">
        <v>43477</v>
      </c>
      <c r="C14" s="3">
        <v>15352294</v>
      </c>
      <c r="D14" s="3">
        <v>11514221</v>
      </c>
      <c r="E14" s="3">
        <v>4690978</v>
      </c>
      <c r="F14" s="34">
        <v>11087768</v>
      </c>
    </row>
    <row r="15" spans="2:6" x14ac:dyDescent="0.25">
      <c r="B15" s="14">
        <v>43478</v>
      </c>
      <c r="C15" s="3">
        <v>16645119</v>
      </c>
      <c r="D15" s="3">
        <v>12483839</v>
      </c>
      <c r="E15" s="3">
        <v>5086008</v>
      </c>
      <c r="F15" s="34">
        <v>12021475</v>
      </c>
    </row>
    <row r="16" spans="2:6" x14ac:dyDescent="0.25">
      <c r="B16" s="14">
        <v>43479</v>
      </c>
      <c r="C16" s="3">
        <v>7583695</v>
      </c>
      <c r="D16" s="3">
        <v>5687771</v>
      </c>
      <c r="E16" s="3">
        <v>2317240</v>
      </c>
      <c r="F16" s="34">
        <v>5477113</v>
      </c>
    </row>
    <row r="17" spans="2:6" x14ac:dyDescent="0.25">
      <c r="B17" s="14">
        <v>43480</v>
      </c>
      <c r="C17" s="3">
        <v>7661877</v>
      </c>
      <c r="D17" s="3">
        <v>5746408</v>
      </c>
      <c r="E17" s="3">
        <v>2341129</v>
      </c>
      <c r="F17" s="34">
        <v>5533578</v>
      </c>
    </row>
    <row r="18" spans="2:6" x14ac:dyDescent="0.25">
      <c r="B18" s="14">
        <v>43481</v>
      </c>
      <c r="C18" s="3">
        <v>7583695</v>
      </c>
      <c r="D18" s="3">
        <v>5687771</v>
      </c>
      <c r="E18" s="3">
        <v>2317240</v>
      </c>
      <c r="F18" s="34">
        <v>5477113</v>
      </c>
    </row>
    <row r="19" spans="2:6" x14ac:dyDescent="0.25">
      <c r="B19" s="14">
        <v>43482</v>
      </c>
      <c r="C19" s="3">
        <v>8052789</v>
      </c>
      <c r="D19" s="3">
        <v>6039592</v>
      </c>
      <c r="E19" s="3">
        <v>2460574</v>
      </c>
      <c r="F19" s="34">
        <v>5815903</v>
      </c>
    </row>
    <row r="20" spans="2:6" x14ac:dyDescent="0.25">
      <c r="B20" s="14">
        <v>43483</v>
      </c>
      <c r="C20" s="3">
        <v>7974607</v>
      </c>
      <c r="D20" s="3">
        <v>5980955</v>
      </c>
      <c r="E20" s="3">
        <v>2436685</v>
      </c>
      <c r="F20" s="34">
        <v>5759438</v>
      </c>
    </row>
    <row r="21" spans="2:6" x14ac:dyDescent="0.25">
      <c r="B21" s="14">
        <v>43484</v>
      </c>
      <c r="C21" s="3">
        <v>15352294</v>
      </c>
      <c r="D21" s="3">
        <v>11514221</v>
      </c>
      <c r="E21" s="3">
        <v>4690978</v>
      </c>
      <c r="F21" s="34">
        <v>11087768</v>
      </c>
    </row>
    <row r="22" spans="2:6" x14ac:dyDescent="0.25">
      <c r="B22" s="14">
        <v>43485</v>
      </c>
      <c r="C22" s="3">
        <v>15998707</v>
      </c>
      <c r="D22" s="3">
        <v>11999030</v>
      </c>
      <c r="E22" s="3">
        <v>4888493</v>
      </c>
      <c r="F22" s="34">
        <v>11554621</v>
      </c>
    </row>
    <row r="23" spans="2:6" x14ac:dyDescent="0.25">
      <c r="B23" s="14">
        <v>43486</v>
      </c>
      <c r="C23" s="3">
        <v>7974607</v>
      </c>
      <c r="D23" s="3">
        <v>5980955</v>
      </c>
      <c r="E23" s="3">
        <v>2436685</v>
      </c>
      <c r="F23" s="34">
        <v>5759438</v>
      </c>
    </row>
    <row r="24" spans="2:6" x14ac:dyDescent="0.25">
      <c r="B24" s="14">
        <v>43487</v>
      </c>
      <c r="C24" s="3">
        <v>13525559</v>
      </c>
      <c r="D24" s="3">
        <v>2028833</v>
      </c>
      <c r="E24" s="3">
        <v>19827367</v>
      </c>
      <c r="F24" s="34">
        <v>2189238</v>
      </c>
    </row>
    <row r="25" spans="2:6" x14ac:dyDescent="0.25">
      <c r="B25" s="14">
        <v>43488</v>
      </c>
      <c r="C25" s="3">
        <v>7740060</v>
      </c>
      <c r="D25" s="3">
        <v>5805045</v>
      </c>
      <c r="E25" s="3">
        <v>2365018</v>
      </c>
      <c r="F25" s="34">
        <v>5590043</v>
      </c>
    </row>
    <row r="26" spans="2:6" x14ac:dyDescent="0.25">
      <c r="B26" s="14">
        <v>43489</v>
      </c>
      <c r="C26" s="3">
        <v>7427330</v>
      </c>
      <c r="D26" s="3">
        <v>5570497</v>
      </c>
      <c r="E26" s="3">
        <v>2269462</v>
      </c>
      <c r="F26" s="34">
        <v>5364183</v>
      </c>
    </row>
    <row r="27" spans="2:6" x14ac:dyDescent="0.25">
      <c r="B27" s="14">
        <v>43490</v>
      </c>
      <c r="C27" s="3">
        <v>7427330</v>
      </c>
      <c r="D27" s="3">
        <v>5570497</v>
      </c>
      <c r="E27" s="3">
        <v>2269462</v>
      </c>
      <c r="F27" s="34">
        <v>5364183</v>
      </c>
    </row>
    <row r="28" spans="2:6" x14ac:dyDescent="0.25">
      <c r="B28" s="14">
        <v>43491</v>
      </c>
      <c r="C28" s="3">
        <v>16968325</v>
      </c>
      <c r="D28" s="3">
        <v>12726244</v>
      </c>
      <c r="E28" s="3">
        <v>5184766</v>
      </c>
      <c r="F28" s="34">
        <v>12254901</v>
      </c>
    </row>
    <row r="29" spans="2:6" x14ac:dyDescent="0.25">
      <c r="B29" s="14">
        <v>43492</v>
      </c>
      <c r="C29" s="3">
        <v>16321913</v>
      </c>
      <c r="D29" s="3">
        <v>12241435</v>
      </c>
      <c r="E29" s="3">
        <v>4987251</v>
      </c>
      <c r="F29" s="34">
        <v>11788048</v>
      </c>
    </row>
    <row r="30" spans="2:6" x14ac:dyDescent="0.25">
      <c r="B30" s="14">
        <v>43493</v>
      </c>
      <c r="C30" s="3">
        <v>7661877</v>
      </c>
      <c r="D30" s="3">
        <v>5746408</v>
      </c>
      <c r="E30" s="3">
        <v>2341129</v>
      </c>
      <c r="F30" s="34">
        <v>5533578</v>
      </c>
    </row>
    <row r="31" spans="2:6" x14ac:dyDescent="0.25">
      <c r="B31" s="14">
        <v>43494</v>
      </c>
      <c r="C31" s="3">
        <v>8052789</v>
      </c>
      <c r="D31" s="3">
        <v>6039592</v>
      </c>
      <c r="E31" s="3">
        <v>2460574</v>
      </c>
      <c r="F31" s="34">
        <v>5815903</v>
      </c>
    </row>
    <row r="32" spans="2:6" x14ac:dyDescent="0.25">
      <c r="B32" s="14">
        <v>43495</v>
      </c>
      <c r="C32" s="3">
        <v>8052789</v>
      </c>
      <c r="D32" s="3">
        <v>6039592</v>
      </c>
      <c r="E32" s="3">
        <v>2460574</v>
      </c>
      <c r="F32" s="34">
        <v>5815903</v>
      </c>
    </row>
    <row r="33" spans="2:6" x14ac:dyDescent="0.25">
      <c r="B33" s="14">
        <v>43496</v>
      </c>
      <c r="C33" s="3">
        <v>7505512</v>
      </c>
      <c r="D33" s="3">
        <v>5629134</v>
      </c>
      <c r="E33" s="3">
        <v>2293351</v>
      </c>
      <c r="F33" s="34">
        <v>5420648</v>
      </c>
    </row>
    <row r="34" spans="2:6" x14ac:dyDescent="0.25">
      <c r="B34" s="14">
        <v>43497</v>
      </c>
      <c r="C34" s="3">
        <v>7427330</v>
      </c>
      <c r="D34" s="3">
        <v>5570497</v>
      </c>
      <c r="E34" s="3">
        <v>2269462</v>
      </c>
      <c r="F34" s="34">
        <v>5364183</v>
      </c>
    </row>
    <row r="35" spans="2:6" x14ac:dyDescent="0.25">
      <c r="B35" s="14">
        <v>43498</v>
      </c>
      <c r="C35" s="3">
        <v>15675500</v>
      </c>
      <c r="D35" s="3">
        <v>11756625</v>
      </c>
      <c r="E35" s="3">
        <v>4789736</v>
      </c>
      <c r="F35" s="34">
        <v>11321195</v>
      </c>
    </row>
    <row r="36" spans="2:6" x14ac:dyDescent="0.25">
      <c r="B36" s="14">
        <v>43499</v>
      </c>
      <c r="C36" s="3">
        <v>16160310</v>
      </c>
      <c r="D36" s="3">
        <v>12120232</v>
      </c>
      <c r="E36" s="3">
        <v>4937872</v>
      </c>
      <c r="F36" s="34">
        <v>11671335</v>
      </c>
    </row>
    <row r="37" spans="2:6" x14ac:dyDescent="0.25">
      <c r="B37" s="14">
        <v>43500</v>
      </c>
      <c r="C37" s="3">
        <v>7661877</v>
      </c>
      <c r="D37" s="3">
        <v>5746408</v>
      </c>
      <c r="E37" s="3">
        <v>2341129</v>
      </c>
      <c r="F37" s="34">
        <v>5533578</v>
      </c>
    </row>
    <row r="38" spans="2:6" x14ac:dyDescent="0.25">
      <c r="B38" s="14">
        <v>43501</v>
      </c>
      <c r="C38" s="3">
        <v>8052789</v>
      </c>
      <c r="D38" s="3">
        <v>6039592</v>
      </c>
      <c r="E38" s="3">
        <v>2460574</v>
      </c>
      <c r="F38" s="34">
        <v>5815903</v>
      </c>
    </row>
    <row r="39" spans="2:6" x14ac:dyDescent="0.25">
      <c r="B39" s="14">
        <v>43502</v>
      </c>
      <c r="C39" s="3">
        <v>7427330</v>
      </c>
      <c r="D39" s="3">
        <v>5570497</v>
      </c>
      <c r="E39" s="3">
        <v>2269462</v>
      </c>
      <c r="F39" s="34">
        <v>5364183</v>
      </c>
    </row>
    <row r="40" spans="2:6" x14ac:dyDescent="0.25">
      <c r="B40" s="14">
        <v>43503</v>
      </c>
      <c r="C40" s="3">
        <v>7974607</v>
      </c>
      <c r="D40" s="3">
        <v>5980955</v>
      </c>
      <c r="E40" s="3">
        <v>2436685</v>
      </c>
      <c r="F40" s="34">
        <v>5759438</v>
      </c>
    </row>
    <row r="41" spans="2:6" x14ac:dyDescent="0.25">
      <c r="B41" s="14">
        <v>43504</v>
      </c>
      <c r="C41" s="3">
        <v>7896424</v>
      </c>
      <c r="D41" s="3">
        <v>5922318</v>
      </c>
      <c r="E41" s="3">
        <v>2412796</v>
      </c>
      <c r="F41" s="34">
        <v>5702973</v>
      </c>
    </row>
    <row r="42" spans="2:6" x14ac:dyDescent="0.25">
      <c r="B42" s="14">
        <v>43505</v>
      </c>
      <c r="C42" s="3">
        <v>15837104</v>
      </c>
      <c r="D42" s="3">
        <v>11877828</v>
      </c>
      <c r="E42" s="3">
        <v>4839115</v>
      </c>
      <c r="F42" s="34">
        <v>11437908</v>
      </c>
    </row>
    <row r="43" spans="2:6" x14ac:dyDescent="0.25">
      <c r="B43" s="14">
        <v>43506</v>
      </c>
      <c r="C43" s="3">
        <v>16645119</v>
      </c>
      <c r="D43" s="3">
        <v>12483839</v>
      </c>
      <c r="E43" s="3">
        <v>5086008</v>
      </c>
      <c r="F43" s="34">
        <v>12021475</v>
      </c>
    </row>
    <row r="44" spans="2:6" x14ac:dyDescent="0.25">
      <c r="B44" s="14">
        <v>43507</v>
      </c>
      <c r="C44" s="3">
        <v>8052789</v>
      </c>
      <c r="D44" s="3">
        <v>6039592</v>
      </c>
      <c r="E44" s="3">
        <v>2460574</v>
      </c>
      <c r="F44" s="34">
        <v>5815903</v>
      </c>
    </row>
    <row r="45" spans="2:6" x14ac:dyDescent="0.25">
      <c r="B45" s="14">
        <v>43508</v>
      </c>
      <c r="C45" s="3">
        <v>8209154</v>
      </c>
      <c r="D45" s="3">
        <v>6156866</v>
      </c>
      <c r="E45" s="3">
        <v>2508352</v>
      </c>
      <c r="F45" s="34">
        <v>5928833</v>
      </c>
    </row>
    <row r="46" spans="2:6" x14ac:dyDescent="0.25">
      <c r="B46" s="14">
        <v>43509</v>
      </c>
      <c r="C46" s="3">
        <v>7818242</v>
      </c>
      <c r="D46" s="3">
        <v>5863681</v>
      </c>
      <c r="E46" s="3">
        <v>2388907</v>
      </c>
      <c r="F46" s="34">
        <v>5646508</v>
      </c>
    </row>
    <row r="47" spans="2:6" x14ac:dyDescent="0.25">
      <c r="B47" s="14">
        <v>43510</v>
      </c>
      <c r="C47" s="3">
        <v>7740060</v>
      </c>
      <c r="D47" s="3">
        <v>5805045</v>
      </c>
      <c r="E47" s="3">
        <v>2365018</v>
      </c>
      <c r="F47" s="34">
        <v>5590043</v>
      </c>
    </row>
    <row r="48" spans="2:6" x14ac:dyDescent="0.25">
      <c r="B48" s="14">
        <v>43511</v>
      </c>
      <c r="C48" s="3">
        <v>7740060</v>
      </c>
      <c r="D48" s="3">
        <v>5805045</v>
      </c>
      <c r="E48" s="3">
        <v>2365018</v>
      </c>
      <c r="F48" s="34">
        <v>5590043</v>
      </c>
    </row>
    <row r="49" spans="2:6" x14ac:dyDescent="0.25">
      <c r="B49" s="14">
        <v>43512</v>
      </c>
      <c r="C49" s="3">
        <v>16483516</v>
      </c>
      <c r="D49" s="3">
        <v>12362637</v>
      </c>
      <c r="E49" s="3">
        <v>5036630</v>
      </c>
      <c r="F49" s="34">
        <v>11904761</v>
      </c>
    </row>
    <row r="50" spans="2:6" x14ac:dyDescent="0.25">
      <c r="B50" s="14">
        <v>43513</v>
      </c>
      <c r="C50" s="3">
        <v>16321913</v>
      </c>
      <c r="D50" s="3">
        <v>12241435</v>
      </c>
      <c r="E50" s="3">
        <v>4987251</v>
      </c>
      <c r="F50" s="34">
        <v>11788048</v>
      </c>
    </row>
    <row r="51" spans="2:6" x14ac:dyDescent="0.25">
      <c r="B51" s="14">
        <v>43514</v>
      </c>
      <c r="C51" s="3">
        <v>7818242</v>
      </c>
      <c r="D51" s="3">
        <v>5863681</v>
      </c>
      <c r="E51" s="3">
        <v>2388907</v>
      </c>
      <c r="F51" s="34">
        <v>5646508</v>
      </c>
    </row>
    <row r="52" spans="2:6" x14ac:dyDescent="0.25">
      <c r="B52" s="14">
        <v>43515</v>
      </c>
      <c r="C52" s="3">
        <v>7896424</v>
      </c>
      <c r="D52" s="3">
        <v>5922318</v>
      </c>
      <c r="E52" s="3">
        <v>2412796</v>
      </c>
      <c r="F52" s="34">
        <v>5702973</v>
      </c>
    </row>
    <row r="53" spans="2:6" x14ac:dyDescent="0.25">
      <c r="B53" s="14">
        <v>43516</v>
      </c>
      <c r="C53" s="3">
        <v>7974607</v>
      </c>
      <c r="D53" s="3">
        <v>5980955</v>
      </c>
      <c r="E53" s="3">
        <v>2436685</v>
      </c>
      <c r="F53" s="34">
        <v>5759438</v>
      </c>
    </row>
    <row r="54" spans="2:6" x14ac:dyDescent="0.25">
      <c r="B54" s="14">
        <v>43517</v>
      </c>
      <c r="C54" s="3">
        <v>7505512</v>
      </c>
      <c r="D54" s="3">
        <v>5629134</v>
      </c>
      <c r="E54" s="3">
        <v>2293351</v>
      </c>
      <c r="F54" s="34">
        <v>5420648</v>
      </c>
    </row>
    <row r="55" spans="2:6" x14ac:dyDescent="0.25">
      <c r="B55" s="14">
        <v>43518</v>
      </c>
      <c r="C55" s="3">
        <v>7974607</v>
      </c>
      <c r="D55" s="3">
        <v>5980955</v>
      </c>
      <c r="E55" s="3">
        <v>2436685</v>
      </c>
      <c r="F55" s="34">
        <v>5759438</v>
      </c>
    </row>
    <row r="56" spans="2:6" x14ac:dyDescent="0.25">
      <c r="B56" s="14">
        <v>43519</v>
      </c>
      <c r="C56" s="3">
        <v>15513897</v>
      </c>
      <c r="D56" s="3">
        <v>11635423</v>
      </c>
      <c r="E56" s="3">
        <v>4740357</v>
      </c>
      <c r="F56" s="34">
        <v>11204481</v>
      </c>
    </row>
    <row r="57" spans="2:6" x14ac:dyDescent="0.25">
      <c r="B57" s="14">
        <v>43520</v>
      </c>
      <c r="C57" s="3">
        <v>15998707</v>
      </c>
      <c r="D57" s="3">
        <v>11999030</v>
      </c>
      <c r="E57" s="3">
        <v>4888493</v>
      </c>
      <c r="F57" s="34">
        <v>11554621</v>
      </c>
    </row>
    <row r="58" spans="2:6" x14ac:dyDescent="0.25">
      <c r="B58" s="14">
        <v>43521</v>
      </c>
      <c r="C58" s="3">
        <v>7583695</v>
      </c>
      <c r="D58" s="3">
        <v>5687771</v>
      </c>
      <c r="E58" s="3">
        <v>2317240</v>
      </c>
      <c r="F58" s="34">
        <v>5477113</v>
      </c>
    </row>
    <row r="59" spans="2:6" x14ac:dyDescent="0.25">
      <c r="B59" s="14">
        <v>43522</v>
      </c>
      <c r="C59" s="3">
        <v>8052789</v>
      </c>
      <c r="D59" s="3">
        <v>6039592</v>
      </c>
      <c r="E59" s="3">
        <v>2460574</v>
      </c>
      <c r="F59" s="34">
        <v>5815903</v>
      </c>
    </row>
    <row r="60" spans="2:6" x14ac:dyDescent="0.25">
      <c r="B60" s="14">
        <v>43523</v>
      </c>
      <c r="C60" s="3">
        <v>7740060</v>
      </c>
      <c r="D60" s="3">
        <v>5805045</v>
      </c>
      <c r="E60" s="3">
        <v>2365018</v>
      </c>
      <c r="F60" s="34">
        <v>5590043</v>
      </c>
    </row>
    <row r="61" spans="2:6" x14ac:dyDescent="0.25">
      <c r="B61" s="14">
        <v>43524</v>
      </c>
      <c r="C61" s="3">
        <v>8130972</v>
      </c>
      <c r="D61" s="3">
        <v>6098229</v>
      </c>
      <c r="E61" s="3">
        <v>2484463</v>
      </c>
      <c r="F61" s="34">
        <v>5872368</v>
      </c>
    </row>
    <row r="62" spans="2:6" x14ac:dyDescent="0.25">
      <c r="B62" s="14">
        <v>43525</v>
      </c>
      <c r="C62" s="3">
        <v>8052789</v>
      </c>
      <c r="D62" s="3">
        <v>6039592</v>
      </c>
      <c r="E62" s="3">
        <v>2460574</v>
      </c>
      <c r="F62" s="34">
        <v>5815903</v>
      </c>
    </row>
    <row r="63" spans="2:6" x14ac:dyDescent="0.25">
      <c r="B63" s="14">
        <v>43526</v>
      </c>
      <c r="C63" s="3">
        <v>16806722</v>
      </c>
      <c r="D63" s="3">
        <v>12605042</v>
      </c>
      <c r="E63" s="3">
        <v>5135387</v>
      </c>
      <c r="F63" s="34">
        <v>12138188</v>
      </c>
    </row>
    <row r="64" spans="2:6" x14ac:dyDescent="0.25">
      <c r="B64" s="14">
        <v>43527</v>
      </c>
      <c r="C64" s="3">
        <v>15837104</v>
      </c>
      <c r="D64" s="3">
        <v>11877828</v>
      </c>
      <c r="E64" s="3">
        <v>4839115</v>
      </c>
      <c r="F64" s="34">
        <v>11437908</v>
      </c>
    </row>
    <row r="65" spans="2:6" x14ac:dyDescent="0.25">
      <c r="B65" s="14">
        <v>43528</v>
      </c>
      <c r="C65" s="3">
        <v>7818242</v>
      </c>
      <c r="D65" s="3">
        <v>5863681</v>
      </c>
      <c r="E65" s="3">
        <v>2388907</v>
      </c>
      <c r="F65" s="34">
        <v>5646508</v>
      </c>
    </row>
    <row r="66" spans="2:6" x14ac:dyDescent="0.25">
      <c r="B66" s="14">
        <v>43529</v>
      </c>
      <c r="C66" s="3">
        <v>7818242</v>
      </c>
      <c r="D66" s="3">
        <v>5863681</v>
      </c>
      <c r="E66" s="3">
        <v>2388907</v>
      </c>
      <c r="F66" s="34">
        <v>5646508</v>
      </c>
    </row>
    <row r="67" spans="2:6" x14ac:dyDescent="0.25">
      <c r="B67" s="14">
        <v>43530</v>
      </c>
      <c r="C67" s="3">
        <v>7583695</v>
      </c>
      <c r="D67" s="3">
        <v>5687771</v>
      </c>
      <c r="E67" s="3">
        <v>2317240</v>
      </c>
      <c r="F67" s="34">
        <v>5477113</v>
      </c>
    </row>
    <row r="68" spans="2:6" x14ac:dyDescent="0.25">
      <c r="B68" s="14">
        <v>43531</v>
      </c>
      <c r="C68" s="3">
        <v>7818242</v>
      </c>
      <c r="D68" s="3">
        <v>5863681</v>
      </c>
      <c r="E68" s="3">
        <v>2388907</v>
      </c>
      <c r="F68" s="34">
        <v>5646508</v>
      </c>
    </row>
    <row r="69" spans="2:6" x14ac:dyDescent="0.25">
      <c r="B69" s="14">
        <v>43532</v>
      </c>
      <c r="C69" s="3">
        <v>7818242</v>
      </c>
      <c r="D69" s="3">
        <v>5863681</v>
      </c>
      <c r="E69" s="3">
        <v>2388907</v>
      </c>
      <c r="F69" s="34">
        <v>5646508</v>
      </c>
    </row>
    <row r="70" spans="2:6" x14ac:dyDescent="0.25">
      <c r="B70" s="14">
        <v>43533</v>
      </c>
      <c r="C70" s="3">
        <v>16806722</v>
      </c>
      <c r="D70" s="3">
        <v>12605042</v>
      </c>
      <c r="E70" s="3">
        <v>5135387</v>
      </c>
      <c r="F70" s="34">
        <v>12138188</v>
      </c>
    </row>
    <row r="71" spans="2:6" x14ac:dyDescent="0.25">
      <c r="B71" s="14">
        <v>43534</v>
      </c>
      <c r="C71" s="3">
        <v>16645119</v>
      </c>
      <c r="D71" s="3">
        <v>12483839</v>
      </c>
      <c r="E71" s="3">
        <v>5086008</v>
      </c>
      <c r="F71" s="34">
        <v>12021475</v>
      </c>
    </row>
    <row r="72" spans="2:6" x14ac:dyDescent="0.25">
      <c r="B72" s="14">
        <v>43535</v>
      </c>
      <c r="C72" s="3">
        <v>7661877</v>
      </c>
      <c r="D72" s="3">
        <v>5746408</v>
      </c>
      <c r="E72" s="3">
        <v>2341129</v>
      </c>
      <c r="F72" s="34">
        <v>5533578</v>
      </c>
    </row>
    <row r="73" spans="2:6" x14ac:dyDescent="0.25">
      <c r="B73" s="14">
        <v>43536</v>
      </c>
      <c r="C73" s="3">
        <v>7740060</v>
      </c>
      <c r="D73" s="3">
        <v>5805045</v>
      </c>
      <c r="E73" s="3">
        <v>2365018</v>
      </c>
      <c r="F73" s="34">
        <v>5590043</v>
      </c>
    </row>
    <row r="74" spans="2:6" x14ac:dyDescent="0.25">
      <c r="B74" s="14">
        <v>43537</v>
      </c>
      <c r="C74" s="3">
        <v>7818242</v>
      </c>
      <c r="D74" s="3">
        <v>5863681</v>
      </c>
      <c r="E74" s="3">
        <v>2388907</v>
      </c>
      <c r="F74" s="34">
        <v>5646508</v>
      </c>
    </row>
    <row r="75" spans="2:6" x14ac:dyDescent="0.25">
      <c r="B75" s="14">
        <v>43538</v>
      </c>
      <c r="C75" s="3">
        <v>8209154</v>
      </c>
      <c r="D75" s="3">
        <v>6156866</v>
      </c>
      <c r="E75" s="3">
        <v>2508352</v>
      </c>
      <c r="F75" s="34">
        <v>5928833</v>
      </c>
    </row>
    <row r="76" spans="2:6" x14ac:dyDescent="0.25">
      <c r="B76" s="14">
        <v>43539</v>
      </c>
      <c r="C76" s="3">
        <v>7740060</v>
      </c>
      <c r="D76" s="3">
        <v>5805045</v>
      </c>
      <c r="E76" s="3">
        <v>2365018</v>
      </c>
      <c r="F76" s="34">
        <v>5590043</v>
      </c>
    </row>
    <row r="77" spans="2:6" x14ac:dyDescent="0.25">
      <c r="B77" s="14">
        <v>43540</v>
      </c>
      <c r="C77" s="3">
        <v>15352294</v>
      </c>
      <c r="D77" s="3">
        <v>11514221</v>
      </c>
      <c r="E77" s="3">
        <v>4690978</v>
      </c>
      <c r="F77" s="34">
        <v>11087768</v>
      </c>
    </row>
    <row r="78" spans="2:6" x14ac:dyDescent="0.25">
      <c r="B78" s="14">
        <v>43541</v>
      </c>
      <c r="C78" s="3">
        <v>15352294</v>
      </c>
      <c r="D78" s="3">
        <v>11514221</v>
      </c>
      <c r="E78" s="3">
        <v>4690978</v>
      </c>
      <c r="F78" s="34">
        <v>11087768</v>
      </c>
    </row>
    <row r="79" spans="2:6" x14ac:dyDescent="0.25">
      <c r="B79" s="14">
        <v>43542</v>
      </c>
      <c r="C79" s="3">
        <v>8052789</v>
      </c>
      <c r="D79" s="3">
        <v>6039592</v>
      </c>
      <c r="E79" s="3">
        <v>2460574</v>
      </c>
      <c r="F79" s="34">
        <v>5815903</v>
      </c>
    </row>
    <row r="80" spans="2:6" x14ac:dyDescent="0.25">
      <c r="B80" s="14">
        <v>43543</v>
      </c>
      <c r="C80" s="3">
        <v>7896424</v>
      </c>
      <c r="D80" s="3">
        <v>5922318</v>
      </c>
      <c r="E80" s="3">
        <v>2412796</v>
      </c>
      <c r="F80" s="34">
        <v>5702973</v>
      </c>
    </row>
    <row r="81" spans="2:6" x14ac:dyDescent="0.25">
      <c r="B81" s="14">
        <v>43544</v>
      </c>
      <c r="C81" s="3">
        <v>7661877</v>
      </c>
      <c r="D81" s="3">
        <v>5746408</v>
      </c>
      <c r="E81" s="3">
        <v>2341129</v>
      </c>
      <c r="F81" s="34">
        <v>5533578</v>
      </c>
    </row>
    <row r="82" spans="2:6" x14ac:dyDescent="0.25">
      <c r="B82" s="14">
        <v>43545</v>
      </c>
      <c r="C82" s="3">
        <v>7818242</v>
      </c>
      <c r="D82" s="3">
        <v>5863681</v>
      </c>
      <c r="E82" s="3">
        <v>2388907</v>
      </c>
      <c r="F82" s="34">
        <v>5646508</v>
      </c>
    </row>
    <row r="83" spans="2:6" x14ac:dyDescent="0.25">
      <c r="B83" s="14">
        <v>43546</v>
      </c>
      <c r="C83" s="3">
        <v>7583695</v>
      </c>
      <c r="D83" s="3">
        <v>5687771</v>
      </c>
      <c r="E83" s="3">
        <v>2317240</v>
      </c>
      <c r="F83" s="34">
        <v>5477113</v>
      </c>
    </row>
    <row r="84" spans="2:6" x14ac:dyDescent="0.25">
      <c r="B84" s="14">
        <v>43547</v>
      </c>
      <c r="C84" s="3">
        <v>15998707</v>
      </c>
      <c r="D84" s="3">
        <v>11999030</v>
      </c>
      <c r="E84" s="3">
        <v>4888493</v>
      </c>
      <c r="F84" s="34">
        <v>11554621</v>
      </c>
    </row>
    <row r="85" spans="2:6" x14ac:dyDescent="0.25">
      <c r="B85" s="14">
        <v>43548</v>
      </c>
      <c r="C85" s="3">
        <v>16321913</v>
      </c>
      <c r="D85" s="3">
        <v>12241435</v>
      </c>
      <c r="E85" s="3">
        <v>4987251</v>
      </c>
      <c r="F85" s="34">
        <v>11788048</v>
      </c>
    </row>
    <row r="86" spans="2:6" x14ac:dyDescent="0.25">
      <c r="B86" s="14">
        <v>43549</v>
      </c>
      <c r="C86" s="3">
        <v>8052789</v>
      </c>
      <c r="D86" s="3">
        <v>6039592</v>
      </c>
      <c r="E86" s="3">
        <v>2460574</v>
      </c>
      <c r="F86" s="34">
        <v>5815903</v>
      </c>
    </row>
    <row r="87" spans="2:6" x14ac:dyDescent="0.25">
      <c r="B87" s="14">
        <v>43550</v>
      </c>
      <c r="C87" s="3">
        <v>7505512</v>
      </c>
      <c r="D87" s="3">
        <v>5629134</v>
      </c>
      <c r="E87" s="3">
        <v>2293351</v>
      </c>
      <c r="F87" s="34">
        <v>5420648</v>
      </c>
    </row>
    <row r="88" spans="2:6" x14ac:dyDescent="0.25">
      <c r="B88" s="14">
        <v>43551</v>
      </c>
      <c r="C88" s="3">
        <v>7505512</v>
      </c>
      <c r="D88" s="3">
        <v>5629134</v>
      </c>
      <c r="E88" s="3">
        <v>2293351</v>
      </c>
      <c r="F88" s="34">
        <v>5420648</v>
      </c>
    </row>
    <row r="89" spans="2:6" x14ac:dyDescent="0.25">
      <c r="B89" s="14">
        <v>43552</v>
      </c>
      <c r="C89" s="3">
        <v>7740060</v>
      </c>
      <c r="D89" s="3">
        <v>5805045</v>
      </c>
      <c r="E89" s="3">
        <v>2365018</v>
      </c>
      <c r="F89" s="34">
        <v>5590043</v>
      </c>
    </row>
    <row r="90" spans="2:6" x14ac:dyDescent="0.25">
      <c r="B90" s="14">
        <v>43553</v>
      </c>
      <c r="C90" s="3">
        <v>8209154</v>
      </c>
      <c r="D90" s="3">
        <v>6156866</v>
      </c>
      <c r="E90" s="3">
        <v>2508352</v>
      </c>
      <c r="F90" s="34">
        <v>5928833</v>
      </c>
    </row>
    <row r="91" spans="2:6" x14ac:dyDescent="0.25">
      <c r="B91" s="14">
        <v>43554</v>
      </c>
      <c r="C91" s="3">
        <v>16160310</v>
      </c>
      <c r="D91" s="3">
        <v>12120232</v>
      </c>
      <c r="E91" s="3">
        <v>4937872</v>
      </c>
      <c r="F91" s="34">
        <v>11671335</v>
      </c>
    </row>
    <row r="92" spans="2:6" x14ac:dyDescent="0.25">
      <c r="B92" s="14">
        <v>43555</v>
      </c>
      <c r="C92" s="3">
        <v>15352294</v>
      </c>
      <c r="D92" s="3">
        <v>11514221</v>
      </c>
      <c r="E92" s="3">
        <v>4690978</v>
      </c>
      <c r="F92" s="34">
        <v>11087768</v>
      </c>
    </row>
    <row r="93" spans="2:6" x14ac:dyDescent="0.25">
      <c r="B93" s="14">
        <v>43556</v>
      </c>
      <c r="C93" s="3">
        <v>7583695</v>
      </c>
      <c r="D93" s="3">
        <v>5687771</v>
      </c>
      <c r="E93" s="3">
        <v>2317240</v>
      </c>
      <c r="F93" s="34">
        <v>5477113</v>
      </c>
    </row>
    <row r="94" spans="2:6" x14ac:dyDescent="0.25">
      <c r="B94" s="14">
        <v>43557</v>
      </c>
      <c r="C94" s="3">
        <v>8209154</v>
      </c>
      <c r="D94" s="3">
        <v>6156866</v>
      </c>
      <c r="E94" s="3">
        <v>2508352</v>
      </c>
      <c r="F94" s="34">
        <v>5928833</v>
      </c>
    </row>
    <row r="95" spans="2:6" x14ac:dyDescent="0.25">
      <c r="B95" s="14">
        <v>43558</v>
      </c>
      <c r="C95" s="3">
        <v>8052789</v>
      </c>
      <c r="D95" s="3">
        <v>6039592</v>
      </c>
      <c r="E95" s="3">
        <v>2460574</v>
      </c>
      <c r="F95" s="34">
        <v>5815903</v>
      </c>
    </row>
    <row r="96" spans="2:6" x14ac:dyDescent="0.25">
      <c r="B96" s="14">
        <v>43559</v>
      </c>
      <c r="C96" s="3">
        <v>7974607</v>
      </c>
      <c r="D96" s="3">
        <v>5980955</v>
      </c>
      <c r="E96" s="3">
        <v>2436685</v>
      </c>
      <c r="F96" s="34">
        <v>5759438</v>
      </c>
    </row>
    <row r="97" spans="2:6" x14ac:dyDescent="0.25">
      <c r="B97" s="14">
        <v>43560</v>
      </c>
      <c r="C97" s="3">
        <v>8130972</v>
      </c>
      <c r="D97" s="3">
        <v>6098229</v>
      </c>
      <c r="E97" s="3">
        <v>2484463</v>
      </c>
      <c r="F97" s="34">
        <v>5872368</v>
      </c>
    </row>
    <row r="98" spans="2:6" x14ac:dyDescent="0.25">
      <c r="B98" s="14">
        <v>43561</v>
      </c>
      <c r="C98" s="3">
        <v>16806722</v>
      </c>
      <c r="D98" s="3">
        <v>12605042</v>
      </c>
      <c r="E98" s="3">
        <v>5135387</v>
      </c>
      <c r="F98" s="34">
        <v>12138188</v>
      </c>
    </row>
    <row r="99" spans="2:6" x14ac:dyDescent="0.25">
      <c r="B99" s="14">
        <v>43562</v>
      </c>
      <c r="C99" s="3">
        <v>15513897</v>
      </c>
      <c r="D99" s="3">
        <v>11635423</v>
      </c>
      <c r="E99" s="3">
        <v>4740357</v>
      </c>
      <c r="F99" s="34">
        <v>11204481</v>
      </c>
    </row>
    <row r="100" spans="2:6" x14ac:dyDescent="0.25">
      <c r="B100" s="14">
        <v>43563</v>
      </c>
      <c r="C100" s="3">
        <v>7740060</v>
      </c>
      <c r="D100" s="3">
        <v>5805045</v>
      </c>
      <c r="E100" s="3">
        <v>2365018</v>
      </c>
      <c r="F100" s="34">
        <v>5590043</v>
      </c>
    </row>
    <row r="101" spans="2:6" x14ac:dyDescent="0.25">
      <c r="B101" s="14">
        <v>43564</v>
      </c>
      <c r="C101" s="3">
        <v>7818242</v>
      </c>
      <c r="D101" s="3">
        <v>5863681</v>
      </c>
      <c r="E101" s="3">
        <v>2388907</v>
      </c>
      <c r="F101" s="34">
        <v>5646508</v>
      </c>
    </row>
    <row r="102" spans="2:6" x14ac:dyDescent="0.25">
      <c r="B102" s="14">
        <v>43565</v>
      </c>
      <c r="C102" s="3">
        <v>7740060</v>
      </c>
      <c r="D102" s="3">
        <v>5805045</v>
      </c>
      <c r="E102" s="3">
        <v>2365018</v>
      </c>
      <c r="F102" s="34">
        <v>5590043</v>
      </c>
    </row>
    <row r="103" spans="2:6" x14ac:dyDescent="0.25">
      <c r="B103" s="14">
        <v>43566</v>
      </c>
      <c r="C103" s="3">
        <v>7427330</v>
      </c>
      <c r="D103" s="3">
        <v>5570497</v>
      </c>
      <c r="E103" s="3">
        <v>2269462</v>
      </c>
      <c r="F103" s="34">
        <v>5364183</v>
      </c>
    </row>
    <row r="104" spans="2:6" x14ac:dyDescent="0.25">
      <c r="B104" s="14">
        <v>43567</v>
      </c>
      <c r="C104" s="3">
        <v>7427330</v>
      </c>
      <c r="D104" s="3">
        <v>5570497</v>
      </c>
      <c r="E104" s="3">
        <v>2269462</v>
      </c>
      <c r="F104" s="34">
        <v>5364183</v>
      </c>
    </row>
    <row r="105" spans="2:6" x14ac:dyDescent="0.25">
      <c r="B105" s="14">
        <v>43568</v>
      </c>
      <c r="C105" s="3">
        <v>15513897</v>
      </c>
      <c r="D105" s="3">
        <v>11635423</v>
      </c>
      <c r="E105" s="3">
        <v>4740357</v>
      </c>
      <c r="F105" s="34">
        <v>11204481</v>
      </c>
    </row>
    <row r="106" spans="2:6" x14ac:dyDescent="0.25">
      <c r="B106" s="14">
        <v>43569</v>
      </c>
      <c r="C106" s="3">
        <v>16806722</v>
      </c>
      <c r="D106" s="3">
        <v>12605042</v>
      </c>
      <c r="E106" s="3">
        <v>5135387</v>
      </c>
      <c r="F106" s="34">
        <v>12138188</v>
      </c>
    </row>
    <row r="107" spans="2:6" x14ac:dyDescent="0.25">
      <c r="B107" s="14">
        <v>43570</v>
      </c>
      <c r="C107" s="3">
        <v>7583695</v>
      </c>
      <c r="D107" s="3">
        <v>5687771</v>
      </c>
      <c r="E107" s="3">
        <v>2317240</v>
      </c>
      <c r="F107" s="34">
        <v>5477113</v>
      </c>
    </row>
    <row r="108" spans="2:6" x14ac:dyDescent="0.25">
      <c r="B108" s="14">
        <v>43571</v>
      </c>
      <c r="C108" s="3">
        <v>8130972</v>
      </c>
      <c r="D108" s="3">
        <v>6098229</v>
      </c>
      <c r="E108" s="3">
        <v>2484463</v>
      </c>
      <c r="F108" s="34">
        <v>5872368</v>
      </c>
    </row>
    <row r="109" spans="2:6" x14ac:dyDescent="0.25">
      <c r="B109" s="14">
        <v>43572</v>
      </c>
      <c r="C109" s="3">
        <v>7896424</v>
      </c>
      <c r="D109" s="3">
        <v>5922318</v>
      </c>
      <c r="E109" s="3">
        <v>2412796</v>
      </c>
      <c r="F109" s="34">
        <v>5702973</v>
      </c>
    </row>
    <row r="110" spans="2:6" x14ac:dyDescent="0.25">
      <c r="B110" s="14">
        <v>43573</v>
      </c>
      <c r="C110" s="3">
        <v>8209154</v>
      </c>
      <c r="D110" s="3">
        <v>6156866</v>
      </c>
      <c r="E110" s="3">
        <v>2508352</v>
      </c>
      <c r="F110" s="34">
        <v>5928833</v>
      </c>
    </row>
    <row r="111" spans="2:6" x14ac:dyDescent="0.25">
      <c r="B111" s="14">
        <v>43574</v>
      </c>
      <c r="C111" s="3">
        <v>7974607</v>
      </c>
      <c r="D111" s="3">
        <v>5980955</v>
      </c>
      <c r="E111" s="3">
        <v>2436685</v>
      </c>
      <c r="F111" s="34">
        <v>5759438</v>
      </c>
    </row>
    <row r="112" spans="2:6" x14ac:dyDescent="0.25">
      <c r="B112" s="14">
        <v>43575</v>
      </c>
      <c r="C112" s="3">
        <v>15998707</v>
      </c>
      <c r="D112" s="3">
        <v>11999030</v>
      </c>
      <c r="E112" s="3">
        <v>4888493</v>
      </c>
      <c r="F112" s="34">
        <v>11554621</v>
      </c>
    </row>
    <row r="113" spans="2:6" x14ac:dyDescent="0.25">
      <c r="B113" s="14">
        <v>43576</v>
      </c>
      <c r="C113" s="3">
        <v>16806722</v>
      </c>
      <c r="D113" s="3">
        <v>12605042</v>
      </c>
      <c r="E113" s="3">
        <v>5135387</v>
      </c>
      <c r="F113" s="34">
        <v>12138188</v>
      </c>
    </row>
    <row r="114" spans="2:6" x14ac:dyDescent="0.25">
      <c r="B114" s="14">
        <v>43577</v>
      </c>
      <c r="C114" s="3">
        <v>7505512</v>
      </c>
      <c r="D114" s="3">
        <v>5629134</v>
      </c>
      <c r="E114" s="3">
        <v>2293351</v>
      </c>
      <c r="F114" s="34">
        <v>5420648</v>
      </c>
    </row>
    <row r="115" spans="2:6" x14ac:dyDescent="0.25">
      <c r="B115" s="14">
        <v>43578</v>
      </c>
      <c r="C115" s="3">
        <v>7427330</v>
      </c>
      <c r="D115" s="3">
        <v>5570497</v>
      </c>
      <c r="E115" s="3">
        <v>2269462</v>
      </c>
      <c r="F115" s="34">
        <v>5364183</v>
      </c>
    </row>
    <row r="116" spans="2:6" x14ac:dyDescent="0.25">
      <c r="B116" s="14">
        <v>43579</v>
      </c>
      <c r="C116" s="3">
        <v>7818242</v>
      </c>
      <c r="D116" s="3">
        <v>5863681</v>
      </c>
      <c r="E116" s="3">
        <v>2388907</v>
      </c>
      <c r="F116" s="34">
        <v>5646508</v>
      </c>
    </row>
    <row r="117" spans="2:6" x14ac:dyDescent="0.25">
      <c r="B117" s="14">
        <v>43580</v>
      </c>
      <c r="C117" s="3">
        <v>8209154</v>
      </c>
      <c r="D117" s="3">
        <v>6156866</v>
      </c>
      <c r="E117" s="3">
        <v>2508352</v>
      </c>
      <c r="F117" s="34">
        <v>5928833</v>
      </c>
    </row>
    <row r="118" spans="2:6" x14ac:dyDescent="0.25">
      <c r="B118" s="14">
        <v>43581</v>
      </c>
      <c r="C118" s="3">
        <v>7974607</v>
      </c>
      <c r="D118" s="3">
        <v>5980955</v>
      </c>
      <c r="E118" s="3">
        <v>2436685</v>
      </c>
      <c r="F118" s="34">
        <v>5759438</v>
      </c>
    </row>
    <row r="119" spans="2:6" x14ac:dyDescent="0.25">
      <c r="B119" s="14">
        <v>43582</v>
      </c>
      <c r="C119" s="3">
        <v>16968325</v>
      </c>
      <c r="D119" s="3">
        <v>12726244</v>
      </c>
      <c r="E119" s="3">
        <v>5184766</v>
      </c>
      <c r="F119" s="34">
        <v>12254901</v>
      </c>
    </row>
    <row r="120" spans="2:6" x14ac:dyDescent="0.25">
      <c r="B120" s="14">
        <v>43583</v>
      </c>
      <c r="C120" s="3">
        <v>16645119</v>
      </c>
      <c r="D120" s="3">
        <v>12483839</v>
      </c>
      <c r="E120" s="3">
        <v>5086008</v>
      </c>
      <c r="F120" s="34">
        <v>12021475</v>
      </c>
    </row>
    <row r="121" spans="2:6" x14ac:dyDescent="0.25">
      <c r="B121" s="14">
        <v>43584</v>
      </c>
      <c r="C121" s="3">
        <v>7427330</v>
      </c>
      <c r="D121" s="3">
        <v>5570497</v>
      </c>
      <c r="E121" s="3">
        <v>2269462</v>
      </c>
      <c r="F121" s="34">
        <v>5364183</v>
      </c>
    </row>
    <row r="122" spans="2:6" x14ac:dyDescent="0.25">
      <c r="B122" s="14">
        <v>43585</v>
      </c>
      <c r="C122" s="3">
        <v>7583695</v>
      </c>
      <c r="D122" s="3">
        <v>5687771</v>
      </c>
      <c r="E122" s="3">
        <v>2317240</v>
      </c>
      <c r="F122" s="34">
        <v>5477113</v>
      </c>
    </row>
    <row r="123" spans="2:6" x14ac:dyDescent="0.25">
      <c r="B123" s="14">
        <v>43586</v>
      </c>
      <c r="C123" s="3">
        <v>8209154</v>
      </c>
      <c r="D123" s="3">
        <v>6156866</v>
      </c>
      <c r="E123" s="3">
        <v>2508352</v>
      </c>
      <c r="F123" s="34">
        <v>5928833</v>
      </c>
    </row>
    <row r="124" spans="2:6" x14ac:dyDescent="0.25">
      <c r="B124" s="14">
        <v>43587</v>
      </c>
      <c r="C124" s="3">
        <v>7661877</v>
      </c>
      <c r="D124" s="3">
        <v>5746408</v>
      </c>
      <c r="E124" s="3">
        <v>2341129</v>
      </c>
      <c r="F124" s="34">
        <v>5533578</v>
      </c>
    </row>
    <row r="125" spans="2:6" x14ac:dyDescent="0.25">
      <c r="B125" s="14">
        <v>43588</v>
      </c>
      <c r="C125" s="3">
        <v>7505512</v>
      </c>
      <c r="D125" s="3">
        <v>5629134</v>
      </c>
      <c r="E125" s="3">
        <v>2293351</v>
      </c>
      <c r="F125" s="34">
        <v>5420648</v>
      </c>
    </row>
    <row r="126" spans="2:6" x14ac:dyDescent="0.25">
      <c r="B126" s="14">
        <v>43589</v>
      </c>
      <c r="C126" s="3">
        <v>15513897</v>
      </c>
      <c r="D126" s="3">
        <v>11635423</v>
      </c>
      <c r="E126" s="3">
        <v>4740357</v>
      </c>
      <c r="F126" s="34">
        <v>11204481</v>
      </c>
    </row>
    <row r="127" spans="2:6" x14ac:dyDescent="0.25">
      <c r="B127" s="14">
        <v>43590</v>
      </c>
      <c r="C127" s="3">
        <v>15837104</v>
      </c>
      <c r="D127" s="3">
        <v>11877828</v>
      </c>
      <c r="E127" s="3">
        <v>4839115</v>
      </c>
      <c r="F127" s="34">
        <v>11437908</v>
      </c>
    </row>
    <row r="128" spans="2:6" x14ac:dyDescent="0.25">
      <c r="B128" s="14">
        <v>43591</v>
      </c>
      <c r="C128" s="3">
        <v>7818242</v>
      </c>
      <c r="D128" s="3">
        <v>5863681</v>
      </c>
      <c r="E128" s="3">
        <v>2388907</v>
      </c>
      <c r="F128" s="34">
        <v>5646508</v>
      </c>
    </row>
    <row r="129" spans="2:6" x14ac:dyDescent="0.25">
      <c r="B129" s="14">
        <v>43592</v>
      </c>
      <c r="C129" s="3">
        <v>7974607</v>
      </c>
      <c r="D129" s="3">
        <v>5980955</v>
      </c>
      <c r="E129" s="3">
        <v>2436685</v>
      </c>
      <c r="F129" s="34">
        <v>5759438</v>
      </c>
    </row>
    <row r="130" spans="2:6" x14ac:dyDescent="0.25">
      <c r="B130" s="14">
        <v>43593</v>
      </c>
      <c r="C130" s="3">
        <v>8209154</v>
      </c>
      <c r="D130" s="3">
        <v>6156866</v>
      </c>
      <c r="E130" s="3">
        <v>2508352</v>
      </c>
      <c r="F130" s="34">
        <v>5928833</v>
      </c>
    </row>
    <row r="131" spans="2:6" x14ac:dyDescent="0.25">
      <c r="B131" s="14">
        <v>43594</v>
      </c>
      <c r="C131" s="3">
        <v>7583695</v>
      </c>
      <c r="D131" s="3">
        <v>5687771</v>
      </c>
      <c r="E131" s="3">
        <v>2317240</v>
      </c>
      <c r="F131" s="34">
        <v>5477113</v>
      </c>
    </row>
    <row r="132" spans="2:6" x14ac:dyDescent="0.25">
      <c r="B132" s="14">
        <v>43595</v>
      </c>
      <c r="C132" s="3">
        <v>7583695</v>
      </c>
      <c r="D132" s="3">
        <v>5687771</v>
      </c>
      <c r="E132" s="3">
        <v>2317240</v>
      </c>
      <c r="F132" s="34">
        <v>5477113</v>
      </c>
    </row>
    <row r="133" spans="2:6" x14ac:dyDescent="0.25">
      <c r="B133" s="14">
        <v>43596</v>
      </c>
      <c r="C133" s="3">
        <v>16483516</v>
      </c>
      <c r="D133" s="3">
        <v>12362637</v>
      </c>
      <c r="E133" s="3">
        <v>5036630</v>
      </c>
      <c r="F133" s="34">
        <v>11904761</v>
      </c>
    </row>
    <row r="134" spans="2:6" x14ac:dyDescent="0.25">
      <c r="B134" s="14">
        <v>43597</v>
      </c>
      <c r="C134" s="3">
        <v>15352294</v>
      </c>
      <c r="D134" s="3">
        <v>11514221</v>
      </c>
      <c r="E134" s="3">
        <v>4690978</v>
      </c>
      <c r="F134" s="34">
        <v>11087768</v>
      </c>
    </row>
    <row r="135" spans="2:6" x14ac:dyDescent="0.25">
      <c r="B135" s="14">
        <v>43598</v>
      </c>
      <c r="C135" s="3">
        <v>7505512</v>
      </c>
      <c r="D135" s="3">
        <v>5629134</v>
      </c>
      <c r="E135" s="3">
        <v>2293351</v>
      </c>
      <c r="F135" s="34">
        <v>5420648</v>
      </c>
    </row>
    <row r="136" spans="2:6" x14ac:dyDescent="0.25">
      <c r="B136" s="14">
        <v>43599</v>
      </c>
      <c r="C136" s="3">
        <v>8209154</v>
      </c>
      <c r="D136" s="3">
        <v>6156866</v>
      </c>
      <c r="E136" s="3">
        <v>2508352</v>
      </c>
      <c r="F136" s="34">
        <v>5928833</v>
      </c>
    </row>
    <row r="137" spans="2:6" x14ac:dyDescent="0.25">
      <c r="B137" s="14">
        <v>43600</v>
      </c>
      <c r="C137" s="3">
        <v>7896424</v>
      </c>
      <c r="D137" s="3">
        <v>5922318</v>
      </c>
      <c r="E137" s="3">
        <v>2412796</v>
      </c>
      <c r="F137" s="34">
        <v>5702973</v>
      </c>
    </row>
    <row r="138" spans="2:6" x14ac:dyDescent="0.25">
      <c r="B138" s="14">
        <v>43601</v>
      </c>
      <c r="C138" s="3">
        <v>7583695</v>
      </c>
      <c r="D138" s="3">
        <v>5687771</v>
      </c>
      <c r="E138" s="3">
        <v>2317240</v>
      </c>
      <c r="F138" s="34">
        <v>5477113</v>
      </c>
    </row>
    <row r="139" spans="2:6" x14ac:dyDescent="0.25">
      <c r="B139" s="14">
        <v>43602</v>
      </c>
      <c r="C139" s="3">
        <v>7427330</v>
      </c>
      <c r="D139" s="3">
        <v>5570497</v>
      </c>
      <c r="E139" s="3">
        <v>2269462</v>
      </c>
      <c r="F139" s="34">
        <v>5364183</v>
      </c>
    </row>
    <row r="140" spans="2:6" x14ac:dyDescent="0.25">
      <c r="B140" s="14">
        <v>43603</v>
      </c>
      <c r="C140" s="3">
        <v>16160310</v>
      </c>
      <c r="D140" s="3">
        <v>12120232</v>
      </c>
      <c r="E140" s="3">
        <v>4937872</v>
      </c>
      <c r="F140" s="34">
        <v>11671335</v>
      </c>
    </row>
    <row r="141" spans="2:6" x14ac:dyDescent="0.25">
      <c r="B141" s="14">
        <v>43604</v>
      </c>
      <c r="C141" s="3">
        <v>16968325</v>
      </c>
      <c r="D141" s="3">
        <v>12726244</v>
      </c>
      <c r="E141" s="3">
        <v>5184766</v>
      </c>
      <c r="F141" s="34">
        <v>12254901</v>
      </c>
    </row>
    <row r="142" spans="2:6" x14ac:dyDescent="0.25">
      <c r="B142" s="14">
        <v>43605</v>
      </c>
      <c r="C142" s="3">
        <v>8052789</v>
      </c>
      <c r="D142" s="3">
        <v>6039592</v>
      </c>
      <c r="E142" s="3">
        <v>2460574</v>
      </c>
      <c r="F142" s="34">
        <v>5815903</v>
      </c>
    </row>
    <row r="143" spans="2:6" x14ac:dyDescent="0.25">
      <c r="B143" s="14">
        <v>43606</v>
      </c>
      <c r="C143" s="3">
        <v>8052789</v>
      </c>
      <c r="D143" s="3">
        <v>6039592</v>
      </c>
      <c r="E143" s="3">
        <v>2460574</v>
      </c>
      <c r="F143" s="34">
        <v>5815903</v>
      </c>
    </row>
    <row r="144" spans="2:6" x14ac:dyDescent="0.25">
      <c r="B144" s="14">
        <v>43607</v>
      </c>
      <c r="C144" s="3">
        <v>7896424</v>
      </c>
      <c r="D144" s="3">
        <v>5922318</v>
      </c>
      <c r="E144" s="3">
        <v>2412796</v>
      </c>
      <c r="F144" s="34">
        <v>5702973</v>
      </c>
    </row>
    <row r="145" spans="2:6" x14ac:dyDescent="0.25">
      <c r="B145" s="14">
        <v>43608</v>
      </c>
      <c r="C145" s="3">
        <v>7583695</v>
      </c>
      <c r="D145" s="3">
        <v>5687771</v>
      </c>
      <c r="E145" s="3">
        <v>2317240</v>
      </c>
      <c r="F145" s="34">
        <v>5477113</v>
      </c>
    </row>
    <row r="146" spans="2:6" x14ac:dyDescent="0.25">
      <c r="B146" s="14">
        <v>43609</v>
      </c>
      <c r="C146" s="3">
        <v>8052789</v>
      </c>
      <c r="D146" s="3">
        <v>6039592</v>
      </c>
      <c r="E146" s="3">
        <v>2460574</v>
      </c>
      <c r="F146" s="34">
        <v>5815903</v>
      </c>
    </row>
    <row r="147" spans="2:6" x14ac:dyDescent="0.25">
      <c r="B147" s="14">
        <v>43610</v>
      </c>
      <c r="C147" s="3">
        <v>16968325</v>
      </c>
      <c r="D147" s="3">
        <v>12726244</v>
      </c>
      <c r="E147" s="3">
        <v>5184766</v>
      </c>
      <c r="F147" s="34">
        <v>12254901</v>
      </c>
    </row>
    <row r="148" spans="2:6" x14ac:dyDescent="0.25">
      <c r="B148" s="14">
        <v>43611</v>
      </c>
      <c r="C148" s="3">
        <v>16968325</v>
      </c>
      <c r="D148" s="3">
        <v>12726244</v>
      </c>
      <c r="E148" s="3">
        <v>5184766</v>
      </c>
      <c r="F148" s="34">
        <v>12254901</v>
      </c>
    </row>
    <row r="149" spans="2:6" x14ac:dyDescent="0.25">
      <c r="B149" s="14">
        <v>43612</v>
      </c>
      <c r="C149" s="3">
        <v>7583695</v>
      </c>
      <c r="D149" s="3">
        <v>5687771</v>
      </c>
      <c r="E149" s="3">
        <v>2317240</v>
      </c>
      <c r="F149" s="34">
        <v>5477113</v>
      </c>
    </row>
    <row r="150" spans="2:6" x14ac:dyDescent="0.25">
      <c r="B150" s="14">
        <v>43613</v>
      </c>
      <c r="C150" s="3">
        <v>8130972</v>
      </c>
      <c r="D150" s="3">
        <v>6098229</v>
      </c>
      <c r="E150" s="3">
        <v>2484463</v>
      </c>
      <c r="F150" s="34">
        <v>5872368</v>
      </c>
    </row>
    <row r="151" spans="2:6" x14ac:dyDescent="0.25">
      <c r="B151" s="14">
        <v>43614</v>
      </c>
      <c r="C151" s="3">
        <v>7427330</v>
      </c>
      <c r="D151" s="3">
        <v>5570497</v>
      </c>
      <c r="E151" s="3">
        <v>2269462</v>
      </c>
      <c r="F151" s="34">
        <v>5364183</v>
      </c>
    </row>
    <row r="152" spans="2:6" x14ac:dyDescent="0.25">
      <c r="B152" s="14">
        <v>43615</v>
      </c>
      <c r="C152" s="3">
        <v>7740060</v>
      </c>
      <c r="D152" s="3">
        <v>5805045</v>
      </c>
      <c r="E152" s="3">
        <v>2365018</v>
      </c>
      <c r="F152" s="34">
        <v>5590043</v>
      </c>
    </row>
    <row r="153" spans="2:6" x14ac:dyDescent="0.25">
      <c r="B153" s="14">
        <v>43616</v>
      </c>
      <c r="C153" s="3">
        <v>8052789</v>
      </c>
      <c r="D153" s="3">
        <v>6039592</v>
      </c>
      <c r="E153" s="3">
        <v>2460574</v>
      </c>
      <c r="F153" s="34">
        <v>5815903</v>
      </c>
    </row>
    <row r="154" spans="2:6" x14ac:dyDescent="0.25">
      <c r="B154" s="14">
        <v>43617</v>
      </c>
      <c r="C154" s="3">
        <v>16806722</v>
      </c>
      <c r="D154" s="3">
        <v>12605042</v>
      </c>
      <c r="E154" s="3">
        <v>5135387</v>
      </c>
      <c r="F154" s="34">
        <v>12138188</v>
      </c>
    </row>
    <row r="155" spans="2:6" x14ac:dyDescent="0.25">
      <c r="B155" s="14">
        <v>43618</v>
      </c>
      <c r="C155" s="3">
        <v>15675500</v>
      </c>
      <c r="D155" s="3">
        <v>11756625</v>
      </c>
      <c r="E155" s="3">
        <v>4789736</v>
      </c>
      <c r="F155" s="34">
        <v>11321195</v>
      </c>
    </row>
    <row r="156" spans="2:6" x14ac:dyDescent="0.25">
      <c r="B156" s="14">
        <v>43619</v>
      </c>
      <c r="C156" s="3">
        <v>7740060</v>
      </c>
      <c r="D156" s="3">
        <v>5805045</v>
      </c>
      <c r="E156" s="3">
        <v>2365018</v>
      </c>
      <c r="F156" s="34">
        <v>5590043</v>
      </c>
    </row>
    <row r="157" spans="2:6" x14ac:dyDescent="0.25">
      <c r="B157" s="14">
        <v>43620</v>
      </c>
      <c r="C157" s="3">
        <v>8052789</v>
      </c>
      <c r="D157" s="3">
        <v>6039592</v>
      </c>
      <c r="E157" s="3">
        <v>2460574</v>
      </c>
      <c r="F157" s="34">
        <v>5815903</v>
      </c>
    </row>
    <row r="158" spans="2:6" x14ac:dyDescent="0.25">
      <c r="B158" s="14">
        <v>43621</v>
      </c>
      <c r="C158" s="3">
        <v>8052789</v>
      </c>
      <c r="D158" s="3">
        <v>6039592</v>
      </c>
      <c r="E158" s="3">
        <v>2460574</v>
      </c>
      <c r="F158" s="34">
        <v>5815903</v>
      </c>
    </row>
    <row r="159" spans="2:6" x14ac:dyDescent="0.25">
      <c r="B159" s="14">
        <v>43622</v>
      </c>
      <c r="C159" s="3">
        <v>8052789</v>
      </c>
      <c r="D159" s="3">
        <v>6039592</v>
      </c>
      <c r="E159" s="3">
        <v>2460574</v>
      </c>
      <c r="F159" s="34">
        <v>5815903</v>
      </c>
    </row>
    <row r="160" spans="2:6" x14ac:dyDescent="0.25">
      <c r="B160" s="14">
        <v>43623</v>
      </c>
      <c r="C160" s="3">
        <v>7583695</v>
      </c>
      <c r="D160" s="3">
        <v>5687771</v>
      </c>
      <c r="E160" s="3">
        <v>2317240</v>
      </c>
      <c r="F160" s="34">
        <v>5477113</v>
      </c>
    </row>
    <row r="161" spans="2:6" x14ac:dyDescent="0.25">
      <c r="B161" s="14">
        <v>43624</v>
      </c>
      <c r="C161" s="3">
        <v>15352294</v>
      </c>
      <c r="D161" s="3">
        <v>11514221</v>
      </c>
      <c r="E161" s="3">
        <v>4690978</v>
      </c>
      <c r="F161" s="34">
        <v>11087768</v>
      </c>
    </row>
    <row r="162" spans="2:6" x14ac:dyDescent="0.25">
      <c r="B162" s="14">
        <v>43625</v>
      </c>
      <c r="C162" s="3">
        <v>16160310</v>
      </c>
      <c r="D162" s="3">
        <v>12120232</v>
      </c>
      <c r="E162" s="3">
        <v>4937872</v>
      </c>
      <c r="F162" s="34">
        <v>11671335</v>
      </c>
    </row>
    <row r="163" spans="2:6" x14ac:dyDescent="0.25">
      <c r="B163" s="14">
        <v>43626</v>
      </c>
      <c r="C163" s="3">
        <v>7896424</v>
      </c>
      <c r="D163" s="3">
        <v>5922318</v>
      </c>
      <c r="E163" s="3">
        <v>2412796</v>
      </c>
      <c r="F163" s="34">
        <v>5702973</v>
      </c>
    </row>
    <row r="164" spans="2:6" x14ac:dyDescent="0.25">
      <c r="B164" s="14">
        <v>43627</v>
      </c>
      <c r="C164" s="3">
        <v>8052789</v>
      </c>
      <c r="D164" s="3">
        <v>6039592</v>
      </c>
      <c r="E164" s="3">
        <v>2460574</v>
      </c>
      <c r="F164" s="34">
        <v>5815903</v>
      </c>
    </row>
    <row r="165" spans="2:6" x14ac:dyDescent="0.25">
      <c r="B165" s="14">
        <v>43628</v>
      </c>
      <c r="C165" s="3">
        <v>7896424</v>
      </c>
      <c r="D165" s="3">
        <v>5922318</v>
      </c>
      <c r="E165" s="3">
        <v>2412796</v>
      </c>
      <c r="F165" s="34">
        <v>5702973</v>
      </c>
    </row>
    <row r="166" spans="2:6" x14ac:dyDescent="0.25">
      <c r="B166" s="14">
        <v>43629</v>
      </c>
      <c r="C166" s="3">
        <v>7818242</v>
      </c>
      <c r="D166" s="3">
        <v>5863681</v>
      </c>
      <c r="E166" s="3">
        <v>2388907</v>
      </c>
      <c r="F166" s="34">
        <v>5646508</v>
      </c>
    </row>
    <row r="167" spans="2:6" x14ac:dyDescent="0.25">
      <c r="B167" s="14">
        <v>43630</v>
      </c>
      <c r="C167" s="3">
        <v>8052789</v>
      </c>
      <c r="D167" s="3">
        <v>6039592</v>
      </c>
      <c r="E167" s="3">
        <v>2460574</v>
      </c>
      <c r="F167" s="34">
        <v>5815903</v>
      </c>
    </row>
    <row r="168" spans="2:6" x14ac:dyDescent="0.25">
      <c r="B168" s="14">
        <v>43631</v>
      </c>
      <c r="C168" s="3">
        <v>15998707</v>
      </c>
      <c r="D168" s="3">
        <v>11999030</v>
      </c>
      <c r="E168" s="3">
        <v>4888493</v>
      </c>
      <c r="F168" s="34">
        <v>11554621</v>
      </c>
    </row>
    <row r="169" spans="2:6" x14ac:dyDescent="0.25">
      <c r="B169" s="14">
        <v>43632</v>
      </c>
      <c r="C169" s="3">
        <v>16483516</v>
      </c>
      <c r="D169" s="3">
        <v>12362637</v>
      </c>
      <c r="E169" s="3">
        <v>5036630</v>
      </c>
      <c r="F169" s="34">
        <v>11904761</v>
      </c>
    </row>
    <row r="170" spans="2:6" x14ac:dyDescent="0.25">
      <c r="B170" s="14">
        <v>43633</v>
      </c>
      <c r="C170" s="3">
        <v>8130972</v>
      </c>
      <c r="D170" s="3">
        <v>6098229</v>
      </c>
      <c r="E170" s="3">
        <v>2484463</v>
      </c>
      <c r="F170" s="34">
        <v>5872368</v>
      </c>
    </row>
    <row r="171" spans="2:6" x14ac:dyDescent="0.25">
      <c r="B171" s="14">
        <v>43634</v>
      </c>
      <c r="C171" s="3">
        <v>7583695</v>
      </c>
      <c r="D171" s="3">
        <v>5687771</v>
      </c>
      <c r="E171" s="3">
        <v>2317240</v>
      </c>
      <c r="F171" s="34">
        <v>5477113</v>
      </c>
    </row>
    <row r="172" spans="2:6" x14ac:dyDescent="0.25">
      <c r="B172" s="14">
        <v>43635</v>
      </c>
      <c r="C172" s="3">
        <v>7974607</v>
      </c>
      <c r="D172" s="3">
        <v>5980955</v>
      </c>
      <c r="E172" s="3">
        <v>2436685</v>
      </c>
      <c r="F172" s="34">
        <v>5759438</v>
      </c>
    </row>
    <row r="173" spans="2:6" x14ac:dyDescent="0.25">
      <c r="B173" s="14">
        <v>43636</v>
      </c>
      <c r="C173" s="3">
        <v>3674574</v>
      </c>
      <c r="D173" s="3">
        <v>2755930</v>
      </c>
      <c r="E173" s="3">
        <v>1122786</v>
      </c>
      <c r="F173" s="34">
        <v>2653859</v>
      </c>
    </row>
    <row r="174" spans="2:6" x14ac:dyDescent="0.25">
      <c r="B174" s="14">
        <v>43637</v>
      </c>
      <c r="C174" s="3">
        <v>7583695</v>
      </c>
      <c r="D174" s="3">
        <v>5687771</v>
      </c>
      <c r="E174" s="3">
        <v>2317240</v>
      </c>
      <c r="F174" s="34">
        <v>5477113</v>
      </c>
    </row>
    <row r="175" spans="2:6" x14ac:dyDescent="0.25">
      <c r="B175" s="14">
        <v>43638</v>
      </c>
      <c r="C175" s="3">
        <v>16160310</v>
      </c>
      <c r="D175" s="3">
        <v>12120232</v>
      </c>
      <c r="E175" s="3">
        <v>4937872</v>
      </c>
      <c r="F175" s="34">
        <v>11671335</v>
      </c>
    </row>
    <row r="176" spans="2:6" x14ac:dyDescent="0.25">
      <c r="B176" s="14">
        <v>43639</v>
      </c>
      <c r="C176" s="3">
        <v>15675500</v>
      </c>
      <c r="D176" s="3">
        <v>11756625</v>
      </c>
      <c r="E176" s="3">
        <v>4789736</v>
      </c>
      <c r="F176" s="34">
        <v>11321195</v>
      </c>
    </row>
    <row r="177" spans="2:6" x14ac:dyDescent="0.25">
      <c r="B177" s="14">
        <v>43640</v>
      </c>
      <c r="C177" s="3">
        <v>7661877</v>
      </c>
      <c r="D177" s="3">
        <v>5746408</v>
      </c>
      <c r="E177" s="3">
        <v>2341129</v>
      </c>
      <c r="F177" s="34">
        <v>5533578</v>
      </c>
    </row>
    <row r="178" spans="2:6" x14ac:dyDescent="0.25">
      <c r="B178" s="14">
        <v>43641</v>
      </c>
      <c r="C178" s="3">
        <v>8130972</v>
      </c>
      <c r="D178" s="3">
        <v>6098229</v>
      </c>
      <c r="E178" s="3">
        <v>2484463</v>
      </c>
      <c r="F178" s="34">
        <v>5872368</v>
      </c>
    </row>
    <row r="179" spans="2:6" x14ac:dyDescent="0.25">
      <c r="B179" s="14">
        <v>43642</v>
      </c>
      <c r="C179" s="3">
        <v>8052789</v>
      </c>
      <c r="D179" s="3">
        <v>6039592</v>
      </c>
      <c r="E179" s="3">
        <v>2460574</v>
      </c>
      <c r="F179" s="34">
        <v>5815903</v>
      </c>
    </row>
    <row r="180" spans="2:6" x14ac:dyDescent="0.25">
      <c r="B180" s="14">
        <v>43643</v>
      </c>
      <c r="C180" s="3">
        <v>8052789</v>
      </c>
      <c r="D180" s="3">
        <v>6039592</v>
      </c>
      <c r="E180" s="3">
        <v>2460574</v>
      </c>
      <c r="F180" s="34">
        <v>5815903</v>
      </c>
    </row>
    <row r="181" spans="2:6" x14ac:dyDescent="0.25">
      <c r="B181" s="14">
        <v>43644</v>
      </c>
      <c r="C181" s="3">
        <v>7661877</v>
      </c>
      <c r="D181" s="3">
        <v>5746408</v>
      </c>
      <c r="E181" s="3">
        <v>2341129</v>
      </c>
      <c r="F181" s="34">
        <v>5533578</v>
      </c>
    </row>
    <row r="182" spans="2:6" x14ac:dyDescent="0.25">
      <c r="B182" s="14">
        <v>43645</v>
      </c>
      <c r="C182" s="3">
        <v>16806722</v>
      </c>
      <c r="D182" s="3">
        <v>12605042</v>
      </c>
      <c r="E182" s="3">
        <v>5135387</v>
      </c>
      <c r="F182" s="34">
        <v>12138188</v>
      </c>
    </row>
    <row r="183" spans="2:6" x14ac:dyDescent="0.25">
      <c r="B183" s="14">
        <v>43646</v>
      </c>
      <c r="C183" s="3">
        <v>15837104</v>
      </c>
      <c r="D183" s="3">
        <v>11877828</v>
      </c>
      <c r="E183" s="3">
        <v>4839115</v>
      </c>
      <c r="F183" s="34">
        <v>11437908</v>
      </c>
    </row>
    <row r="184" spans="2:6" x14ac:dyDescent="0.25">
      <c r="B184" s="14">
        <v>43647</v>
      </c>
      <c r="C184" s="3">
        <v>7740060</v>
      </c>
      <c r="D184" s="3">
        <v>5805045</v>
      </c>
      <c r="E184" s="3">
        <v>2365018</v>
      </c>
      <c r="F184" s="34">
        <v>5590043</v>
      </c>
    </row>
    <row r="185" spans="2:6" x14ac:dyDescent="0.25">
      <c r="B185" s="14">
        <v>43648</v>
      </c>
      <c r="C185" s="3">
        <v>7896424</v>
      </c>
      <c r="D185" s="3">
        <v>5922318</v>
      </c>
      <c r="E185" s="3">
        <v>2412796</v>
      </c>
      <c r="F185" s="34">
        <v>5702973</v>
      </c>
    </row>
    <row r="186" spans="2:6" x14ac:dyDescent="0.25">
      <c r="B186" s="14">
        <v>43649</v>
      </c>
      <c r="C186" s="3">
        <v>7974607</v>
      </c>
      <c r="D186" s="3">
        <v>5980955</v>
      </c>
      <c r="E186" s="3">
        <v>2436685</v>
      </c>
      <c r="F186" s="34">
        <v>5759438</v>
      </c>
    </row>
    <row r="187" spans="2:6" x14ac:dyDescent="0.25">
      <c r="B187" s="14">
        <v>43650</v>
      </c>
      <c r="C187" s="3">
        <v>8052789</v>
      </c>
      <c r="D187" s="3">
        <v>6039592</v>
      </c>
      <c r="E187" s="3">
        <v>2460574</v>
      </c>
      <c r="F187" s="34">
        <v>5815903</v>
      </c>
    </row>
    <row r="188" spans="2:6" x14ac:dyDescent="0.25">
      <c r="B188" s="14">
        <v>43651</v>
      </c>
      <c r="C188" s="3">
        <v>7427330</v>
      </c>
      <c r="D188" s="3">
        <v>5570497</v>
      </c>
      <c r="E188" s="3">
        <v>2269462</v>
      </c>
      <c r="F188" s="34">
        <v>5364183</v>
      </c>
    </row>
    <row r="189" spans="2:6" x14ac:dyDescent="0.25">
      <c r="B189" s="14">
        <v>43652</v>
      </c>
      <c r="C189" s="3">
        <v>16160310</v>
      </c>
      <c r="D189" s="3">
        <v>12120232</v>
      </c>
      <c r="E189" s="3">
        <v>4937872</v>
      </c>
      <c r="F189" s="34">
        <v>11671335</v>
      </c>
    </row>
    <row r="190" spans="2:6" x14ac:dyDescent="0.25">
      <c r="B190" s="14">
        <v>43653</v>
      </c>
      <c r="C190" s="3">
        <v>15675500</v>
      </c>
      <c r="D190" s="3">
        <v>11756625</v>
      </c>
      <c r="E190" s="3">
        <v>4789736</v>
      </c>
      <c r="F190" s="34">
        <v>11321195</v>
      </c>
    </row>
    <row r="191" spans="2:6" x14ac:dyDescent="0.25">
      <c r="B191" s="14">
        <v>43654</v>
      </c>
      <c r="C191" s="3">
        <v>7661877</v>
      </c>
      <c r="D191" s="3">
        <v>5746408</v>
      </c>
      <c r="E191" s="3">
        <v>2341129</v>
      </c>
      <c r="F191" s="34">
        <v>5533578</v>
      </c>
    </row>
    <row r="192" spans="2:6" x14ac:dyDescent="0.25">
      <c r="B192" s="14">
        <v>43655</v>
      </c>
      <c r="C192" s="3">
        <v>8209154</v>
      </c>
      <c r="D192" s="3">
        <v>6156866</v>
      </c>
      <c r="E192" s="3">
        <v>2508352</v>
      </c>
      <c r="F192" s="34">
        <v>5928833</v>
      </c>
    </row>
    <row r="193" spans="2:6" x14ac:dyDescent="0.25">
      <c r="B193" s="14">
        <v>43656</v>
      </c>
      <c r="C193" s="3">
        <v>8209154</v>
      </c>
      <c r="D193" s="3">
        <v>6156866</v>
      </c>
      <c r="E193" s="3">
        <v>2508352</v>
      </c>
      <c r="F193" s="34">
        <v>5928833</v>
      </c>
    </row>
    <row r="194" spans="2:6" x14ac:dyDescent="0.25">
      <c r="B194" s="14">
        <v>43657</v>
      </c>
      <c r="C194" s="3">
        <v>7740060</v>
      </c>
      <c r="D194" s="3">
        <v>5805045</v>
      </c>
      <c r="E194" s="3">
        <v>2365018</v>
      </c>
      <c r="F194" s="34">
        <v>5590043</v>
      </c>
    </row>
    <row r="195" spans="2:6" x14ac:dyDescent="0.25">
      <c r="B195" s="14">
        <v>43658</v>
      </c>
      <c r="C195" s="3">
        <v>7505512</v>
      </c>
      <c r="D195" s="3">
        <v>5629134</v>
      </c>
      <c r="E195" s="3">
        <v>2293351</v>
      </c>
      <c r="F195" s="34">
        <v>5420648</v>
      </c>
    </row>
    <row r="196" spans="2:6" x14ac:dyDescent="0.25">
      <c r="B196" s="14">
        <v>43659</v>
      </c>
      <c r="C196" s="3">
        <v>16160310</v>
      </c>
      <c r="D196" s="3">
        <v>12120232</v>
      </c>
      <c r="E196" s="3">
        <v>4937872</v>
      </c>
      <c r="F196" s="34">
        <v>11671335</v>
      </c>
    </row>
    <row r="197" spans="2:6" x14ac:dyDescent="0.25">
      <c r="B197" s="14">
        <v>43660</v>
      </c>
      <c r="C197" s="3">
        <v>15513897</v>
      </c>
      <c r="D197" s="3">
        <v>11635423</v>
      </c>
      <c r="E197" s="3">
        <v>4740357</v>
      </c>
      <c r="F197" s="34">
        <v>11204481</v>
      </c>
    </row>
    <row r="198" spans="2:6" x14ac:dyDescent="0.25">
      <c r="B198" s="14">
        <v>43661</v>
      </c>
      <c r="C198" s="3">
        <v>7740060</v>
      </c>
      <c r="D198" s="3">
        <v>5805045</v>
      </c>
      <c r="E198" s="3">
        <v>2365018</v>
      </c>
      <c r="F198" s="34">
        <v>5590043</v>
      </c>
    </row>
    <row r="199" spans="2:6" x14ac:dyDescent="0.25">
      <c r="B199" s="14">
        <v>43662</v>
      </c>
      <c r="C199" s="3">
        <v>7427330</v>
      </c>
      <c r="D199" s="3">
        <v>5570497</v>
      </c>
      <c r="E199" s="3">
        <v>2269462</v>
      </c>
      <c r="F199" s="34">
        <v>5364183</v>
      </c>
    </row>
    <row r="200" spans="2:6" x14ac:dyDescent="0.25">
      <c r="B200" s="14">
        <v>43663</v>
      </c>
      <c r="C200" s="3">
        <v>7740060</v>
      </c>
      <c r="D200" s="3">
        <v>5805045</v>
      </c>
      <c r="E200" s="3">
        <v>2365018</v>
      </c>
      <c r="F200" s="34">
        <v>5590043</v>
      </c>
    </row>
    <row r="201" spans="2:6" x14ac:dyDescent="0.25">
      <c r="B201" s="14">
        <v>43664</v>
      </c>
      <c r="C201" s="3">
        <v>7974607</v>
      </c>
      <c r="D201" s="3">
        <v>5980955</v>
      </c>
      <c r="E201" s="3">
        <v>2436685</v>
      </c>
      <c r="F201" s="34">
        <v>5759438</v>
      </c>
    </row>
    <row r="202" spans="2:6" x14ac:dyDescent="0.25">
      <c r="B202" s="14">
        <v>43665</v>
      </c>
      <c r="C202" s="3">
        <v>8130972</v>
      </c>
      <c r="D202" s="3">
        <v>6098229</v>
      </c>
      <c r="E202" s="3">
        <v>2484463</v>
      </c>
      <c r="F202" s="34">
        <v>5872368</v>
      </c>
    </row>
    <row r="203" spans="2:6" x14ac:dyDescent="0.25">
      <c r="B203" s="14">
        <v>43666</v>
      </c>
      <c r="C203" s="3">
        <v>15998707</v>
      </c>
      <c r="D203" s="3">
        <v>11999030</v>
      </c>
      <c r="E203" s="3">
        <v>4888493</v>
      </c>
      <c r="F203" s="34">
        <v>11554621</v>
      </c>
    </row>
    <row r="204" spans="2:6" x14ac:dyDescent="0.25">
      <c r="B204" s="14">
        <v>43667</v>
      </c>
      <c r="C204" s="3">
        <v>15352294</v>
      </c>
      <c r="D204" s="3">
        <v>11514221</v>
      </c>
      <c r="E204" s="3">
        <v>4690978</v>
      </c>
      <c r="F204" s="34">
        <v>11087768</v>
      </c>
    </row>
    <row r="205" spans="2:6" x14ac:dyDescent="0.25">
      <c r="B205" s="14">
        <v>43668</v>
      </c>
      <c r="C205" s="3">
        <v>7740060</v>
      </c>
      <c r="D205" s="3">
        <v>5805045</v>
      </c>
      <c r="E205" s="3">
        <v>2365018</v>
      </c>
      <c r="F205" s="34">
        <v>5590043</v>
      </c>
    </row>
    <row r="206" spans="2:6" x14ac:dyDescent="0.25">
      <c r="B206" s="14">
        <v>43669</v>
      </c>
      <c r="C206" s="3">
        <v>7661877</v>
      </c>
      <c r="D206" s="3">
        <v>5746408</v>
      </c>
      <c r="E206" s="3">
        <v>2341129</v>
      </c>
      <c r="F206" s="34">
        <v>5533578</v>
      </c>
    </row>
    <row r="207" spans="2:6" x14ac:dyDescent="0.25">
      <c r="B207" s="14">
        <v>43670</v>
      </c>
      <c r="C207" s="3">
        <v>7896424</v>
      </c>
      <c r="D207" s="3">
        <v>5922318</v>
      </c>
      <c r="E207" s="3">
        <v>2412796</v>
      </c>
      <c r="F207" s="34">
        <v>5702973</v>
      </c>
    </row>
    <row r="208" spans="2:6" x14ac:dyDescent="0.25">
      <c r="B208" s="14">
        <v>43671</v>
      </c>
      <c r="C208" s="3">
        <v>7427330</v>
      </c>
      <c r="D208" s="3">
        <v>5570497</v>
      </c>
      <c r="E208" s="3">
        <v>2269462</v>
      </c>
      <c r="F208" s="34">
        <v>5364183</v>
      </c>
    </row>
    <row r="209" spans="2:6" x14ac:dyDescent="0.25">
      <c r="B209" s="14">
        <v>43672</v>
      </c>
      <c r="C209" s="3">
        <v>7583695</v>
      </c>
      <c r="D209" s="3">
        <v>5687771</v>
      </c>
      <c r="E209" s="3">
        <v>2317240</v>
      </c>
      <c r="F209" s="34">
        <v>5477113</v>
      </c>
    </row>
    <row r="210" spans="2:6" x14ac:dyDescent="0.25">
      <c r="B210" s="14">
        <v>43673</v>
      </c>
      <c r="C210" s="3">
        <v>16160310</v>
      </c>
      <c r="D210" s="3">
        <v>12120232</v>
      </c>
      <c r="E210" s="3">
        <v>4937872</v>
      </c>
      <c r="F210" s="34">
        <v>11671335</v>
      </c>
    </row>
    <row r="211" spans="2:6" x14ac:dyDescent="0.25">
      <c r="B211" s="14">
        <v>43674</v>
      </c>
      <c r="C211" s="3">
        <v>15675500</v>
      </c>
      <c r="D211" s="3">
        <v>11756625</v>
      </c>
      <c r="E211" s="3">
        <v>4789736</v>
      </c>
      <c r="F211" s="34">
        <v>11321195</v>
      </c>
    </row>
    <row r="212" spans="2:6" x14ac:dyDescent="0.25">
      <c r="B212" s="14">
        <v>43675</v>
      </c>
      <c r="C212" s="3">
        <v>7740060</v>
      </c>
      <c r="D212" s="3">
        <v>5805045</v>
      </c>
      <c r="E212" s="3">
        <v>2365018</v>
      </c>
      <c r="F212" s="34">
        <v>5590043</v>
      </c>
    </row>
    <row r="213" spans="2:6" x14ac:dyDescent="0.25">
      <c r="B213" s="14">
        <v>43676</v>
      </c>
      <c r="C213" s="3">
        <v>7505512</v>
      </c>
      <c r="D213" s="3">
        <v>5629134</v>
      </c>
      <c r="E213" s="3">
        <v>2293351</v>
      </c>
      <c r="F213" s="34">
        <v>5420648</v>
      </c>
    </row>
    <row r="214" spans="2:6" x14ac:dyDescent="0.25">
      <c r="B214" s="14">
        <v>43677</v>
      </c>
      <c r="C214" s="3">
        <v>8052789</v>
      </c>
      <c r="D214" s="3">
        <v>6039592</v>
      </c>
      <c r="E214" s="3">
        <v>2460574</v>
      </c>
      <c r="F214" s="34">
        <v>5815903</v>
      </c>
    </row>
    <row r="215" spans="2:6" x14ac:dyDescent="0.25">
      <c r="B215" s="14">
        <v>43678</v>
      </c>
      <c r="C215" s="3">
        <v>7974607</v>
      </c>
      <c r="D215" s="3">
        <v>5980955</v>
      </c>
      <c r="E215" s="3">
        <v>2436685</v>
      </c>
      <c r="F215" s="34">
        <v>5759438</v>
      </c>
    </row>
    <row r="216" spans="2:6" x14ac:dyDescent="0.25">
      <c r="B216" s="14">
        <v>43679</v>
      </c>
      <c r="C216" s="3">
        <v>8209154</v>
      </c>
      <c r="D216" s="3">
        <v>6156866</v>
      </c>
      <c r="E216" s="3">
        <v>2508352</v>
      </c>
      <c r="F216" s="34">
        <v>5928833</v>
      </c>
    </row>
    <row r="217" spans="2:6" x14ac:dyDescent="0.25">
      <c r="B217" s="14">
        <v>43680</v>
      </c>
      <c r="C217" s="3">
        <v>16321913</v>
      </c>
      <c r="D217" s="3">
        <v>12241435</v>
      </c>
      <c r="E217" s="3">
        <v>4987251</v>
      </c>
      <c r="F217" s="34">
        <v>11788048</v>
      </c>
    </row>
    <row r="218" spans="2:6" x14ac:dyDescent="0.25">
      <c r="B218" s="14">
        <v>43681</v>
      </c>
      <c r="C218" s="3">
        <v>15837104</v>
      </c>
      <c r="D218" s="3">
        <v>11877828</v>
      </c>
      <c r="E218" s="3">
        <v>4839115</v>
      </c>
      <c r="F218" s="34">
        <v>11437908</v>
      </c>
    </row>
    <row r="219" spans="2:6" x14ac:dyDescent="0.25">
      <c r="B219" s="14">
        <v>43682</v>
      </c>
      <c r="C219" s="3">
        <v>8052789</v>
      </c>
      <c r="D219" s="3">
        <v>6039592</v>
      </c>
      <c r="E219" s="3">
        <v>2460574</v>
      </c>
      <c r="F219" s="34">
        <v>5815903</v>
      </c>
    </row>
    <row r="220" spans="2:6" x14ac:dyDescent="0.25">
      <c r="B220" s="14">
        <v>43683</v>
      </c>
      <c r="C220" s="3">
        <v>8130972</v>
      </c>
      <c r="D220" s="3">
        <v>6098229</v>
      </c>
      <c r="E220" s="3">
        <v>2484463</v>
      </c>
      <c r="F220" s="34">
        <v>5872368</v>
      </c>
    </row>
    <row r="221" spans="2:6" x14ac:dyDescent="0.25">
      <c r="B221" s="14">
        <v>43684</v>
      </c>
      <c r="C221" s="3">
        <v>8130972</v>
      </c>
      <c r="D221" s="3">
        <v>6098229</v>
      </c>
      <c r="E221" s="3">
        <v>2484463</v>
      </c>
      <c r="F221" s="34">
        <v>5872368</v>
      </c>
    </row>
    <row r="222" spans="2:6" x14ac:dyDescent="0.25">
      <c r="B222" s="14">
        <v>43685</v>
      </c>
      <c r="C222" s="3">
        <v>7505512</v>
      </c>
      <c r="D222" s="3">
        <v>5629134</v>
      </c>
      <c r="E222" s="3">
        <v>2293351</v>
      </c>
      <c r="F222" s="34">
        <v>5420648</v>
      </c>
    </row>
    <row r="223" spans="2:6" x14ac:dyDescent="0.25">
      <c r="B223" s="14">
        <v>43686</v>
      </c>
      <c r="C223" s="3">
        <v>8130972</v>
      </c>
      <c r="D223" s="3">
        <v>6098229</v>
      </c>
      <c r="E223" s="3">
        <v>2484463</v>
      </c>
      <c r="F223" s="34">
        <v>5872368</v>
      </c>
    </row>
    <row r="224" spans="2:6" x14ac:dyDescent="0.25">
      <c r="B224" s="14">
        <v>43687</v>
      </c>
      <c r="C224" s="3">
        <v>16806722</v>
      </c>
      <c r="D224" s="3">
        <v>12605042</v>
      </c>
      <c r="E224" s="3">
        <v>5135387</v>
      </c>
      <c r="F224" s="34">
        <v>12138188</v>
      </c>
    </row>
    <row r="225" spans="2:6" x14ac:dyDescent="0.25">
      <c r="B225" s="14">
        <v>43688</v>
      </c>
      <c r="C225" s="3">
        <v>15837104</v>
      </c>
      <c r="D225" s="3">
        <v>11877828</v>
      </c>
      <c r="E225" s="3">
        <v>4839115</v>
      </c>
      <c r="F225" s="34">
        <v>11437908</v>
      </c>
    </row>
    <row r="226" spans="2:6" x14ac:dyDescent="0.25">
      <c r="B226" s="14">
        <v>43689</v>
      </c>
      <c r="C226" s="3">
        <v>7427330</v>
      </c>
      <c r="D226" s="3">
        <v>5570497</v>
      </c>
      <c r="E226" s="3">
        <v>2269462</v>
      </c>
      <c r="F226" s="34">
        <v>5364183</v>
      </c>
    </row>
    <row r="227" spans="2:6" x14ac:dyDescent="0.25">
      <c r="B227" s="14">
        <v>43690</v>
      </c>
      <c r="C227" s="3">
        <v>7505512</v>
      </c>
      <c r="D227" s="3">
        <v>5629134</v>
      </c>
      <c r="E227" s="3">
        <v>2293351</v>
      </c>
      <c r="F227" s="34">
        <v>5420648</v>
      </c>
    </row>
    <row r="228" spans="2:6" x14ac:dyDescent="0.25">
      <c r="B228" s="14">
        <v>43691</v>
      </c>
      <c r="C228" s="3">
        <v>8130972</v>
      </c>
      <c r="D228" s="3">
        <v>6098229</v>
      </c>
      <c r="E228" s="3">
        <v>2484463</v>
      </c>
      <c r="F228" s="34">
        <v>5872368</v>
      </c>
    </row>
    <row r="229" spans="2:6" x14ac:dyDescent="0.25">
      <c r="B229" s="14">
        <v>43692</v>
      </c>
      <c r="C229" s="3">
        <v>7896424</v>
      </c>
      <c r="D229" s="3">
        <v>5922318</v>
      </c>
      <c r="E229" s="3">
        <v>2412796</v>
      </c>
      <c r="F229" s="34">
        <v>5702973</v>
      </c>
    </row>
    <row r="230" spans="2:6" x14ac:dyDescent="0.25">
      <c r="B230" s="14">
        <v>43693</v>
      </c>
      <c r="C230" s="3">
        <v>7661877</v>
      </c>
      <c r="D230" s="3">
        <v>5746408</v>
      </c>
      <c r="E230" s="3">
        <v>2341129</v>
      </c>
      <c r="F230" s="34">
        <v>5533578</v>
      </c>
    </row>
    <row r="231" spans="2:6" x14ac:dyDescent="0.25">
      <c r="B231" s="14">
        <v>43694</v>
      </c>
      <c r="C231" s="3">
        <v>16806722</v>
      </c>
      <c r="D231" s="3">
        <v>12605042</v>
      </c>
      <c r="E231" s="3">
        <v>5135387</v>
      </c>
      <c r="F231" s="34">
        <v>12138188</v>
      </c>
    </row>
    <row r="232" spans="2:6" x14ac:dyDescent="0.25">
      <c r="B232" s="14">
        <v>43695</v>
      </c>
      <c r="C232" s="3">
        <v>16321913</v>
      </c>
      <c r="D232" s="3">
        <v>12241435</v>
      </c>
      <c r="E232" s="3">
        <v>4987251</v>
      </c>
      <c r="F232" s="34">
        <v>11788048</v>
      </c>
    </row>
    <row r="233" spans="2:6" x14ac:dyDescent="0.25">
      <c r="B233" s="14">
        <v>43696</v>
      </c>
      <c r="C233" s="3">
        <v>7583695</v>
      </c>
      <c r="D233" s="3">
        <v>5687771</v>
      </c>
      <c r="E233" s="3">
        <v>2317240</v>
      </c>
      <c r="F233" s="34">
        <v>5477113</v>
      </c>
    </row>
    <row r="234" spans="2:6" x14ac:dyDescent="0.25">
      <c r="B234" s="14">
        <v>43697</v>
      </c>
      <c r="C234" s="3">
        <v>7896424</v>
      </c>
      <c r="D234" s="3">
        <v>5922318</v>
      </c>
      <c r="E234" s="3">
        <v>2412796</v>
      </c>
      <c r="F234" s="34">
        <v>5702973</v>
      </c>
    </row>
    <row r="235" spans="2:6" x14ac:dyDescent="0.25">
      <c r="B235" s="14">
        <v>43698</v>
      </c>
      <c r="C235" s="3">
        <v>8052789</v>
      </c>
      <c r="D235" s="3">
        <v>6039592</v>
      </c>
      <c r="E235" s="3">
        <v>2460574</v>
      </c>
      <c r="F235" s="34">
        <v>5815903</v>
      </c>
    </row>
    <row r="236" spans="2:6" x14ac:dyDescent="0.25">
      <c r="B236" s="14">
        <v>43699</v>
      </c>
      <c r="C236" s="3">
        <v>7896424</v>
      </c>
      <c r="D236" s="3">
        <v>5922318</v>
      </c>
      <c r="E236" s="3">
        <v>2412796</v>
      </c>
      <c r="F236" s="34">
        <v>5702973</v>
      </c>
    </row>
    <row r="237" spans="2:6" x14ac:dyDescent="0.25">
      <c r="B237" s="14">
        <v>43700</v>
      </c>
      <c r="C237" s="3">
        <v>7505512</v>
      </c>
      <c r="D237" s="3">
        <v>5629134</v>
      </c>
      <c r="E237" s="3">
        <v>2293351</v>
      </c>
      <c r="F237" s="34">
        <v>5420648</v>
      </c>
    </row>
    <row r="238" spans="2:6" x14ac:dyDescent="0.25">
      <c r="B238" s="14">
        <v>43701</v>
      </c>
      <c r="C238" s="3">
        <v>15513897</v>
      </c>
      <c r="D238" s="3">
        <v>11635423</v>
      </c>
      <c r="E238" s="3">
        <v>4740357</v>
      </c>
      <c r="F238" s="34">
        <v>11204481</v>
      </c>
    </row>
    <row r="239" spans="2:6" x14ac:dyDescent="0.25">
      <c r="B239" s="14">
        <v>43702</v>
      </c>
      <c r="C239" s="3">
        <v>15998707</v>
      </c>
      <c r="D239" s="3">
        <v>11999030</v>
      </c>
      <c r="E239" s="3">
        <v>4888493</v>
      </c>
      <c r="F239" s="34">
        <v>11554621</v>
      </c>
    </row>
    <row r="240" spans="2:6" x14ac:dyDescent="0.25">
      <c r="B240" s="14">
        <v>43703</v>
      </c>
      <c r="C240" s="3">
        <v>8052789</v>
      </c>
      <c r="D240" s="3">
        <v>6039592</v>
      </c>
      <c r="E240" s="3">
        <v>2460574</v>
      </c>
      <c r="F240" s="34">
        <v>5815903</v>
      </c>
    </row>
    <row r="241" spans="2:6" x14ac:dyDescent="0.25">
      <c r="B241" s="14">
        <v>43704</v>
      </c>
      <c r="C241" s="3">
        <v>7505512</v>
      </c>
      <c r="D241" s="3">
        <v>5629134</v>
      </c>
      <c r="E241" s="3">
        <v>2293351</v>
      </c>
      <c r="F241" s="34">
        <v>5420648</v>
      </c>
    </row>
    <row r="242" spans="2:6" x14ac:dyDescent="0.25">
      <c r="B242" s="14">
        <v>43705</v>
      </c>
      <c r="C242" s="3">
        <v>7896424</v>
      </c>
      <c r="D242" s="3">
        <v>5922318</v>
      </c>
      <c r="E242" s="3">
        <v>2412796</v>
      </c>
      <c r="F242" s="34">
        <v>5702973</v>
      </c>
    </row>
    <row r="243" spans="2:6" x14ac:dyDescent="0.25">
      <c r="B243" s="14">
        <v>43706</v>
      </c>
      <c r="C243" s="3">
        <v>7661877</v>
      </c>
      <c r="D243" s="3">
        <v>5746408</v>
      </c>
      <c r="E243" s="3">
        <v>2341129</v>
      </c>
      <c r="F243" s="34">
        <v>5533578</v>
      </c>
    </row>
    <row r="244" spans="2:6" x14ac:dyDescent="0.25">
      <c r="B244" s="14">
        <v>43707</v>
      </c>
      <c r="C244" s="3">
        <v>7896424</v>
      </c>
      <c r="D244" s="3">
        <v>5922318</v>
      </c>
      <c r="E244" s="3">
        <v>2412796</v>
      </c>
      <c r="F244" s="34">
        <v>5702973</v>
      </c>
    </row>
    <row r="245" spans="2:6" x14ac:dyDescent="0.25">
      <c r="B245" s="14">
        <v>43708</v>
      </c>
      <c r="C245" s="3">
        <v>16321913</v>
      </c>
      <c r="D245" s="3">
        <v>12241435</v>
      </c>
      <c r="E245" s="3">
        <v>4987251</v>
      </c>
      <c r="F245" s="34">
        <v>11788048</v>
      </c>
    </row>
    <row r="246" spans="2:6" x14ac:dyDescent="0.25">
      <c r="B246" s="14">
        <v>43709</v>
      </c>
      <c r="C246" s="3">
        <v>15352294</v>
      </c>
      <c r="D246" s="3">
        <v>11514221</v>
      </c>
      <c r="E246" s="3">
        <v>4690978</v>
      </c>
      <c r="F246" s="34">
        <v>11087768</v>
      </c>
    </row>
    <row r="247" spans="2:6" x14ac:dyDescent="0.25">
      <c r="B247" s="14">
        <v>43710</v>
      </c>
      <c r="C247" s="3">
        <v>8209154</v>
      </c>
      <c r="D247" s="3">
        <v>6156866</v>
      </c>
      <c r="E247" s="3">
        <v>2508352</v>
      </c>
      <c r="F247" s="34">
        <v>5928833</v>
      </c>
    </row>
    <row r="248" spans="2:6" x14ac:dyDescent="0.25">
      <c r="B248" s="14">
        <v>43711</v>
      </c>
      <c r="C248" s="3">
        <v>8130972</v>
      </c>
      <c r="D248" s="3">
        <v>6098229</v>
      </c>
      <c r="E248" s="3">
        <v>2484463</v>
      </c>
      <c r="F248" s="34">
        <v>5872368</v>
      </c>
    </row>
    <row r="249" spans="2:6" x14ac:dyDescent="0.25">
      <c r="B249" s="14">
        <v>43712</v>
      </c>
      <c r="C249" s="3">
        <v>8052789</v>
      </c>
      <c r="D249" s="3">
        <v>6039592</v>
      </c>
      <c r="E249" s="3">
        <v>2460574</v>
      </c>
      <c r="F249" s="34">
        <v>5815903</v>
      </c>
    </row>
    <row r="250" spans="2:6" x14ac:dyDescent="0.25">
      <c r="B250" s="14">
        <v>43713</v>
      </c>
      <c r="C250" s="3">
        <v>7427330</v>
      </c>
      <c r="D250" s="3">
        <v>5570497</v>
      </c>
      <c r="E250" s="3">
        <v>2269462</v>
      </c>
      <c r="F250" s="34">
        <v>5364183</v>
      </c>
    </row>
    <row r="251" spans="2:6" x14ac:dyDescent="0.25">
      <c r="B251" s="14">
        <v>43714</v>
      </c>
      <c r="C251" s="3">
        <v>7505512</v>
      </c>
      <c r="D251" s="3">
        <v>5629134</v>
      </c>
      <c r="E251" s="3">
        <v>2293351</v>
      </c>
      <c r="F251" s="34">
        <v>5420648</v>
      </c>
    </row>
    <row r="252" spans="2:6" x14ac:dyDescent="0.25">
      <c r="B252" s="14">
        <v>43715</v>
      </c>
      <c r="C252" s="3">
        <v>16806722</v>
      </c>
      <c r="D252" s="3">
        <v>12605042</v>
      </c>
      <c r="E252" s="3">
        <v>5135387</v>
      </c>
      <c r="F252" s="34">
        <v>12138188</v>
      </c>
    </row>
    <row r="253" spans="2:6" x14ac:dyDescent="0.25">
      <c r="B253" s="14">
        <v>43716</v>
      </c>
      <c r="C253" s="3">
        <v>15513897</v>
      </c>
      <c r="D253" s="3">
        <v>11635423</v>
      </c>
      <c r="E253" s="3">
        <v>4740357</v>
      </c>
      <c r="F253" s="34">
        <v>11204481</v>
      </c>
    </row>
    <row r="254" spans="2:6" x14ac:dyDescent="0.25">
      <c r="B254" s="14">
        <v>43717</v>
      </c>
      <c r="C254" s="3">
        <v>7818242</v>
      </c>
      <c r="D254" s="3">
        <v>5863681</v>
      </c>
      <c r="E254" s="3">
        <v>2388907</v>
      </c>
      <c r="F254" s="34">
        <v>5646508</v>
      </c>
    </row>
    <row r="255" spans="2:6" x14ac:dyDescent="0.25">
      <c r="B255" s="14">
        <v>43718</v>
      </c>
      <c r="C255" s="3">
        <v>8052789</v>
      </c>
      <c r="D255" s="3">
        <v>6039592</v>
      </c>
      <c r="E255" s="3">
        <v>2460574</v>
      </c>
      <c r="F255" s="34">
        <v>5815903</v>
      </c>
    </row>
    <row r="256" spans="2:6" x14ac:dyDescent="0.25">
      <c r="B256" s="14">
        <v>43719</v>
      </c>
      <c r="C256" s="3">
        <v>7583695</v>
      </c>
      <c r="D256" s="3">
        <v>5687771</v>
      </c>
      <c r="E256" s="3">
        <v>2317240</v>
      </c>
      <c r="F256" s="34">
        <v>5477113</v>
      </c>
    </row>
    <row r="257" spans="2:6" x14ac:dyDescent="0.25">
      <c r="B257" s="14">
        <v>43720</v>
      </c>
      <c r="C257" s="3">
        <v>7505512</v>
      </c>
      <c r="D257" s="3">
        <v>5629134</v>
      </c>
      <c r="E257" s="3">
        <v>2293351</v>
      </c>
      <c r="F257" s="34">
        <v>5420648</v>
      </c>
    </row>
    <row r="258" spans="2:6" x14ac:dyDescent="0.25">
      <c r="B258" s="14">
        <v>43721</v>
      </c>
      <c r="C258" s="3">
        <v>8209154</v>
      </c>
      <c r="D258" s="3">
        <v>6156866</v>
      </c>
      <c r="E258" s="3">
        <v>2508352</v>
      </c>
      <c r="F258" s="34">
        <v>5928833</v>
      </c>
    </row>
    <row r="259" spans="2:6" x14ac:dyDescent="0.25">
      <c r="B259" s="14">
        <v>43722</v>
      </c>
      <c r="C259" s="3">
        <v>15998707</v>
      </c>
      <c r="D259" s="3">
        <v>11999030</v>
      </c>
      <c r="E259" s="3">
        <v>4888493</v>
      </c>
      <c r="F259" s="34">
        <v>11554621</v>
      </c>
    </row>
    <row r="260" spans="2:6" x14ac:dyDescent="0.25">
      <c r="B260" s="14">
        <v>43723</v>
      </c>
      <c r="C260" s="3">
        <v>16645119</v>
      </c>
      <c r="D260" s="3">
        <v>12483839</v>
      </c>
      <c r="E260" s="3">
        <v>5086008</v>
      </c>
      <c r="F260" s="34">
        <v>12021475</v>
      </c>
    </row>
    <row r="261" spans="2:6" x14ac:dyDescent="0.25">
      <c r="B261" s="14">
        <v>43724</v>
      </c>
      <c r="C261" s="3">
        <v>7427330</v>
      </c>
      <c r="D261" s="3">
        <v>5570497</v>
      </c>
      <c r="E261" s="3">
        <v>2269462</v>
      </c>
      <c r="F261" s="34">
        <v>5364183</v>
      </c>
    </row>
    <row r="262" spans="2:6" x14ac:dyDescent="0.25">
      <c r="B262" s="14">
        <v>43725</v>
      </c>
      <c r="C262" s="3">
        <v>8052789</v>
      </c>
      <c r="D262" s="3">
        <v>6039592</v>
      </c>
      <c r="E262" s="3">
        <v>2460574</v>
      </c>
      <c r="F262" s="34">
        <v>5815903</v>
      </c>
    </row>
    <row r="263" spans="2:6" x14ac:dyDescent="0.25">
      <c r="B263" s="14">
        <v>43726</v>
      </c>
      <c r="C263" s="3">
        <v>7740060</v>
      </c>
      <c r="D263" s="3">
        <v>5805045</v>
      </c>
      <c r="E263" s="3">
        <v>2365018</v>
      </c>
      <c r="F263" s="34">
        <v>5590043</v>
      </c>
    </row>
    <row r="264" spans="2:6" x14ac:dyDescent="0.25">
      <c r="B264" s="14">
        <v>43727</v>
      </c>
      <c r="C264" s="3">
        <v>7661877</v>
      </c>
      <c r="D264" s="3">
        <v>5746408</v>
      </c>
      <c r="E264" s="3">
        <v>2341129</v>
      </c>
      <c r="F264" s="34">
        <v>5533578</v>
      </c>
    </row>
    <row r="265" spans="2:6" x14ac:dyDescent="0.25">
      <c r="B265" s="14">
        <v>43728</v>
      </c>
      <c r="C265" s="3">
        <v>7661877</v>
      </c>
      <c r="D265" s="3">
        <v>5746408</v>
      </c>
      <c r="E265" s="3">
        <v>2341129</v>
      </c>
      <c r="F265" s="34">
        <v>5533578</v>
      </c>
    </row>
    <row r="266" spans="2:6" x14ac:dyDescent="0.25">
      <c r="B266" s="14">
        <v>43729</v>
      </c>
      <c r="C266" s="3">
        <v>15837104</v>
      </c>
      <c r="D266" s="3">
        <v>11877828</v>
      </c>
      <c r="E266" s="3">
        <v>4839115</v>
      </c>
      <c r="F266" s="34">
        <v>11437908</v>
      </c>
    </row>
    <row r="267" spans="2:6" x14ac:dyDescent="0.25">
      <c r="B267" s="14">
        <v>43730</v>
      </c>
      <c r="C267" s="3">
        <v>16483516</v>
      </c>
      <c r="D267" s="3">
        <v>12362637</v>
      </c>
      <c r="E267" s="3">
        <v>5036630</v>
      </c>
      <c r="F267" s="34">
        <v>11904761</v>
      </c>
    </row>
    <row r="268" spans="2:6" x14ac:dyDescent="0.25">
      <c r="B268" s="14">
        <v>43731</v>
      </c>
      <c r="C268" s="3">
        <v>7505512</v>
      </c>
      <c r="D268" s="3">
        <v>5629134</v>
      </c>
      <c r="E268" s="3">
        <v>2293351</v>
      </c>
      <c r="F268" s="34">
        <v>5420648</v>
      </c>
    </row>
    <row r="269" spans="2:6" x14ac:dyDescent="0.25">
      <c r="B269" s="14">
        <v>43732</v>
      </c>
      <c r="C269" s="3">
        <v>7896424</v>
      </c>
      <c r="D269" s="3">
        <v>5922318</v>
      </c>
      <c r="E269" s="3">
        <v>2412796</v>
      </c>
      <c r="F269" s="34">
        <v>5702973</v>
      </c>
    </row>
    <row r="270" spans="2:6" x14ac:dyDescent="0.25">
      <c r="B270" s="14">
        <v>43733</v>
      </c>
      <c r="C270" s="3">
        <v>7661877</v>
      </c>
      <c r="D270" s="3">
        <v>5746408</v>
      </c>
      <c r="E270" s="3">
        <v>2341129</v>
      </c>
      <c r="F270" s="34">
        <v>5533578</v>
      </c>
    </row>
    <row r="271" spans="2:6" x14ac:dyDescent="0.25">
      <c r="B271" s="14">
        <v>43734</v>
      </c>
      <c r="C271" s="3">
        <v>8052789</v>
      </c>
      <c r="D271" s="3">
        <v>6039592</v>
      </c>
      <c r="E271" s="3">
        <v>2460574</v>
      </c>
      <c r="F271" s="34">
        <v>5815903</v>
      </c>
    </row>
    <row r="272" spans="2:6" x14ac:dyDescent="0.25">
      <c r="B272" s="14">
        <v>43735</v>
      </c>
      <c r="C272" s="3">
        <v>7505512</v>
      </c>
      <c r="D272" s="3">
        <v>5629134</v>
      </c>
      <c r="E272" s="3">
        <v>2293351</v>
      </c>
      <c r="F272" s="34">
        <v>5420648</v>
      </c>
    </row>
    <row r="273" spans="2:6" x14ac:dyDescent="0.25">
      <c r="B273" s="14">
        <v>43736</v>
      </c>
      <c r="C273" s="3">
        <v>15837104</v>
      </c>
      <c r="D273" s="3">
        <v>11877828</v>
      </c>
      <c r="E273" s="3">
        <v>4839115</v>
      </c>
      <c r="F273" s="34">
        <v>11437908</v>
      </c>
    </row>
    <row r="274" spans="2:6" x14ac:dyDescent="0.25">
      <c r="B274" s="14">
        <v>43737</v>
      </c>
      <c r="C274" s="3">
        <v>15352294</v>
      </c>
      <c r="D274" s="3">
        <v>11514221</v>
      </c>
      <c r="E274" s="3">
        <v>4690978</v>
      </c>
      <c r="F274" s="34">
        <v>11087768</v>
      </c>
    </row>
    <row r="275" spans="2:6" x14ac:dyDescent="0.25">
      <c r="B275" s="14">
        <v>43738</v>
      </c>
      <c r="C275" s="3">
        <v>7818242</v>
      </c>
      <c r="D275" s="3">
        <v>5863681</v>
      </c>
      <c r="E275" s="3">
        <v>2388907</v>
      </c>
      <c r="F275" s="34">
        <v>5646508</v>
      </c>
    </row>
    <row r="276" spans="2:6" x14ac:dyDescent="0.25">
      <c r="B276" s="14">
        <v>43739</v>
      </c>
      <c r="C276" s="3">
        <v>7896424</v>
      </c>
      <c r="D276" s="3">
        <v>5922318</v>
      </c>
      <c r="E276" s="3">
        <v>2412796</v>
      </c>
      <c r="F276" s="34">
        <v>5702973</v>
      </c>
    </row>
    <row r="277" spans="2:6" x14ac:dyDescent="0.25">
      <c r="B277" s="14">
        <v>43740</v>
      </c>
      <c r="C277" s="3">
        <v>7740060</v>
      </c>
      <c r="D277" s="3">
        <v>5805045</v>
      </c>
      <c r="E277" s="3">
        <v>2365018</v>
      </c>
      <c r="F277" s="34">
        <v>5590043</v>
      </c>
    </row>
    <row r="278" spans="2:6" x14ac:dyDescent="0.25">
      <c r="B278" s="14">
        <v>43741</v>
      </c>
      <c r="C278" s="3">
        <v>7661877</v>
      </c>
      <c r="D278" s="3">
        <v>5746408</v>
      </c>
      <c r="E278" s="3">
        <v>2341129</v>
      </c>
      <c r="F278" s="34">
        <v>5533578</v>
      </c>
    </row>
    <row r="279" spans="2:6" x14ac:dyDescent="0.25">
      <c r="B279" s="14">
        <v>43742</v>
      </c>
      <c r="C279" s="3">
        <v>7583695</v>
      </c>
      <c r="D279" s="3">
        <v>5687771</v>
      </c>
      <c r="E279" s="3">
        <v>2317240</v>
      </c>
      <c r="F279" s="34">
        <v>5477113</v>
      </c>
    </row>
    <row r="280" spans="2:6" x14ac:dyDescent="0.25">
      <c r="B280" s="14">
        <v>43743</v>
      </c>
      <c r="C280" s="3">
        <v>16645119</v>
      </c>
      <c r="D280" s="3">
        <v>12483839</v>
      </c>
      <c r="E280" s="3">
        <v>5086008</v>
      </c>
      <c r="F280" s="34">
        <v>12021475</v>
      </c>
    </row>
    <row r="281" spans="2:6" x14ac:dyDescent="0.25">
      <c r="B281" s="14">
        <v>43744</v>
      </c>
      <c r="C281" s="3">
        <v>15675500</v>
      </c>
      <c r="D281" s="3">
        <v>11756625</v>
      </c>
      <c r="E281" s="3">
        <v>4789736</v>
      </c>
      <c r="F281" s="34">
        <v>11321195</v>
      </c>
    </row>
    <row r="282" spans="2:6" x14ac:dyDescent="0.25">
      <c r="B282" s="14">
        <v>43745</v>
      </c>
      <c r="C282" s="3">
        <v>7740060</v>
      </c>
      <c r="D282" s="3">
        <v>5805045</v>
      </c>
      <c r="E282" s="3">
        <v>2365018</v>
      </c>
      <c r="F282" s="34">
        <v>5590043</v>
      </c>
    </row>
    <row r="283" spans="2:6" x14ac:dyDescent="0.25">
      <c r="B283" s="14">
        <v>43746</v>
      </c>
      <c r="C283" s="3">
        <v>8052789</v>
      </c>
      <c r="D283" s="3">
        <v>6039592</v>
      </c>
      <c r="E283" s="3">
        <v>2460574</v>
      </c>
      <c r="F283" s="34">
        <v>5815903</v>
      </c>
    </row>
    <row r="284" spans="2:6" x14ac:dyDescent="0.25">
      <c r="B284" s="14">
        <v>43747</v>
      </c>
      <c r="C284" s="3">
        <v>7427330</v>
      </c>
      <c r="D284" s="3">
        <v>5570497</v>
      </c>
      <c r="E284" s="3">
        <v>2269462</v>
      </c>
      <c r="F284" s="34">
        <v>5364183</v>
      </c>
    </row>
    <row r="285" spans="2:6" x14ac:dyDescent="0.25">
      <c r="B285" s="14">
        <v>43748</v>
      </c>
      <c r="C285" s="3">
        <v>7661877</v>
      </c>
      <c r="D285" s="3">
        <v>5746408</v>
      </c>
      <c r="E285" s="3">
        <v>2341129</v>
      </c>
      <c r="F285" s="34">
        <v>5533578</v>
      </c>
    </row>
    <row r="286" spans="2:6" x14ac:dyDescent="0.25">
      <c r="B286" s="14">
        <v>43749</v>
      </c>
      <c r="C286" s="3">
        <v>7661877</v>
      </c>
      <c r="D286" s="3">
        <v>5746408</v>
      </c>
      <c r="E286" s="3">
        <v>2341129</v>
      </c>
      <c r="F286" s="34">
        <v>5533578</v>
      </c>
    </row>
    <row r="287" spans="2:6" x14ac:dyDescent="0.25">
      <c r="B287" s="14">
        <v>43750</v>
      </c>
      <c r="C287" s="3">
        <v>16321913</v>
      </c>
      <c r="D287" s="3">
        <v>12241435</v>
      </c>
      <c r="E287" s="3">
        <v>4987251</v>
      </c>
      <c r="F287" s="34">
        <v>11788048</v>
      </c>
    </row>
    <row r="288" spans="2:6" x14ac:dyDescent="0.25">
      <c r="B288" s="14">
        <v>43751</v>
      </c>
      <c r="C288" s="3">
        <v>15675500</v>
      </c>
      <c r="D288" s="3">
        <v>11756625</v>
      </c>
      <c r="E288" s="3">
        <v>4789736</v>
      </c>
      <c r="F288" s="34">
        <v>11321195</v>
      </c>
    </row>
    <row r="289" spans="2:6" x14ac:dyDescent="0.25">
      <c r="B289" s="14">
        <v>43752</v>
      </c>
      <c r="C289" s="3">
        <v>7505512</v>
      </c>
      <c r="D289" s="3">
        <v>5629134</v>
      </c>
      <c r="E289" s="3">
        <v>2293351</v>
      </c>
      <c r="F289" s="34">
        <v>5420648</v>
      </c>
    </row>
    <row r="290" spans="2:6" x14ac:dyDescent="0.25">
      <c r="B290" s="14">
        <v>43753</v>
      </c>
      <c r="C290" s="3">
        <v>7896424</v>
      </c>
      <c r="D290" s="3">
        <v>5922318</v>
      </c>
      <c r="E290" s="3">
        <v>2412796</v>
      </c>
      <c r="F290" s="34">
        <v>5702973</v>
      </c>
    </row>
    <row r="291" spans="2:6" x14ac:dyDescent="0.25">
      <c r="B291" s="14">
        <v>43754</v>
      </c>
      <c r="C291" s="3">
        <v>7427330</v>
      </c>
      <c r="D291" s="3">
        <v>5570497</v>
      </c>
      <c r="E291" s="3">
        <v>2269462</v>
      </c>
      <c r="F291" s="34">
        <v>5364183</v>
      </c>
    </row>
    <row r="292" spans="2:6" x14ac:dyDescent="0.25">
      <c r="B292" s="14">
        <v>43755</v>
      </c>
      <c r="C292" s="3">
        <v>7974607</v>
      </c>
      <c r="D292" s="3">
        <v>5980955</v>
      </c>
      <c r="E292" s="3">
        <v>2436685</v>
      </c>
      <c r="F292" s="34">
        <v>5759438</v>
      </c>
    </row>
    <row r="293" spans="2:6" x14ac:dyDescent="0.25">
      <c r="B293" s="14">
        <v>43756</v>
      </c>
      <c r="C293" s="3">
        <v>7505512</v>
      </c>
      <c r="D293" s="3">
        <v>5629134</v>
      </c>
      <c r="E293" s="3">
        <v>2293351</v>
      </c>
      <c r="F293" s="34">
        <v>5420648</v>
      </c>
    </row>
    <row r="294" spans="2:6" x14ac:dyDescent="0.25">
      <c r="B294" s="14">
        <v>43757</v>
      </c>
      <c r="C294" s="3">
        <v>16645119</v>
      </c>
      <c r="D294" s="3">
        <v>12483839</v>
      </c>
      <c r="E294" s="3">
        <v>5086008</v>
      </c>
      <c r="F294" s="34">
        <v>12021475</v>
      </c>
    </row>
    <row r="295" spans="2:6" x14ac:dyDescent="0.25">
      <c r="B295" s="14">
        <v>43758</v>
      </c>
      <c r="C295" s="3">
        <v>15513897</v>
      </c>
      <c r="D295" s="3">
        <v>11635423</v>
      </c>
      <c r="E295" s="3">
        <v>4740357</v>
      </c>
      <c r="F295" s="34">
        <v>11204481</v>
      </c>
    </row>
    <row r="296" spans="2:6" x14ac:dyDescent="0.25">
      <c r="B296" s="14">
        <v>43759</v>
      </c>
      <c r="C296" s="3">
        <v>8209154</v>
      </c>
      <c r="D296" s="3">
        <v>6156866</v>
      </c>
      <c r="E296" s="3">
        <v>2508352</v>
      </c>
      <c r="F296" s="34">
        <v>5928833</v>
      </c>
    </row>
    <row r="297" spans="2:6" x14ac:dyDescent="0.25">
      <c r="B297" s="14">
        <v>43760</v>
      </c>
      <c r="C297" s="3">
        <v>7818242</v>
      </c>
      <c r="D297" s="3">
        <v>5863681</v>
      </c>
      <c r="E297" s="3">
        <v>2388907</v>
      </c>
      <c r="F297" s="34">
        <v>5646508</v>
      </c>
    </row>
    <row r="298" spans="2:6" x14ac:dyDescent="0.25">
      <c r="B298" s="14">
        <v>43761</v>
      </c>
      <c r="C298" s="3">
        <v>7818242</v>
      </c>
      <c r="D298" s="3">
        <v>5863681</v>
      </c>
      <c r="E298" s="3">
        <v>2388907</v>
      </c>
      <c r="F298" s="34">
        <v>5646508</v>
      </c>
    </row>
    <row r="299" spans="2:6" x14ac:dyDescent="0.25">
      <c r="B299" s="14">
        <v>43762</v>
      </c>
      <c r="C299" s="3">
        <v>7583695</v>
      </c>
      <c r="D299" s="3">
        <v>5687771</v>
      </c>
      <c r="E299" s="3">
        <v>2317240</v>
      </c>
      <c r="F299" s="34">
        <v>5477113</v>
      </c>
    </row>
    <row r="300" spans="2:6" x14ac:dyDescent="0.25">
      <c r="B300" s="14">
        <v>43763</v>
      </c>
      <c r="C300" s="3">
        <v>7740060</v>
      </c>
      <c r="D300" s="3">
        <v>5805045</v>
      </c>
      <c r="E300" s="3">
        <v>2365018</v>
      </c>
      <c r="F300" s="34">
        <v>5590043</v>
      </c>
    </row>
    <row r="301" spans="2:6" x14ac:dyDescent="0.25">
      <c r="B301" s="14">
        <v>43764</v>
      </c>
      <c r="C301" s="3">
        <v>15837104</v>
      </c>
      <c r="D301" s="3">
        <v>11877828</v>
      </c>
      <c r="E301" s="3">
        <v>4839115</v>
      </c>
      <c r="F301" s="34">
        <v>11437908</v>
      </c>
    </row>
    <row r="302" spans="2:6" x14ac:dyDescent="0.25">
      <c r="B302" s="14">
        <v>43765</v>
      </c>
      <c r="C302" s="3">
        <v>15513897</v>
      </c>
      <c r="D302" s="3">
        <v>11635423</v>
      </c>
      <c r="E302" s="3">
        <v>4740357</v>
      </c>
      <c r="F302" s="34">
        <v>11204481</v>
      </c>
    </row>
    <row r="303" spans="2:6" x14ac:dyDescent="0.25">
      <c r="B303" s="14">
        <v>43766</v>
      </c>
      <c r="C303" s="3">
        <v>7583695</v>
      </c>
      <c r="D303" s="3">
        <v>5687771</v>
      </c>
      <c r="E303" s="3">
        <v>2317240</v>
      </c>
      <c r="F303" s="34">
        <v>5477113</v>
      </c>
    </row>
    <row r="304" spans="2:6" x14ac:dyDescent="0.25">
      <c r="B304" s="14">
        <v>43767</v>
      </c>
      <c r="C304" s="3">
        <v>7974607</v>
      </c>
      <c r="D304" s="3">
        <v>5980955</v>
      </c>
      <c r="E304" s="3">
        <v>2436685</v>
      </c>
      <c r="F304" s="34">
        <v>5759438</v>
      </c>
    </row>
    <row r="305" spans="2:6" x14ac:dyDescent="0.25">
      <c r="B305" s="14">
        <v>43768</v>
      </c>
      <c r="C305" s="3">
        <v>7740060</v>
      </c>
      <c r="D305" s="3">
        <v>5805045</v>
      </c>
      <c r="E305" s="3">
        <v>2365018</v>
      </c>
      <c r="F305" s="34">
        <v>5590043</v>
      </c>
    </row>
    <row r="306" spans="2:6" x14ac:dyDescent="0.25">
      <c r="B306" s="14">
        <v>43769</v>
      </c>
      <c r="C306" s="3">
        <v>7427330</v>
      </c>
      <c r="D306" s="3">
        <v>5570497</v>
      </c>
      <c r="E306" s="3">
        <v>2269462</v>
      </c>
      <c r="F306" s="34">
        <v>5364183</v>
      </c>
    </row>
    <row r="307" spans="2:6" x14ac:dyDescent="0.25">
      <c r="B307" s="14">
        <v>43770</v>
      </c>
      <c r="C307" s="3">
        <v>7583695</v>
      </c>
      <c r="D307" s="3">
        <v>5687771</v>
      </c>
      <c r="E307" s="3">
        <v>2317240</v>
      </c>
      <c r="F307" s="34">
        <v>5477113</v>
      </c>
    </row>
    <row r="308" spans="2:6" x14ac:dyDescent="0.25">
      <c r="B308" s="14">
        <v>43771</v>
      </c>
      <c r="C308" s="3">
        <v>15352294</v>
      </c>
      <c r="D308" s="3">
        <v>11514221</v>
      </c>
      <c r="E308" s="3">
        <v>4690978</v>
      </c>
      <c r="F308" s="34">
        <v>11087768</v>
      </c>
    </row>
    <row r="309" spans="2:6" x14ac:dyDescent="0.25">
      <c r="B309" s="14">
        <v>43772</v>
      </c>
      <c r="C309" s="3">
        <v>16483516</v>
      </c>
      <c r="D309" s="3">
        <v>12362637</v>
      </c>
      <c r="E309" s="3">
        <v>5036630</v>
      </c>
      <c r="F309" s="34">
        <v>11904761</v>
      </c>
    </row>
    <row r="310" spans="2:6" x14ac:dyDescent="0.25">
      <c r="B310" s="14">
        <v>43773</v>
      </c>
      <c r="C310" s="3">
        <v>7661877</v>
      </c>
      <c r="D310" s="3">
        <v>5746408</v>
      </c>
      <c r="E310" s="3">
        <v>2341129</v>
      </c>
      <c r="F310" s="34">
        <v>5533578</v>
      </c>
    </row>
    <row r="311" spans="2:6" x14ac:dyDescent="0.25">
      <c r="B311" s="14">
        <v>43774</v>
      </c>
      <c r="C311" s="3">
        <v>7505512</v>
      </c>
      <c r="D311" s="3">
        <v>5629134</v>
      </c>
      <c r="E311" s="3">
        <v>2293351</v>
      </c>
      <c r="F311" s="34">
        <v>5420648</v>
      </c>
    </row>
    <row r="312" spans="2:6" x14ac:dyDescent="0.25">
      <c r="B312" s="14">
        <v>43775</v>
      </c>
      <c r="C312" s="3">
        <v>7740060</v>
      </c>
      <c r="D312" s="3">
        <v>5805045</v>
      </c>
      <c r="E312" s="3">
        <v>2365018</v>
      </c>
      <c r="F312" s="34">
        <v>5590043</v>
      </c>
    </row>
    <row r="313" spans="2:6" x14ac:dyDescent="0.25">
      <c r="B313" s="14">
        <v>43776</v>
      </c>
      <c r="C313" s="3">
        <v>7505512</v>
      </c>
      <c r="D313" s="3">
        <v>5629134</v>
      </c>
      <c r="E313" s="3">
        <v>2293351</v>
      </c>
      <c r="F313" s="34">
        <v>5420648</v>
      </c>
    </row>
    <row r="314" spans="2:6" x14ac:dyDescent="0.25">
      <c r="B314" s="14">
        <v>43777</v>
      </c>
      <c r="C314" s="3">
        <v>7583695</v>
      </c>
      <c r="D314" s="3">
        <v>5687771</v>
      </c>
      <c r="E314" s="3">
        <v>2317240</v>
      </c>
      <c r="F314" s="34">
        <v>5477113</v>
      </c>
    </row>
    <row r="315" spans="2:6" x14ac:dyDescent="0.25">
      <c r="B315" s="14">
        <v>43778</v>
      </c>
      <c r="C315" s="3">
        <v>16483516</v>
      </c>
      <c r="D315" s="3">
        <v>12362637</v>
      </c>
      <c r="E315" s="3">
        <v>5036630</v>
      </c>
      <c r="F315" s="34">
        <v>11904761</v>
      </c>
    </row>
    <row r="316" spans="2:6" x14ac:dyDescent="0.25">
      <c r="B316" s="14">
        <v>43779</v>
      </c>
      <c r="C316" s="3">
        <v>16968325</v>
      </c>
      <c r="D316" s="3">
        <v>12726244</v>
      </c>
      <c r="E316" s="3">
        <v>5184766</v>
      </c>
      <c r="F316" s="34">
        <v>12254901</v>
      </c>
    </row>
    <row r="317" spans="2:6" x14ac:dyDescent="0.25">
      <c r="B317" s="14">
        <v>43780</v>
      </c>
      <c r="C317" s="3">
        <v>7740060</v>
      </c>
      <c r="D317" s="3">
        <v>5805045</v>
      </c>
      <c r="E317" s="3">
        <v>2365018</v>
      </c>
      <c r="F317" s="34">
        <v>5590043</v>
      </c>
    </row>
    <row r="318" spans="2:6" x14ac:dyDescent="0.25">
      <c r="B318" s="14">
        <v>43781</v>
      </c>
      <c r="C318" s="3">
        <v>7427330</v>
      </c>
      <c r="D318" s="3">
        <v>5570497</v>
      </c>
      <c r="E318" s="3">
        <v>2269462</v>
      </c>
      <c r="F318" s="34">
        <v>5364183</v>
      </c>
    </row>
    <row r="319" spans="2:6" x14ac:dyDescent="0.25">
      <c r="B319" s="14">
        <v>43782</v>
      </c>
      <c r="C319" s="3">
        <v>7740060</v>
      </c>
      <c r="D319" s="3">
        <v>5805045</v>
      </c>
      <c r="E319" s="3">
        <v>2365018</v>
      </c>
      <c r="F319" s="34">
        <v>5590043</v>
      </c>
    </row>
    <row r="320" spans="2:6" x14ac:dyDescent="0.25">
      <c r="B320" s="14">
        <v>43783</v>
      </c>
      <c r="C320" s="3">
        <v>7505512</v>
      </c>
      <c r="D320" s="3">
        <v>5629134</v>
      </c>
      <c r="E320" s="3">
        <v>2293351</v>
      </c>
      <c r="F320" s="34">
        <v>5420648</v>
      </c>
    </row>
    <row r="321" spans="2:6" x14ac:dyDescent="0.25">
      <c r="B321" s="14">
        <v>43784</v>
      </c>
      <c r="C321" s="3">
        <v>7818242</v>
      </c>
      <c r="D321" s="3">
        <v>5863681</v>
      </c>
      <c r="E321" s="3">
        <v>2388907</v>
      </c>
      <c r="F321" s="34">
        <v>5646508</v>
      </c>
    </row>
    <row r="322" spans="2:6" x14ac:dyDescent="0.25">
      <c r="B322" s="14">
        <v>43785</v>
      </c>
      <c r="C322" s="3">
        <v>16968325</v>
      </c>
      <c r="D322" s="3">
        <v>12726244</v>
      </c>
      <c r="E322" s="3">
        <v>5184766</v>
      </c>
      <c r="F322" s="34">
        <v>12254901</v>
      </c>
    </row>
    <row r="323" spans="2:6" x14ac:dyDescent="0.25">
      <c r="B323" s="14">
        <v>43786</v>
      </c>
      <c r="C323" s="3">
        <v>15837104</v>
      </c>
      <c r="D323" s="3">
        <v>11877828</v>
      </c>
      <c r="E323" s="3">
        <v>4839115</v>
      </c>
      <c r="F323" s="34">
        <v>11437908</v>
      </c>
    </row>
    <row r="324" spans="2:6" x14ac:dyDescent="0.25">
      <c r="B324" s="14">
        <v>43787</v>
      </c>
      <c r="C324" s="3">
        <v>8209154</v>
      </c>
      <c r="D324" s="3">
        <v>6156866</v>
      </c>
      <c r="E324" s="3">
        <v>2508352</v>
      </c>
      <c r="F324" s="34">
        <v>5928833</v>
      </c>
    </row>
    <row r="325" spans="2:6" x14ac:dyDescent="0.25">
      <c r="B325" s="14">
        <v>43788</v>
      </c>
      <c r="C325" s="3">
        <v>7661877</v>
      </c>
      <c r="D325" s="3">
        <v>5746408</v>
      </c>
      <c r="E325" s="3">
        <v>2341129</v>
      </c>
      <c r="F325" s="34">
        <v>5533578</v>
      </c>
    </row>
    <row r="326" spans="2:6" x14ac:dyDescent="0.25">
      <c r="B326" s="14">
        <v>43789</v>
      </c>
      <c r="C326" s="3">
        <v>8052789</v>
      </c>
      <c r="D326" s="3">
        <v>6039592</v>
      </c>
      <c r="E326" s="3">
        <v>2460574</v>
      </c>
      <c r="F326" s="34">
        <v>5815903</v>
      </c>
    </row>
    <row r="327" spans="2:6" x14ac:dyDescent="0.25">
      <c r="B327" s="14">
        <v>43790</v>
      </c>
      <c r="C327" s="3">
        <v>7661877</v>
      </c>
      <c r="D327" s="3">
        <v>5746408</v>
      </c>
      <c r="E327" s="3">
        <v>2341129</v>
      </c>
      <c r="F327" s="34">
        <v>5533578</v>
      </c>
    </row>
    <row r="328" spans="2:6" x14ac:dyDescent="0.25">
      <c r="B328" s="14">
        <v>43791</v>
      </c>
      <c r="C328" s="3">
        <v>8209154</v>
      </c>
      <c r="D328" s="3">
        <v>6156866</v>
      </c>
      <c r="E328" s="3">
        <v>2508352</v>
      </c>
      <c r="F328" s="34">
        <v>5928833</v>
      </c>
    </row>
    <row r="329" spans="2:6" x14ac:dyDescent="0.25">
      <c r="B329" s="14">
        <v>43792</v>
      </c>
      <c r="C329" s="3">
        <v>16483516</v>
      </c>
      <c r="D329" s="3">
        <v>12362637</v>
      </c>
      <c r="E329" s="3">
        <v>5036630</v>
      </c>
      <c r="F329" s="34">
        <v>11904761</v>
      </c>
    </row>
    <row r="330" spans="2:6" x14ac:dyDescent="0.25">
      <c r="B330" s="14">
        <v>43793</v>
      </c>
      <c r="C330" s="3">
        <v>16645119</v>
      </c>
      <c r="D330" s="3">
        <v>12483839</v>
      </c>
      <c r="E330" s="3">
        <v>5086008</v>
      </c>
      <c r="F330" s="34">
        <v>12021475</v>
      </c>
    </row>
    <row r="331" spans="2:6" x14ac:dyDescent="0.25">
      <c r="B331" s="14">
        <v>43794</v>
      </c>
      <c r="C331" s="3">
        <v>7974607</v>
      </c>
      <c r="D331" s="3">
        <v>5980955</v>
      </c>
      <c r="E331" s="3">
        <v>2436685</v>
      </c>
      <c r="F331" s="34">
        <v>5759438</v>
      </c>
    </row>
    <row r="332" spans="2:6" x14ac:dyDescent="0.25">
      <c r="B332" s="14">
        <v>43795</v>
      </c>
      <c r="C332" s="3">
        <v>7583695</v>
      </c>
      <c r="D332" s="3">
        <v>5687771</v>
      </c>
      <c r="E332" s="3">
        <v>2317240</v>
      </c>
      <c r="F332" s="34">
        <v>5477113</v>
      </c>
    </row>
    <row r="333" spans="2:6" x14ac:dyDescent="0.25">
      <c r="B333" s="14">
        <v>43796</v>
      </c>
      <c r="C333" s="3">
        <v>8209154</v>
      </c>
      <c r="D333" s="3">
        <v>6156866</v>
      </c>
      <c r="E333" s="3">
        <v>2508352</v>
      </c>
      <c r="F333" s="34">
        <v>5928833</v>
      </c>
    </row>
    <row r="334" spans="2:6" x14ac:dyDescent="0.25">
      <c r="B334" s="14">
        <v>43797</v>
      </c>
      <c r="C334" s="3">
        <v>8209154</v>
      </c>
      <c r="D334" s="3">
        <v>6156866</v>
      </c>
      <c r="E334" s="3">
        <v>2508352</v>
      </c>
      <c r="F334" s="34">
        <v>5928833</v>
      </c>
    </row>
    <row r="335" spans="2:6" x14ac:dyDescent="0.25">
      <c r="B335" s="14">
        <v>43798</v>
      </c>
      <c r="C335" s="3">
        <v>7818242</v>
      </c>
      <c r="D335" s="3">
        <v>5863681</v>
      </c>
      <c r="E335" s="3">
        <v>2388907</v>
      </c>
      <c r="F335" s="34">
        <v>5646508</v>
      </c>
    </row>
    <row r="336" spans="2:6" x14ac:dyDescent="0.25">
      <c r="B336" s="14">
        <v>43799</v>
      </c>
      <c r="C336" s="3">
        <v>16968325</v>
      </c>
      <c r="D336" s="3">
        <v>12726244</v>
      </c>
      <c r="E336" s="3">
        <v>5184766</v>
      </c>
      <c r="F336" s="34">
        <v>12254901</v>
      </c>
    </row>
    <row r="337" spans="2:6" x14ac:dyDescent="0.25">
      <c r="B337" s="14">
        <v>43800</v>
      </c>
      <c r="C337" s="3">
        <v>16806722</v>
      </c>
      <c r="D337" s="3">
        <v>12605042</v>
      </c>
      <c r="E337" s="3">
        <v>5135387</v>
      </c>
      <c r="F337" s="34">
        <v>12138188</v>
      </c>
    </row>
    <row r="338" spans="2:6" x14ac:dyDescent="0.25">
      <c r="B338" s="14">
        <v>43801</v>
      </c>
      <c r="C338" s="3">
        <v>7740060</v>
      </c>
      <c r="D338" s="3">
        <v>5805045</v>
      </c>
      <c r="E338" s="3">
        <v>2365018</v>
      </c>
      <c r="F338" s="34">
        <v>5590043</v>
      </c>
    </row>
    <row r="339" spans="2:6" x14ac:dyDescent="0.25">
      <c r="B339" s="14">
        <v>43802</v>
      </c>
      <c r="C339" s="3">
        <v>7505512</v>
      </c>
      <c r="D339" s="3">
        <v>5629134</v>
      </c>
      <c r="E339" s="3">
        <v>2293351</v>
      </c>
      <c r="F339" s="34">
        <v>5420648</v>
      </c>
    </row>
    <row r="340" spans="2:6" x14ac:dyDescent="0.25">
      <c r="B340" s="14">
        <v>43803</v>
      </c>
      <c r="C340" s="3">
        <v>8052789</v>
      </c>
      <c r="D340" s="3">
        <v>6039592</v>
      </c>
      <c r="E340" s="3">
        <v>2460574</v>
      </c>
      <c r="F340" s="34">
        <v>5815903</v>
      </c>
    </row>
    <row r="341" spans="2:6" x14ac:dyDescent="0.25">
      <c r="B341" s="14">
        <v>43804</v>
      </c>
      <c r="C341" s="3">
        <v>8130972</v>
      </c>
      <c r="D341" s="3">
        <v>6098229</v>
      </c>
      <c r="E341" s="3">
        <v>2484463</v>
      </c>
      <c r="F341" s="34">
        <v>5872368</v>
      </c>
    </row>
    <row r="342" spans="2:6" x14ac:dyDescent="0.25">
      <c r="B342" s="14">
        <v>43805</v>
      </c>
      <c r="C342" s="3">
        <v>7583695</v>
      </c>
      <c r="D342" s="3">
        <v>5687771</v>
      </c>
      <c r="E342" s="3">
        <v>2317240</v>
      </c>
      <c r="F342" s="34">
        <v>5477113</v>
      </c>
    </row>
    <row r="343" spans="2:6" x14ac:dyDescent="0.25">
      <c r="B343" s="14">
        <v>43806</v>
      </c>
      <c r="C343" s="3">
        <v>15837104</v>
      </c>
      <c r="D343" s="3">
        <v>11877828</v>
      </c>
      <c r="E343" s="3">
        <v>4839115</v>
      </c>
      <c r="F343" s="34">
        <v>11437908</v>
      </c>
    </row>
    <row r="344" spans="2:6" x14ac:dyDescent="0.25">
      <c r="B344" s="14">
        <v>43807</v>
      </c>
      <c r="C344" s="3">
        <v>15837104</v>
      </c>
      <c r="D344" s="3">
        <v>11877828</v>
      </c>
      <c r="E344" s="3">
        <v>4839115</v>
      </c>
      <c r="F344" s="34">
        <v>11437908</v>
      </c>
    </row>
    <row r="345" spans="2:6" x14ac:dyDescent="0.25">
      <c r="B345" s="14">
        <v>43808</v>
      </c>
      <c r="C345" s="3">
        <v>8130972</v>
      </c>
      <c r="D345" s="3">
        <v>6098229</v>
      </c>
      <c r="E345" s="3">
        <v>2484463</v>
      </c>
      <c r="F345" s="34">
        <v>5872368</v>
      </c>
    </row>
    <row r="346" spans="2:6" x14ac:dyDescent="0.25">
      <c r="B346" s="14">
        <v>43809</v>
      </c>
      <c r="C346" s="3">
        <v>7740060</v>
      </c>
      <c r="D346" s="3">
        <v>5805045</v>
      </c>
      <c r="E346" s="3">
        <v>2365018</v>
      </c>
      <c r="F346" s="34">
        <v>5590043</v>
      </c>
    </row>
    <row r="347" spans="2:6" x14ac:dyDescent="0.25">
      <c r="B347" s="14">
        <v>43810</v>
      </c>
      <c r="C347" s="3">
        <v>8130972</v>
      </c>
      <c r="D347" s="3">
        <v>6098229</v>
      </c>
      <c r="E347" s="3">
        <v>2484463</v>
      </c>
      <c r="F347" s="34">
        <v>5872368</v>
      </c>
    </row>
    <row r="348" spans="2:6" x14ac:dyDescent="0.25">
      <c r="B348" s="14">
        <v>43811</v>
      </c>
      <c r="C348" s="3">
        <v>7896424</v>
      </c>
      <c r="D348" s="3">
        <v>5922318</v>
      </c>
      <c r="E348" s="3">
        <v>2412796</v>
      </c>
      <c r="F348" s="34">
        <v>5702973</v>
      </c>
    </row>
    <row r="349" spans="2:6" x14ac:dyDescent="0.25">
      <c r="B349" s="14">
        <v>43812</v>
      </c>
      <c r="C349" s="3">
        <v>8209154</v>
      </c>
      <c r="D349" s="3">
        <v>6156866</v>
      </c>
      <c r="E349" s="3">
        <v>2508352</v>
      </c>
      <c r="F349" s="34">
        <v>5928833</v>
      </c>
    </row>
    <row r="350" spans="2:6" x14ac:dyDescent="0.25">
      <c r="B350" s="14">
        <v>43813</v>
      </c>
      <c r="C350" s="3">
        <v>16483516</v>
      </c>
      <c r="D350" s="3">
        <v>12362637</v>
      </c>
      <c r="E350" s="3">
        <v>5036630</v>
      </c>
      <c r="F350" s="34">
        <v>11904761</v>
      </c>
    </row>
    <row r="351" spans="2:6" x14ac:dyDescent="0.25">
      <c r="B351" s="14">
        <v>43814</v>
      </c>
      <c r="C351" s="3">
        <v>15513897</v>
      </c>
      <c r="D351" s="3">
        <v>11635423</v>
      </c>
      <c r="E351" s="3">
        <v>4740357</v>
      </c>
      <c r="F351" s="34">
        <v>11204481</v>
      </c>
    </row>
    <row r="352" spans="2:6" x14ac:dyDescent="0.25">
      <c r="B352" s="14">
        <v>43815</v>
      </c>
      <c r="C352" s="3">
        <v>7661877</v>
      </c>
      <c r="D352" s="3">
        <v>5746408</v>
      </c>
      <c r="E352" s="3">
        <v>2341129</v>
      </c>
      <c r="F352" s="34">
        <v>5533578</v>
      </c>
    </row>
    <row r="353" spans="2:6" x14ac:dyDescent="0.25">
      <c r="B353" s="14">
        <v>43816</v>
      </c>
      <c r="C353" s="3">
        <v>7583695</v>
      </c>
      <c r="D353" s="3">
        <v>5687771</v>
      </c>
      <c r="E353" s="3">
        <v>2317240</v>
      </c>
      <c r="F353" s="34">
        <v>5477113</v>
      </c>
    </row>
    <row r="354" spans="2:6" x14ac:dyDescent="0.25">
      <c r="B354" s="14">
        <v>43817</v>
      </c>
      <c r="C354" s="3">
        <v>8052789</v>
      </c>
      <c r="D354" s="3">
        <v>6039592</v>
      </c>
      <c r="E354" s="3">
        <v>2460574</v>
      </c>
      <c r="F354" s="34">
        <v>5815903</v>
      </c>
    </row>
    <row r="355" spans="2:6" x14ac:dyDescent="0.25">
      <c r="B355" s="14">
        <v>43818</v>
      </c>
      <c r="C355" s="3">
        <v>7583695</v>
      </c>
      <c r="D355" s="3">
        <v>5687771</v>
      </c>
      <c r="E355" s="3">
        <v>2317240</v>
      </c>
      <c r="F355" s="34">
        <v>5477113</v>
      </c>
    </row>
    <row r="356" spans="2:6" x14ac:dyDescent="0.25">
      <c r="B356" s="14">
        <v>43819</v>
      </c>
      <c r="C356" s="3">
        <v>7974607</v>
      </c>
      <c r="D356" s="3">
        <v>5980955</v>
      </c>
      <c r="E356" s="3">
        <v>2436685</v>
      </c>
      <c r="F356" s="34">
        <v>5759438</v>
      </c>
    </row>
    <row r="357" spans="2:6" x14ac:dyDescent="0.25">
      <c r="B357" s="14">
        <v>43820</v>
      </c>
      <c r="C357" s="3">
        <v>16645119</v>
      </c>
      <c r="D357" s="3">
        <v>12483839</v>
      </c>
      <c r="E357" s="3">
        <v>5086008</v>
      </c>
      <c r="F357" s="34">
        <v>12021475</v>
      </c>
    </row>
    <row r="358" spans="2:6" x14ac:dyDescent="0.25">
      <c r="B358" s="14">
        <v>43821</v>
      </c>
      <c r="C358" s="3">
        <v>15513897</v>
      </c>
      <c r="D358" s="3">
        <v>11635423</v>
      </c>
      <c r="E358" s="3">
        <v>4740357</v>
      </c>
      <c r="F358" s="34">
        <v>11204481</v>
      </c>
    </row>
    <row r="359" spans="2:6" x14ac:dyDescent="0.25">
      <c r="B359" s="14">
        <v>43822</v>
      </c>
      <c r="C359" s="3">
        <v>7740060</v>
      </c>
      <c r="D359" s="3">
        <v>5805045</v>
      </c>
      <c r="E359" s="3">
        <v>2365018</v>
      </c>
      <c r="F359" s="34">
        <v>5590043</v>
      </c>
    </row>
    <row r="360" spans="2:6" x14ac:dyDescent="0.25">
      <c r="B360" s="14">
        <v>43823</v>
      </c>
      <c r="C360" s="3">
        <v>7661877</v>
      </c>
      <c r="D360" s="3">
        <v>5746408</v>
      </c>
      <c r="E360" s="3">
        <v>2341129</v>
      </c>
      <c r="F360" s="34">
        <v>5533578</v>
      </c>
    </row>
    <row r="361" spans="2:6" x14ac:dyDescent="0.25">
      <c r="B361" s="14">
        <v>43824</v>
      </c>
      <c r="C361" s="3">
        <v>7427330</v>
      </c>
      <c r="D361" s="3">
        <v>5570497</v>
      </c>
      <c r="E361" s="3">
        <v>2269462</v>
      </c>
      <c r="F361" s="34">
        <v>5364183</v>
      </c>
    </row>
    <row r="362" spans="2:6" x14ac:dyDescent="0.25">
      <c r="B362" s="14">
        <v>43825</v>
      </c>
      <c r="C362" s="3">
        <v>7427330</v>
      </c>
      <c r="D362" s="3">
        <v>5570497</v>
      </c>
      <c r="E362" s="3">
        <v>2269462</v>
      </c>
      <c r="F362" s="34">
        <v>5364183</v>
      </c>
    </row>
    <row r="363" spans="2:6" x14ac:dyDescent="0.25">
      <c r="B363" s="14">
        <v>43826</v>
      </c>
      <c r="C363" s="3">
        <v>8052789</v>
      </c>
      <c r="D363" s="3">
        <v>6039592</v>
      </c>
      <c r="E363" s="3">
        <v>2460574</v>
      </c>
      <c r="F363" s="34">
        <v>5815903</v>
      </c>
    </row>
    <row r="364" spans="2:6" x14ac:dyDescent="0.25">
      <c r="B364" s="14">
        <v>43827</v>
      </c>
      <c r="C364" s="3">
        <v>16321913</v>
      </c>
      <c r="D364" s="3">
        <v>12241435</v>
      </c>
      <c r="E364" s="3">
        <v>4987251</v>
      </c>
      <c r="F364" s="34">
        <v>11788048</v>
      </c>
    </row>
    <row r="365" spans="2:6" x14ac:dyDescent="0.25">
      <c r="B365" s="14">
        <v>43828</v>
      </c>
      <c r="C365" s="3">
        <v>15675500</v>
      </c>
      <c r="D365" s="3">
        <v>11756625</v>
      </c>
      <c r="E365" s="3">
        <v>4789736</v>
      </c>
      <c r="F365" s="34">
        <v>11321195</v>
      </c>
    </row>
    <row r="366" spans="2:6" x14ac:dyDescent="0.25">
      <c r="B366" s="14">
        <v>43829</v>
      </c>
      <c r="C366" s="3">
        <v>7974607</v>
      </c>
      <c r="D366" s="3">
        <v>5980955</v>
      </c>
      <c r="E366" s="3">
        <v>2436685</v>
      </c>
      <c r="F366" s="34">
        <v>5759438</v>
      </c>
    </row>
    <row r="367" spans="2:6" x14ac:dyDescent="0.25">
      <c r="B367" s="14">
        <v>43830</v>
      </c>
      <c r="C367" s="3">
        <v>7896424</v>
      </c>
      <c r="D367" s="3">
        <v>5922318</v>
      </c>
      <c r="E367" s="3">
        <v>2412796</v>
      </c>
      <c r="F367" s="34">
        <v>5702973</v>
      </c>
    </row>
    <row r="368" spans="2:6" x14ac:dyDescent="0.25">
      <c r="B368" s="22">
        <v>43831</v>
      </c>
      <c r="C368" s="23">
        <v>7818242</v>
      </c>
      <c r="D368" s="23">
        <v>5863681</v>
      </c>
      <c r="E368" s="23">
        <v>2388907</v>
      </c>
      <c r="F368" s="25">
        <v>5646508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L368"/>
  <sheetViews>
    <sheetView topLeftCell="A2" workbookViewId="0">
      <selection activeCell="E22" sqref="E22"/>
    </sheetView>
  </sheetViews>
  <sheetFormatPr defaultColWidth="11" defaultRowHeight="15.75" x14ac:dyDescent="0.25"/>
  <cols>
    <col min="2" max="2" width="10.375" bestFit="1" customWidth="1"/>
    <col min="3" max="3" width="20.375" customWidth="1"/>
    <col min="4" max="4" width="17.75" customWidth="1"/>
    <col min="5" max="5" width="31.25" customWidth="1"/>
    <col min="6" max="6" width="25.875" customWidth="1"/>
    <col min="7" max="7" width="24.375" customWidth="1"/>
    <col min="8" max="8" width="17" customWidth="1"/>
    <col min="9" max="9" width="31.25" customWidth="1"/>
    <col min="10" max="10" width="24.625" customWidth="1"/>
  </cols>
  <sheetData>
    <row r="2" spans="2:12" x14ac:dyDescent="0.25">
      <c r="B2" s="33" t="s">
        <v>0</v>
      </c>
      <c r="C2" s="20" t="s">
        <v>10</v>
      </c>
      <c r="D2" s="20" t="s">
        <v>11</v>
      </c>
      <c r="E2" s="20" t="s">
        <v>12</v>
      </c>
      <c r="F2" s="20" t="s">
        <v>13</v>
      </c>
      <c r="G2" s="20" t="s">
        <v>14</v>
      </c>
      <c r="H2" s="20" t="s">
        <v>15</v>
      </c>
      <c r="I2" s="20" t="s">
        <v>16</v>
      </c>
      <c r="J2" s="30" t="s">
        <v>17</v>
      </c>
    </row>
    <row r="3" spans="2:12" x14ac:dyDescent="0.25">
      <c r="B3" s="14">
        <v>43466</v>
      </c>
      <c r="C3" s="3">
        <v>385075</v>
      </c>
      <c r="D3" s="4">
        <v>0.17</v>
      </c>
      <c r="E3" s="3">
        <v>37</v>
      </c>
      <c r="F3" s="3">
        <v>22</v>
      </c>
      <c r="G3" s="3">
        <v>26</v>
      </c>
      <c r="H3" s="3">
        <v>364</v>
      </c>
      <c r="I3" s="3">
        <v>32</v>
      </c>
      <c r="J3" s="18">
        <v>0.95</v>
      </c>
    </row>
    <row r="4" spans="2:12" x14ac:dyDescent="0.25">
      <c r="B4" s="14">
        <v>43467</v>
      </c>
      <c r="C4" s="3">
        <v>388232</v>
      </c>
      <c r="D4" s="4">
        <v>0.19</v>
      </c>
      <c r="E4" s="3">
        <v>31</v>
      </c>
      <c r="F4" s="3">
        <v>17</v>
      </c>
      <c r="G4" s="3">
        <v>28</v>
      </c>
      <c r="H4" s="3">
        <v>360</v>
      </c>
      <c r="I4" s="3">
        <v>35</v>
      </c>
      <c r="J4" s="18">
        <v>0.95</v>
      </c>
      <c r="L4" t="s">
        <v>42</v>
      </c>
    </row>
    <row r="5" spans="2:12" x14ac:dyDescent="0.25">
      <c r="B5" s="14">
        <v>43468</v>
      </c>
      <c r="C5" s="3">
        <v>399964</v>
      </c>
      <c r="D5" s="4">
        <v>0.18</v>
      </c>
      <c r="E5" s="3">
        <v>30</v>
      </c>
      <c r="F5" s="3">
        <v>22</v>
      </c>
      <c r="G5" s="3">
        <v>29</v>
      </c>
      <c r="H5" s="3">
        <v>370</v>
      </c>
      <c r="I5" s="3">
        <v>31</v>
      </c>
      <c r="J5" s="18">
        <v>0.94</v>
      </c>
    </row>
    <row r="6" spans="2:12" x14ac:dyDescent="0.25">
      <c r="B6" s="14">
        <v>43469</v>
      </c>
      <c r="C6" s="3">
        <v>408471</v>
      </c>
      <c r="D6" s="4">
        <v>0.17</v>
      </c>
      <c r="E6" s="3">
        <v>30</v>
      </c>
      <c r="F6" s="3">
        <v>19</v>
      </c>
      <c r="G6" s="3">
        <v>26</v>
      </c>
      <c r="H6" s="3">
        <v>386</v>
      </c>
      <c r="I6" s="3">
        <v>40</v>
      </c>
      <c r="J6" s="18">
        <v>0.94</v>
      </c>
    </row>
    <row r="7" spans="2:12" x14ac:dyDescent="0.25">
      <c r="B7" s="14">
        <v>43470</v>
      </c>
      <c r="C7" s="3">
        <v>384771</v>
      </c>
      <c r="D7" s="4">
        <v>0.19</v>
      </c>
      <c r="E7" s="3">
        <v>31</v>
      </c>
      <c r="F7" s="3">
        <v>22</v>
      </c>
      <c r="G7" s="3">
        <v>27</v>
      </c>
      <c r="H7" s="3">
        <v>390</v>
      </c>
      <c r="I7" s="3">
        <v>33</v>
      </c>
      <c r="J7" s="18">
        <v>0.92</v>
      </c>
    </row>
    <row r="8" spans="2:12" x14ac:dyDescent="0.25">
      <c r="B8" s="14">
        <v>43471</v>
      </c>
      <c r="C8" s="3">
        <v>390787</v>
      </c>
      <c r="D8" s="4">
        <v>0.19</v>
      </c>
      <c r="E8" s="3">
        <v>33</v>
      </c>
      <c r="F8" s="3">
        <v>18</v>
      </c>
      <c r="G8" s="3">
        <v>26</v>
      </c>
      <c r="H8" s="3">
        <v>360</v>
      </c>
      <c r="I8" s="3">
        <v>36</v>
      </c>
      <c r="J8" s="18">
        <v>0.93</v>
      </c>
    </row>
    <row r="9" spans="2:12" x14ac:dyDescent="0.25">
      <c r="B9" s="14">
        <v>43472</v>
      </c>
      <c r="C9" s="3">
        <v>388351</v>
      </c>
      <c r="D9" s="4">
        <v>0.18</v>
      </c>
      <c r="E9" s="3">
        <v>36</v>
      </c>
      <c r="F9" s="3">
        <v>19</v>
      </c>
      <c r="G9" s="3">
        <v>30</v>
      </c>
      <c r="H9" s="3">
        <v>381</v>
      </c>
      <c r="I9" s="3">
        <v>34</v>
      </c>
      <c r="J9" s="18">
        <v>0.93</v>
      </c>
    </row>
    <row r="10" spans="2:12" x14ac:dyDescent="0.25">
      <c r="B10" s="14">
        <v>43473</v>
      </c>
      <c r="C10" s="3">
        <v>387624</v>
      </c>
      <c r="D10" s="4">
        <v>0.17</v>
      </c>
      <c r="E10" s="3">
        <v>39</v>
      </c>
      <c r="F10" s="3">
        <v>22</v>
      </c>
      <c r="G10" s="3">
        <v>25</v>
      </c>
      <c r="H10" s="3">
        <v>359</v>
      </c>
      <c r="I10" s="3">
        <v>37</v>
      </c>
      <c r="J10" s="18">
        <v>0.95</v>
      </c>
    </row>
    <row r="11" spans="2:12" x14ac:dyDescent="0.25">
      <c r="B11" s="14">
        <v>43474</v>
      </c>
      <c r="C11" s="3">
        <v>399127</v>
      </c>
      <c r="D11" s="4">
        <v>0.18</v>
      </c>
      <c r="E11" s="3">
        <v>40</v>
      </c>
      <c r="F11" s="3">
        <v>22</v>
      </c>
      <c r="G11" s="3">
        <v>30</v>
      </c>
      <c r="H11" s="3">
        <v>359</v>
      </c>
      <c r="I11" s="3">
        <v>38</v>
      </c>
      <c r="J11" s="18">
        <v>0.93</v>
      </c>
    </row>
    <row r="12" spans="2:12" x14ac:dyDescent="0.25">
      <c r="B12" s="14">
        <v>43475</v>
      </c>
      <c r="C12" s="3">
        <v>400812</v>
      </c>
      <c r="D12" s="4">
        <v>0.19</v>
      </c>
      <c r="E12" s="3">
        <v>32</v>
      </c>
      <c r="F12" s="3">
        <v>22</v>
      </c>
      <c r="G12" s="3">
        <v>27</v>
      </c>
      <c r="H12" s="3">
        <v>399</v>
      </c>
      <c r="I12" s="3">
        <v>34</v>
      </c>
      <c r="J12" s="18">
        <v>0.92</v>
      </c>
    </row>
    <row r="13" spans="2:12" x14ac:dyDescent="0.25">
      <c r="B13" s="14">
        <v>43476</v>
      </c>
      <c r="C13" s="3">
        <v>382806</v>
      </c>
      <c r="D13" s="4">
        <v>0.19</v>
      </c>
      <c r="E13" s="3">
        <v>36</v>
      </c>
      <c r="F13" s="3">
        <v>17</v>
      </c>
      <c r="G13" s="3">
        <v>26</v>
      </c>
      <c r="H13" s="3">
        <v>392</v>
      </c>
      <c r="I13" s="3">
        <v>38</v>
      </c>
      <c r="J13" s="18">
        <v>0.91</v>
      </c>
    </row>
    <row r="14" spans="2:12" x14ac:dyDescent="0.25">
      <c r="B14" s="14">
        <v>43477</v>
      </c>
      <c r="C14" s="3">
        <v>406488</v>
      </c>
      <c r="D14" s="4">
        <v>0.18</v>
      </c>
      <c r="E14" s="3">
        <v>37</v>
      </c>
      <c r="F14" s="3">
        <v>21</v>
      </c>
      <c r="G14" s="3">
        <v>30</v>
      </c>
      <c r="H14" s="3">
        <v>363</v>
      </c>
      <c r="I14" s="3">
        <v>33</v>
      </c>
      <c r="J14" s="18">
        <v>0.95</v>
      </c>
    </row>
    <row r="15" spans="2:12" x14ac:dyDescent="0.25">
      <c r="B15" s="14">
        <v>43478</v>
      </c>
      <c r="C15" s="3">
        <v>402450</v>
      </c>
      <c r="D15" s="4">
        <v>0.17</v>
      </c>
      <c r="E15" s="3">
        <v>34</v>
      </c>
      <c r="F15" s="3">
        <v>20</v>
      </c>
      <c r="G15" s="3">
        <v>28</v>
      </c>
      <c r="H15" s="3">
        <v>390</v>
      </c>
      <c r="I15" s="3">
        <v>37</v>
      </c>
      <c r="J15" s="18">
        <v>0.92</v>
      </c>
    </row>
    <row r="16" spans="2:12" x14ac:dyDescent="0.25">
      <c r="B16" s="14">
        <v>43479</v>
      </c>
      <c r="C16" s="3">
        <v>392554</v>
      </c>
      <c r="D16" s="4">
        <v>0.19</v>
      </c>
      <c r="E16" s="3">
        <v>36</v>
      </c>
      <c r="F16" s="3">
        <v>21</v>
      </c>
      <c r="G16" s="3">
        <v>27</v>
      </c>
      <c r="H16" s="3">
        <v>395</v>
      </c>
      <c r="I16" s="3">
        <v>31</v>
      </c>
      <c r="J16" s="18">
        <v>0.94</v>
      </c>
    </row>
    <row r="17" spans="2:10" x14ac:dyDescent="0.25">
      <c r="B17" s="14">
        <v>43480</v>
      </c>
      <c r="C17" s="3">
        <v>407211</v>
      </c>
      <c r="D17" s="4">
        <v>0.17</v>
      </c>
      <c r="E17" s="3">
        <v>36</v>
      </c>
      <c r="F17" s="3">
        <v>19</v>
      </c>
      <c r="G17" s="3">
        <v>29</v>
      </c>
      <c r="H17" s="3">
        <v>362</v>
      </c>
      <c r="I17" s="3">
        <v>32</v>
      </c>
      <c r="J17" s="18">
        <v>0.91</v>
      </c>
    </row>
    <row r="18" spans="2:10" x14ac:dyDescent="0.25">
      <c r="B18" s="14">
        <v>43481</v>
      </c>
      <c r="C18" s="3">
        <v>404264</v>
      </c>
      <c r="D18" s="4">
        <v>0.18</v>
      </c>
      <c r="E18" s="3">
        <v>30</v>
      </c>
      <c r="F18" s="3">
        <v>18</v>
      </c>
      <c r="G18" s="3">
        <v>25</v>
      </c>
      <c r="H18" s="3">
        <v>382</v>
      </c>
      <c r="I18" s="3">
        <v>31</v>
      </c>
      <c r="J18" s="18">
        <v>0.91</v>
      </c>
    </row>
    <row r="19" spans="2:10" x14ac:dyDescent="0.25">
      <c r="B19" s="14">
        <v>43482</v>
      </c>
      <c r="C19" s="3">
        <v>404417</v>
      </c>
      <c r="D19" s="4">
        <v>0.17</v>
      </c>
      <c r="E19" s="3">
        <v>36</v>
      </c>
      <c r="F19" s="3">
        <v>19</v>
      </c>
      <c r="G19" s="3">
        <v>26</v>
      </c>
      <c r="H19" s="3">
        <v>365</v>
      </c>
      <c r="I19" s="3">
        <v>31</v>
      </c>
      <c r="J19" s="18">
        <v>0.95</v>
      </c>
    </row>
    <row r="20" spans="2:10" x14ac:dyDescent="0.25">
      <c r="B20" s="14">
        <v>43483</v>
      </c>
      <c r="C20" s="3">
        <v>404715</v>
      </c>
      <c r="D20" s="4">
        <v>0.18</v>
      </c>
      <c r="E20" s="3">
        <v>31</v>
      </c>
      <c r="F20" s="3">
        <v>20</v>
      </c>
      <c r="G20" s="3">
        <v>25</v>
      </c>
      <c r="H20" s="3">
        <v>374</v>
      </c>
      <c r="I20" s="3">
        <v>33</v>
      </c>
      <c r="J20" s="18">
        <v>0.91</v>
      </c>
    </row>
    <row r="21" spans="2:10" x14ac:dyDescent="0.25">
      <c r="B21" s="14">
        <v>43484</v>
      </c>
      <c r="C21" s="3">
        <v>409719</v>
      </c>
      <c r="D21" s="4">
        <v>0.17</v>
      </c>
      <c r="E21" s="3">
        <v>37</v>
      </c>
      <c r="F21" s="3">
        <v>19</v>
      </c>
      <c r="G21" s="3">
        <v>27</v>
      </c>
      <c r="H21" s="3">
        <v>384</v>
      </c>
      <c r="I21" s="3">
        <v>39</v>
      </c>
      <c r="J21" s="18">
        <v>0.95</v>
      </c>
    </row>
    <row r="22" spans="2:10" x14ac:dyDescent="0.25">
      <c r="B22" s="14">
        <v>43485</v>
      </c>
      <c r="C22" s="3">
        <v>389363</v>
      </c>
      <c r="D22" s="4">
        <v>0.17</v>
      </c>
      <c r="E22" s="3">
        <v>40</v>
      </c>
      <c r="F22" s="3">
        <v>22</v>
      </c>
      <c r="G22" s="3">
        <v>29</v>
      </c>
      <c r="H22" s="3">
        <v>364</v>
      </c>
      <c r="I22" s="3">
        <v>32</v>
      </c>
      <c r="J22" s="18">
        <v>0.91</v>
      </c>
    </row>
    <row r="23" spans="2:10" x14ac:dyDescent="0.25">
      <c r="B23" s="14">
        <v>43486</v>
      </c>
      <c r="C23" s="3">
        <v>388430</v>
      </c>
      <c r="D23" s="4">
        <v>0.19</v>
      </c>
      <c r="E23" s="3">
        <v>39</v>
      </c>
      <c r="F23" s="3">
        <v>21</v>
      </c>
      <c r="G23" s="3">
        <v>30</v>
      </c>
      <c r="H23" s="3">
        <v>389</v>
      </c>
      <c r="I23" s="3">
        <v>37</v>
      </c>
      <c r="J23" s="18">
        <v>0.92</v>
      </c>
    </row>
    <row r="24" spans="2:10" x14ac:dyDescent="0.25">
      <c r="B24" s="14">
        <v>43487</v>
      </c>
      <c r="C24" s="3">
        <v>383015</v>
      </c>
      <c r="D24" s="4">
        <v>0.18</v>
      </c>
      <c r="E24" s="3">
        <v>35</v>
      </c>
      <c r="F24" s="3">
        <v>17</v>
      </c>
      <c r="G24" s="3">
        <v>28</v>
      </c>
      <c r="H24" s="3">
        <v>379</v>
      </c>
      <c r="I24" s="3">
        <v>33</v>
      </c>
      <c r="J24" s="18">
        <v>0.94</v>
      </c>
    </row>
    <row r="25" spans="2:10" x14ac:dyDescent="0.25">
      <c r="B25" s="14">
        <v>43488</v>
      </c>
      <c r="C25" s="3">
        <v>394426</v>
      </c>
      <c r="D25" s="4">
        <v>0.18</v>
      </c>
      <c r="E25" s="3">
        <v>36</v>
      </c>
      <c r="F25" s="3">
        <v>20</v>
      </c>
      <c r="G25" s="3">
        <v>25</v>
      </c>
      <c r="H25" s="3">
        <v>395</v>
      </c>
      <c r="I25" s="3">
        <v>32</v>
      </c>
      <c r="J25" s="18">
        <v>0.95</v>
      </c>
    </row>
    <row r="26" spans="2:10" x14ac:dyDescent="0.25">
      <c r="B26" s="14">
        <v>43489</v>
      </c>
      <c r="C26" s="3">
        <v>404477</v>
      </c>
      <c r="D26" s="4">
        <v>0.17</v>
      </c>
      <c r="E26" s="3">
        <v>33</v>
      </c>
      <c r="F26" s="3">
        <v>19</v>
      </c>
      <c r="G26" s="3">
        <v>30</v>
      </c>
      <c r="H26" s="3">
        <v>383</v>
      </c>
      <c r="I26" s="3">
        <v>37</v>
      </c>
      <c r="J26" s="18">
        <v>0.94</v>
      </c>
    </row>
    <row r="27" spans="2:10" x14ac:dyDescent="0.25">
      <c r="B27" s="14">
        <v>43490</v>
      </c>
      <c r="C27" s="3">
        <v>395903</v>
      </c>
      <c r="D27" s="4">
        <v>0.17</v>
      </c>
      <c r="E27" s="3">
        <v>32</v>
      </c>
      <c r="F27" s="3">
        <v>19</v>
      </c>
      <c r="G27" s="3">
        <v>28</v>
      </c>
      <c r="H27" s="3">
        <v>365</v>
      </c>
      <c r="I27" s="3">
        <v>30</v>
      </c>
      <c r="J27" s="18">
        <v>0.94</v>
      </c>
    </row>
    <row r="28" spans="2:10" x14ac:dyDescent="0.25">
      <c r="B28" s="14">
        <v>43491</v>
      </c>
      <c r="C28" s="3">
        <v>392190</v>
      </c>
      <c r="D28" s="4">
        <v>0.17</v>
      </c>
      <c r="E28" s="3">
        <v>37</v>
      </c>
      <c r="F28" s="3">
        <v>19</v>
      </c>
      <c r="G28" s="3">
        <v>30</v>
      </c>
      <c r="H28" s="3">
        <v>352</v>
      </c>
      <c r="I28" s="3">
        <v>34</v>
      </c>
      <c r="J28" s="18">
        <v>0.92</v>
      </c>
    </row>
    <row r="29" spans="2:10" x14ac:dyDescent="0.25">
      <c r="B29" s="14">
        <v>43492</v>
      </c>
      <c r="C29" s="3">
        <v>393831</v>
      </c>
      <c r="D29" s="4">
        <v>0.19</v>
      </c>
      <c r="E29" s="3">
        <v>30</v>
      </c>
      <c r="F29" s="3">
        <v>21</v>
      </c>
      <c r="G29" s="3">
        <v>30</v>
      </c>
      <c r="H29" s="3">
        <v>390</v>
      </c>
      <c r="I29" s="3">
        <v>35</v>
      </c>
      <c r="J29" s="18">
        <v>0.91</v>
      </c>
    </row>
    <row r="30" spans="2:10" x14ac:dyDescent="0.25">
      <c r="B30" s="14">
        <v>43493</v>
      </c>
      <c r="C30" s="3">
        <v>399983</v>
      </c>
      <c r="D30" s="4">
        <v>0.19</v>
      </c>
      <c r="E30" s="3">
        <v>40</v>
      </c>
      <c r="F30" s="3">
        <v>19</v>
      </c>
      <c r="G30" s="3">
        <v>26</v>
      </c>
      <c r="H30" s="3">
        <v>370</v>
      </c>
      <c r="I30" s="3">
        <v>34</v>
      </c>
      <c r="J30" s="18">
        <v>0.91</v>
      </c>
    </row>
    <row r="31" spans="2:10" x14ac:dyDescent="0.25">
      <c r="B31" s="14">
        <v>43494</v>
      </c>
      <c r="C31" s="3">
        <v>274777</v>
      </c>
      <c r="D31" s="4">
        <v>0.17</v>
      </c>
      <c r="E31" s="3">
        <v>31</v>
      </c>
      <c r="F31" s="3">
        <v>22</v>
      </c>
      <c r="G31" s="3">
        <v>25</v>
      </c>
      <c r="H31" s="3">
        <v>376</v>
      </c>
      <c r="I31" s="3">
        <v>37</v>
      </c>
      <c r="J31" s="18">
        <v>0.94</v>
      </c>
    </row>
    <row r="32" spans="2:10" x14ac:dyDescent="0.25">
      <c r="B32" s="14">
        <v>43495</v>
      </c>
      <c r="C32" s="3">
        <v>390375</v>
      </c>
      <c r="D32" s="4">
        <v>0.18</v>
      </c>
      <c r="E32" s="3">
        <v>37</v>
      </c>
      <c r="F32" s="3">
        <v>18</v>
      </c>
      <c r="G32" s="3">
        <v>26</v>
      </c>
      <c r="H32" s="3">
        <v>366</v>
      </c>
      <c r="I32" s="3">
        <v>37</v>
      </c>
      <c r="J32" s="18">
        <v>0.93</v>
      </c>
    </row>
    <row r="33" spans="2:10" x14ac:dyDescent="0.25">
      <c r="B33" s="14">
        <v>43496</v>
      </c>
      <c r="C33" s="3">
        <v>393482</v>
      </c>
      <c r="D33" s="4">
        <v>0.18</v>
      </c>
      <c r="E33" s="3">
        <v>38</v>
      </c>
      <c r="F33" s="3">
        <v>18</v>
      </c>
      <c r="G33" s="3">
        <v>25</v>
      </c>
      <c r="H33" s="3">
        <v>354</v>
      </c>
      <c r="I33" s="3">
        <v>33</v>
      </c>
      <c r="J33" s="18">
        <v>0.94</v>
      </c>
    </row>
    <row r="34" spans="2:10" x14ac:dyDescent="0.25">
      <c r="B34" s="14">
        <v>43497</v>
      </c>
      <c r="C34" s="3">
        <v>393763</v>
      </c>
      <c r="D34" s="4">
        <v>0.18</v>
      </c>
      <c r="E34" s="3">
        <v>34</v>
      </c>
      <c r="F34" s="3">
        <v>17</v>
      </c>
      <c r="G34" s="3">
        <v>28</v>
      </c>
      <c r="H34" s="3">
        <v>394</v>
      </c>
      <c r="I34" s="3">
        <v>38</v>
      </c>
      <c r="J34" s="18">
        <v>0.94</v>
      </c>
    </row>
    <row r="35" spans="2:10" x14ac:dyDescent="0.25">
      <c r="B35" s="14">
        <v>43498</v>
      </c>
      <c r="C35" s="3">
        <v>391275</v>
      </c>
      <c r="D35" s="4">
        <v>0.18</v>
      </c>
      <c r="E35" s="3">
        <v>33</v>
      </c>
      <c r="F35" s="3">
        <v>20</v>
      </c>
      <c r="G35" s="3">
        <v>27</v>
      </c>
      <c r="H35" s="3">
        <v>350</v>
      </c>
      <c r="I35" s="3">
        <v>34</v>
      </c>
      <c r="J35" s="18">
        <v>0.95</v>
      </c>
    </row>
    <row r="36" spans="2:10" x14ac:dyDescent="0.25">
      <c r="B36" s="14">
        <v>43499</v>
      </c>
      <c r="C36" s="3">
        <v>402690</v>
      </c>
      <c r="D36" s="4">
        <v>0.18</v>
      </c>
      <c r="E36" s="3">
        <v>30</v>
      </c>
      <c r="F36" s="3">
        <v>20</v>
      </c>
      <c r="G36" s="3">
        <v>30</v>
      </c>
      <c r="H36" s="3">
        <v>357</v>
      </c>
      <c r="I36" s="3">
        <v>38</v>
      </c>
      <c r="J36" s="18">
        <v>0.91</v>
      </c>
    </row>
    <row r="37" spans="2:10" x14ac:dyDescent="0.25">
      <c r="B37" s="14">
        <v>43500</v>
      </c>
      <c r="C37" s="3">
        <v>407158</v>
      </c>
      <c r="D37" s="4">
        <v>0.17</v>
      </c>
      <c r="E37" s="3">
        <v>39</v>
      </c>
      <c r="F37" s="3">
        <v>17</v>
      </c>
      <c r="G37" s="3">
        <v>26</v>
      </c>
      <c r="H37" s="3">
        <v>370</v>
      </c>
      <c r="I37" s="3">
        <v>37</v>
      </c>
      <c r="J37" s="18">
        <v>0.93</v>
      </c>
    </row>
    <row r="38" spans="2:10" x14ac:dyDescent="0.25">
      <c r="B38" s="14">
        <v>43501</v>
      </c>
      <c r="C38" s="3">
        <v>408982</v>
      </c>
      <c r="D38" s="4">
        <v>0.18</v>
      </c>
      <c r="E38" s="3">
        <v>30</v>
      </c>
      <c r="F38" s="3">
        <v>21</v>
      </c>
      <c r="G38" s="3">
        <v>28</v>
      </c>
      <c r="H38" s="3">
        <v>371</v>
      </c>
      <c r="I38" s="3">
        <v>39</v>
      </c>
      <c r="J38" s="18">
        <v>0.91</v>
      </c>
    </row>
    <row r="39" spans="2:10" x14ac:dyDescent="0.25">
      <c r="B39" s="14">
        <v>43502</v>
      </c>
      <c r="C39" s="3">
        <v>404349</v>
      </c>
      <c r="D39" s="4">
        <v>0.18</v>
      </c>
      <c r="E39" s="3">
        <v>40</v>
      </c>
      <c r="F39" s="3">
        <v>21</v>
      </c>
      <c r="G39" s="3">
        <v>28</v>
      </c>
      <c r="H39" s="3">
        <v>350</v>
      </c>
      <c r="I39" s="3">
        <v>34</v>
      </c>
      <c r="J39" s="18">
        <v>0.93</v>
      </c>
    </row>
    <row r="40" spans="2:10" x14ac:dyDescent="0.25">
      <c r="B40" s="14">
        <v>43503</v>
      </c>
      <c r="C40" s="3">
        <v>406748</v>
      </c>
      <c r="D40" s="4">
        <v>0.17</v>
      </c>
      <c r="E40" s="3">
        <v>30</v>
      </c>
      <c r="F40" s="3">
        <v>20</v>
      </c>
      <c r="G40" s="3">
        <v>29</v>
      </c>
      <c r="H40" s="3">
        <v>359</v>
      </c>
      <c r="I40" s="3">
        <v>34</v>
      </c>
      <c r="J40" s="18">
        <v>0.94</v>
      </c>
    </row>
    <row r="41" spans="2:10" x14ac:dyDescent="0.25">
      <c r="B41" s="14">
        <v>43504</v>
      </c>
      <c r="C41" s="3">
        <v>398421</v>
      </c>
      <c r="D41" s="4">
        <v>0.19</v>
      </c>
      <c r="E41" s="3">
        <v>37</v>
      </c>
      <c r="F41" s="3">
        <v>22</v>
      </c>
      <c r="G41" s="3">
        <v>26</v>
      </c>
      <c r="H41" s="3">
        <v>378</v>
      </c>
      <c r="I41" s="3">
        <v>37</v>
      </c>
      <c r="J41" s="18">
        <v>0.92</v>
      </c>
    </row>
    <row r="42" spans="2:10" x14ac:dyDescent="0.25">
      <c r="B42" s="14">
        <v>43505</v>
      </c>
      <c r="C42" s="3">
        <v>382738</v>
      </c>
      <c r="D42" s="4">
        <v>0.18</v>
      </c>
      <c r="E42" s="3">
        <v>34</v>
      </c>
      <c r="F42" s="3">
        <v>22</v>
      </c>
      <c r="G42" s="3">
        <v>26</v>
      </c>
      <c r="H42" s="3">
        <v>353</v>
      </c>
      <c r="I42" s="3">
        <v>31</v>
      </c>
      <c r="J42" s="18">
        <v>0.95</v>
      </c>
    </row>
    <row r="43" spans="2:10" x14ac:dyDescent="0.25">
      <c r="B43" s="14">
        <v>43506</v>
      </c>
      <c r="C43" s="3">
        <v>391506</v>
      </c>
      <c r="D43" s="4">
        <v>0.18</v>
      </c>
      <c r="E43" s="3">
        <v>38</v>
      </c>
      <c r="F43" s="3">
        <v>19</v>
      </c>
      <c r="G43" s="3">
        <v>26</v>
      </c>
      <c r="H43" s="3">
        <v>387</v>
      </c>
      <c r="I43" s="3">
        <v>15</v>
      </c>
      <c r="J43" s="18">
        <v>0.95</v>
      </c>
    </row>
    <row r="44" spans="2:10" x14ac:dyDescent="0.25">
      <c r="B44" s="14">
        <v>43507</v>
      </c>
      <c r="C44" s="3">
        <v>393294</v>
      </c>
      <c r="D44" s="4">
        <v>0.17</v>
      </c>
      <c r="E44" s="3">
        <v>33</v>
      </c>
      <c r="F44" s="3">
        <v>20</v>
      </c>
      <c r="G44" s="3">
        <v>25</v>
      </c>
      <c r="H44" s="3">
        <v>375</v>
      </c>
      <c r="I44" s="3">
        <v>34</v>
      </c>
      <c r="J44" s="18">
        <v>0.94</v>
      </c>
    </row>
    <row r="45" spans="2:10" x14ac:dyDescent="0.25">
      <c r="B45" s="14">
        <v>43508</v>
      </c>
      <c r="C45" s="3">
        <v>389714</v>
      </c>
      <c r="D45" s="4">
        <v>0.17</v>
      </c>
      <c r="E45" s="3">
        <v>39</v>
      </c>
      <c r="F45" s="3">
        <v>17</v>
      </c>
      <c r="G45" s="3">
        <v>25</v>
      </c>
      <c r="H45" s="3">
        <v>354</v>
      </c>
      <c r="I45" s="3">
        <v>30</v>
      </c>
      <c r="J45" s="18">
        <v>0.92</v>
      </c>
    </row>
    <row r="46" spans="2:10" x14ac:dyDescent="0.25">
      <c r="B46" s="14">
        <v>43509</v>
      </c>
      <c r="C46" s="3">
        <v>401381</v>
      </c>
      <c r="D46" s="4">
        <v>0.17</v>
      </c>
      <c r="E46" s="3">
        <v>32</v>
      </c>
      <c r="F46" s="3">
        <v>17</v>
      </c>
      <c r="G46" s="3">
        <v>30</v>
      </c>
      <c r="H46" s="3">
        <v>357</v>
      </c>
      <c r="I46" s="3">
        <v>35</v>
      </c>
      <c r="J46" s="18">
        <v>0.94</v>
      </c>
    </row>
    <row r="47" spans="2:10" x14ac:dyDescent="0.25">
      <c r="B47" s="14">
        <v>43510</v>
      </c>
      <c r="C47" s="3">
        <v>406712</v>
      </c>
      <c r="D47" s="4">
        <v>0.18</v>
      </c>
      <c r="E47" s="3">
        <v>40</v>
      </c>
      <c r="F47" s="3">
        <v>22</v>
      </c>
      <c r="G47" s="3">
        <v>29</v>
      </c>
      <c r="H47" s="3">
        <v>359</v>
      </c>
      <c r="I47" s="3">
        <v>30</v>
      </c>
      <c r="J47" s="18">
        <v>0.91</v>
      </c>
    </row>
    <row r="48" spans="2:10" x14ac:dyDescent="0.25">
      <c r="B48" s="14">
        <v>43511</v>
      </c>
      <c r="C48" s="3">
        <v>397282</v>
      </c>
      <c r="D48" s="4">
        <v>0.18</v>
      </c>
      <c r="E48" s="3">
        <v>34</v>
      </c>
      <c r="F48" s="3">
        <v>19</v>
      </c>
      <c r="G48" s="3">
        <v>25</v>
      </c>
      <c r="H48" s="3">
        <v>370</v>
      </c>
      <c r="I48" s="3">
        <v>39</v>
      </c>
      <c r="J48" s="18">
        <v>0.93</v>
      </c>
    </row>
    <row r="49" spans="2:10" x14ac:dyDescent="0.25">
      <c r="B49" s="14">
        <v>43512</v>
      </c>
      <c r="C49" s="3">
        <v>382778</v>
      </c>
      <c r="D49" s="4">
        <v>0.19</v>
      </c>
      <c r="E49" s="3">
        <v>33</v>
      </c>
      <c r="F49" s="3">
        <v>18</v>
      </c>
      <c r="G49" s="3">
        <v>26</v>
      </c>
      <c r="H49" s="3">
        <v>361</v>
      </c>
      <c r="I49" s="3">
        <v>30</v>
      </c>
      <c r="J49" s="18">
        <v>0.91</v>
      </c>
    </row>
    <row r="50" spans="2:10" x14ac:dyDescent="0.25">
      <c r="B50" s="14">
        <v>43513</v>
      </c>
      <c r="C50" s="3">
        <v>393504</v>
      </c>
      <c r="D50" s="4">
        <v>0.19</v>
      </c>
      <c r="E50" s="3">
        <v>31</v>
      </c>
      <c r="F50" s="3">
        <v>18</v>
      </c>
      <c r="G50" s="3">
        <v>30</v>
      </c>
      <c r="H50" s="3">
        <v>374</v>
      </c>
      <c r="I50" s="3">
        <v>39</v>
      </c>
      <c r="J50" s="18">
        <v>0.94</v>
      </c>
    </row>
    <row r="51" spans="2:10" x14ac:dyDescent="0.25">
      <c r="B51" s="14">
        <v>43514</v>
      </c>
      <c r="C51" s="3">
        <v>401252</v>
      </c>
      <c r="D51" s="4">
        <v>0.17</v>
      </c>
      <c r="E51" s="3">
        <v>36</v>
      </c>
      <c r="F51" s="3">
        <v>18</v>
      </c>
      <c r="G51" s="3">
        <v>27</v>
      </c>
      <c r="H51" s="3">
        <v>395</v>
      </c>
      <c r="I51" s="3">
        <v>37</v>
      </c>
      <c r="J51" s="18">
        <v>0.95</v>
      </c>
    </row>
    <row r="52" spans="2:10" x14ac:dyDescent="0.25">
      <c r="B52" s="14">
        <v>43515</v>
      </c>
      <c r="C52" s="3">
        <v>400903</v>
      </c>
      <c r="D52" s="4">
        <v>0.18</v>
      </c>
      <c r="E52" s="3">
        <v>35</v>
      </c>
      <c r="F52" s="3">
        <v>19</v>
      </c>
      <c r="G52" s="3">
        <v>29</v>
      </c>
      <c r="H52" s="3">
        <v>350</v>
      </c>
      <c r="I52" s="3">
        <v>35</v>
      </c>
      <c r="J52" s="18">
        <v>0.92</v>
      </c>
    </row>
    <row r="53" spans="2:10" x14ac:dyDescent="0.25">
      <c r="B53" s="14">
        <v>43516</v>
      </c>
      <c r="C53" s="3">
        <v>392628</v>
      </c>
      <c r="D53" s="4">
        <v>0.18</v>
      </c>
      <c r="E53" s="3">
        <v>32</v>
      </c>
      <c r="F53" s="3">
        <v>18</v>
      </c>
      <c r="G53" s="3">
        <v>25</v>
      </c>
      <c r="H53" s="3">
        <v>378</v>
      </c>
      <c r="I53" s="3">
        <v>40</v>
      </c>
      <c r="J53" s="18">
        <v>0.91</v>
      </c>
    </row>
    <row r="54" spans="2:10" x14ac:dyDescent="0.25">
      <c r="B54" s="14">
        <v>43517</v>
      </c>
      <c r="C54" s="3">
        <v>390285</v>
      </c>
      <c r="D54" s="4">
        <v>0.18</v>
      </c>
      <c r="E54" s="3">
        <v>36</v>
      </c>
      <c r="F54" s="3">
        <v>22</v>
      </c>
      <c r="G54" s="3">
        <v>26</v>
      </c>
      <c r="H54" s="3">
        <v>373</v>
      </c>
      <c r="I54" s="3">
        <v>36</v>
      </c>
      <c r="J54" s="18">
        <v>0.94</v>
      </c>
    </row>
    <row r="55" spans="2:10" x14ac:dyDescent="0.25">
      <c r="B55" s="14">
        <v>43518</v>
      </c>
      <c r="C55" s="3">
        <v>407017</v>
      </c>
      <c r="D55" s="4">
        <v>0.17</v>
      </c>
      <c r="E55" s="3">
        <v>30</v>
      </c>
      <c r="F55" s="3">
        <v>19</v>
      </c>
      <c r="G55" s="3">
        <v>28</v>
      </c>
      <c r="H55" s="3">
        <v>395</v>
      </c>
      <c r="I55" s="3">
        <v>40</v>
      </c>
      <c r="J55" s="18">
        <v>0.94</v>
      </c>
    </row>
    <row r="56" spans="2:10" x14ac:dyDescent="0.25">
      <c r="B56" s="14">
        <v>43519</v>
      </c>
      <c r="C56" s="3">
        <v>391896</v>
      </c>
      <c r="D56" s="4">
        <v>0.18</v>
      </c>
      <c r="E56" s="3">
        <v>35</v>
      </c>
      <c r="F56" s="3">
        <v>20</v>
      </c>
      <c r="G56" s="3">
        <v>28</v>
      </c>
      <c r="H56" s="3">
        <v>360</v>
      </c>
      <c r="I56" s="3">
        <v>39</v>
      </c>
      <c r="J56" s="18">
        <v>0.91</v>
      </c>
    </row>
    <row r="57" spans="2:10" x14ac:dyDescent="0.25">
      <c r="B57" s="14">
        <v>43520</v>
      </c>
      <c r="C57" s="3">
        <v>401786</v>
      </c>
      <c r="D57" s="4">
        <v>0.17</v>
      </c>
      <c r="E57" s="3">
        <v>38</v>
      </c>
      <c r="F57" s="3">
        <v>19</v>
      </c>
      <c r="G57" s="3">
        <v>29</v>
      </c>
      <c r="H57" s="3">
        <v>389</v>
      </c>
      <c r="I57" s="3">
        <v>40</v>
      </c>
      <c r="J57" s="18">
        <v>0.91</v>
      </c>
    </row>
    <row r="58" spans="2:10" x14ac:dyDescent="0.25">
      <c r="B58" s="14">
        <v>43521</v>
      </c>
      <c r="C58" s="3">
        <v>404294</v>
      </c>
      <c r="D58" s="4">
        <v>0.19</v>
      </c>
      <c r="E58" s="3">
        <v>34</v>
      </c>
      <c r="F58" s="3">
        <v>22</v>
      </c>
      <c r="G58" s="3">
        <v>26</v>
      </c>
      <c r="H58" s="3">
        <v>397</v>
      </c>
      <c r="I58" s="3">
        <v>30</v>
      </c>
      <c r="J58" s="18">
        <v>0.93</v>
      </c>
    </row>
    <row r="59" spans="2:10" x14ac:dyDescent="0.25">
      <c r="B59" s="14">
        <v>43522</v>
      </c>
      <c r="C59" s="3">
        <v>400671</v>
      </c>
      <c r="D59" s="4">
        <v>0.18</v>
      </c>
      <c r="E59" s="3">
        <v>33</v>
      </c>
      <c r="F59" s="3">
        <v>17</v>
      </c>
      <c r="G59" s="3">
        <v>28</v>
      </c>
      <c r="H59" s="3">
        <v>369</v>
      </c>
      <c r="I59" s="3">
        <v>40</v>
      </c>
      <c r="J59" s="18">
        <v>0.95</v>
      </c>
    </row>
    <row r="60" spans="2:10" x14ac:dyDescent="0.25">
      <c r="B60" s="14">
        <v>43523</v>
      </c>
      <c r="C60" s="3">
        <v>402996</v>
      </c>
      <c r="D60" s="4">
        <v>0.17</v>
      </c>
      <c r="E60" s="3">
        <v>38</v>
      </c>
      <c r="F60" s="3">
        <v>18</v>
      </c>
      <c r="G60" s="3">
        <v>30</v>
      </c>
      <c r="H60" s="3">
        <v>375</v>
      </c>
      <c r="I60" s="3">
        <v>32</v>
      </c>
      <c r="J60" s="18">
        <v>0.95</v>
      </c>
    </row>
    <row r="61" spans="2:10" x14ac:dyDescent="0.25">
      <c r="B61" s="14">
        <v>43524</v>
      </c>
      <c r="C61" s="3">
        <v>399552</v>
      </c>
      <c r="D61" s="4">
        <v>0.19</v>
      </c>
      <c r="E61" s="3">
        <v>30</v>
      </c>
      <c r="F61" s="3">
        <v>22</v>
      </c>
      <c r="G61" s="3">
        <v>25</v>
      </c>
      <c r="H61" s="3">
        <v>377</v>
      </c>
      <c r="I61" s="3">
        <v>38</v>
      </c>
      <c r="J61" s="18">
        <v>0.93</v>
      </c>
    </row>
    <row r="62" spans="2:10" x14ac:dyDescent="0.25">
      <c r="B62" s="14">
        <v>43525</v>
      </c>
      <c r="C62" s="3">
        <v>406631</v>
      </c>
      <c r="D62" s="4">
        <v>0.19</v>
      </c>
      <c r="E62" s="3">
        <v>34</v>
      </c>
      <c r="F62" s="3">
        <v>22</v>
      </c>
      <c r="G62" s="3">
        <v>28</v>
      </c>
      <c r="H62" s="3">
        <v>382</v>
      </c>
      <c r="I62" s="3">
        <v>31</v>
      </c>
      <c r="J62" s="18">
        <v>0.94</v>
      </c>
    </row>
    <row r="63" spans="2:10" x14ac:dyDescent="0.25">
      <c r="B63" s="14">
        <v>43526</v>
      </c>
      <c r="C63" s="3">
        <v>386616</v>
      </c>
      <c r="D63" s="4">
        <v>0.18</v>
      </c>
      <c r="E63" s="3">
        <v>40</v>
      </c>
      <c r="F63" s="3">
        <v>18</v>
      </c>
      <c r="G63" s="3">
        <v>56</v>
      </c>
      <c r="H63" s="3">
        <v>399</v>
      </c>
      <c r="I63" s="3">
        <v>40</v>
      </c>
      <c r="J63" s="18">
        <v>0.95</v>
      </c>
    </row>
    <row r="64" spans="2:10" x14ac:dyDescent="0.25">
      <c r="B64" s="14">
        <v>43527</v>
      </c>
      <c r="C64" s="3">
        <v>395246</v>
      </c>
      <c r="D64" s="4">
        <v>0.18</v>
      </c>
      <c r="E64" s="3">
        <v>32</v>
      </c>
      <c r="F64" s="3">
        <v>21</v>
      </c>
      <c r="G64" s="3">
        <v>29</v>
      </c>
      <c r="H64" s="3">
        <v>355</v>
      </c>
      <c r="I64" s="3">
        <v>35</v>
      </c>
      <c r="J64" s="18">
        <v>0.93</v>
      </c>
    </row>
    <row r="65" spans="2:10" x14ac:dyDescent="0.25">
      <c r="B65" s="14">
        <v>43528</v>
      </c>
      <c r="C65" s="3">
        <v>409961</v>
      </c>
      <c r="D65" s="4">
        <v>0.17</v>
      </c>
      <c r="E65" s="3">
        <v>31</v>
      </c>
      <c r="F65" s="3">
        <v>19</v>
      </c>
      <c r="G65" s="3">
        <v>29</v>
      </c>
      <c r="H65" s="3">
        <v>372</v>
      </c>
      <c r="I65" s="3">
        <v>33</v>
      </c>
      <c r="J65" s="18">
        <v>0.95</v>
      </c>
    </row>
    <row r="66" spans="2:10" x14ac:dyDescent="0.25">
      <c r="B66" s="14">
        <v>43529</v>
      </c>
      <c r="C66" s="3">
        <v>396249</v>
      </c>
      <c r="D66" s="4">
        <v>0.18</v>
      </c>
      <c r="E66" s="3">
        <v>35</v>
      </c>
      <c r="F66" s="3">
        <v>20</v>
      </c>
      <c r="G66" s="3">
        <v>27</v>
      </c>
      <c r="H66" s="3">
        <v>367</v>
      </c>
      <c r="I66" s="3">
        <v>38</v>
      </c>
      <c r="J66" s="18">
        <v>0.95</v>
      </c>
    </row>
    <row r="67" spans="2:10" x14ac:dyDescent="0.25">
      <c r="B67" s="14">
        <v>43530</v>
      </c>
      <c r="C67" s="3">
        <v>398589</v>
      </c>
      <c r="D67" s="4">
        <v>0.19</v>
      </c>
      <c r="E67" s="3">
        <v>39</v>
      </c>
      <c r="F67" s="3">
        <v>22</v>
      </c>
      <c r="G67" s="3">
        <v>27</v>
      </c>
      <c r="H67" s="3">
        <v>354</v>
      </c>
      <c r="I67" s="3">
        <v>39</v>
      </c>
      <c r="J67" s="18">
        <v>0.95</v>
      </c>
    </row>
    <row r="68" spans="2:10" x14ac:dyDescent="0.25">
      <c r="B68" s="14">
        <v>43531</v>
      </c>
      <c r="C68" s="3">
        <v>398003</v>
      </c>
      <c r="D68" s="4">
        <v>0.19</v>
      </c>
      <c r="E68" s="3">
        <v>31</v>
      </c>
      <c r="F68" s="3">
        <v>18</v>
      </c>
      <c r="G68" s="3">
        <v>29</v>
      </c>
      <c r="H68" s="3">
        <v>350</v>
      </c>
      <c r="I68" s="3">
        <v>37</v>
      </c>
      <c r="J68" s="18">
        <v>0.94</v>
      </c>
    </row>
    <row r="69" spans="2:10" x14ac:dyDescent="0.25">
      <c r="B69" s="14">
        <v>43532</v>
      </c>
      <c r="C69" s="3">
        <v>396560</v>
      </c>
      <c r="D69" s="4">
        <v>0.18</v>
      </c>
      <c r="E69" s="3">
        <v>30</v>
      </c>
      <c r="F69" s="3">
        <v>19</v>
      </c>
      <c r="G69" s="3">
        <v>26</v>
      </c>
      <c r="H69" s="3">
        <v>381</v>
      </c>
      <c r="I69" s="3">
        <v>30</v>
      </c>
      <c r="J69" s="18">
        <v>0.95</v>
      </c>
    </row>
    <row r="70" spans="2:10" x14ac:dyDescent="0.25">
      <c r="B70" s="14">
        <v>43533</v>
      </c>
      <c r="C70" s="3">
        <v>404097</v>
      </c>
      <c r="D70" s="4">
        <v>0.17</v>
      </c>
      <c r="E70" s="3">
        <v>33</v>
      </c>
      <c r="F70" s="3">
        <v>21</v>
      </c>
      <c r="G70" s="3">
        <v>28</v>
      </c>
      <c r="H70" s="3">
        <v>386</v>
      </c>
      <c r="I70" s="3">
        <v>31</v>
      </c>
      <c r="J70" s="18">
        <v>0.95</v>
      </c>
    </row>
    <row r="71" spans="2:10" x14ac:dyDescent="0.25">
      <c r="B71" s="14">
        <v>43534</v>
      </c>
      <c r="C71" s="3">
        <v>406619</v>
      </c>
      <c r="D71" s="4">
        <v>0.17</v>
      </c>
      <c r="E71" s="3">
        <v>33</v>
      </c>
      <c r="F71" s="3">
        <v>19</v>
      </c>
      <c r="G71" s="3">
        <v>25</v>
      </c>
      <c r="H71" s="3">
        <v>354</v>
      </c>
      <c r="I71" s="3">
        <v>37</v>
      </c>
      <c r="J71" s="18">
        <v>0.92</v>
      </c>
    </row>
    <row r="72" spans="2:10" x14ac:dyDescent="0.25">
      <c r="B72" s="14">
        <v>43535</v>
      </c>
      <c r="C72" s="3">
        <v>390758</v>
      </c>
      <c r="D72" s="4">
        <v>0.19</v>
      </c>
      <c r="E72" s="3">
        <v>35</v>
      </c>
      <c r="F72" s="3">
        <v>21</v>
      </c>
      <c r="G72" s="3">
        <v>25</v>
      </c>
      <c r="H72" s="3">
        <v>378</v>
      </c>
      <c r="I72" s="3">
        <v>36</v>
      </c>
      <c r="J72" s="18">
        <v>0.93</v>
      </c>
    </row>
    <row r="73" spans="2:10" x14ac:dyDescent="0.25">
      <c r="B73" s="14">
        <v>43536</v>
      </c>
      <c r="C73" s="3">
        <v>385418</v>
      </c>
      <c r="D73" s="4">
        <v>0.19</v>
      </c>
      <c r="E73" s="3">
        <v>30</v>
      </c>
      <c r="F73" s="3">
        <v>19</v>
      </c>
      <c r="G73" s="3">
        <v>25</v>
      </c>
      <c r="H73" s="3">
        <v>357</v>
      </c>
      <c r="I73" s="3">
        <v>39</v>
      </c>
      <c r="J73" s="18">
        <v>0.91</v>
      </c>
    </row>
    <row r="74" spans="2:10" x14ac:dyDescent="0.25">
      <c r="B74" s="14">
        <v>43537</v>
      </c>
      <c r="C74" s="3">
        <v>395501</v>
      </c>
      <c r="D74" s="4">
        <v>0.18</v>
      </c>
      <c r="E74" s="3">
        <v>31</v>
      </c>
      <c r="F74" s="3">
        <v>21</v>
      </c>
      <c r="G74" s="3">
        <v>29</v>
      </c>
      <c r="H74" s="3">
        <v>378</v>
      </c>
      <c r="I74" s="3">
        <v>35</v>
      </c>
      <c r="J74" s="18">
        <v>0.91</v>
      </c>
    </row>
    <row r="75" spans="2:10" x14ac:dyDescent="0.25">
      <c r="B75" s="14">
        <v>43538</v>
      </c>
      <c r="C75" s="3">
        <v>396795</v>
      </c>
      <c r="D75" s="4">
        <v>0.17</v>
      </c>
      <c r="E75" s="3">
        <v>34</v>
      </c>
      <c r="F75" s="3">
        <v>18</v>
      </c>
      <c r="G75" s="3">
        <v>28</v>
      </c>
      <c r="H75" s="3">
        <v>372</v>
      </c>
      <c r="I75" s="3">
        <v>31</v>
      </c>
      <c r="J75" s="18">
        <v>0.94</v>
      </c>
    </row>
    <row r="76" spans="2:10" x14ac:dyDescent="0.25">
      <c r="B76" s="14">
        <v>43539</v>
      </c>
      <c r="C76" s="3">
        <v>381360</v>
      </c>
      <c r="D76" s="4">
        <v>0.17</v>
      </c>
      <c r="E76" s="3">
        <v>34</v>
      </c>
      <c r="F76" s="3">
        <v>19</v>
      </c>
      <c r="G76" s="3">
        <v>27</v>
      </c>
      <c r="H76" s="3">
        <v>395</v>
      </c>
      <c r="I76" s="3">
        <v>39</v>
      </c>
      <c r="J76" s="18">
        <v>0.95</v>
      </c>
    </row>
    <row r="77" spans="2:10" x14ac:dyDescent="0.25">
      <c r="B77" s="14">
        <v>43540</v>
      </c>
      <c r="C77" s="3">
        <v>409886</v>
      </c>
      <c r="D77" s="4">
        <v>0.17</v>
      </c>
      <c r="E77" s="3">
        <v>40</v>
      </c>
      <c r="F77" s="3">
        <v>19</v>
      </c>
      <c r="G77" s="3">
        <v>30</v>
      </c>
      <c r="H77" s="3">
        <v>356</v>
      </c>
      <c r="I77" s="3">
        <v>31</v>
      </c>
      <c r="J77" s="18">
        <v>0.93</v>
      </c>
    </row>
    <row r="78" spans="2:10" x14ac:dyDescent="0.25">
      <c r="B78" s="14">
        <v>43541</v>
      </c>
      <c r="C78" s="3">
        <v>395416</v>
      </c>
      <c r="D78" s="4">
        <v>0.18</v>
      </c>
      <c r="E78" s="3">
        <v>36</v>
      </c>
      <c r="F78" s="3">
        <v>22</v>
      </c>
      <c r="G78" s="3">
        <v>29</v>
      </c>
      <c r="H78" s="3">
        <v>382</v>
      </c>
      <c r="I78" s="3">
        <v>34</v>
      </c>
      <c r="J78" s="18">
        <v>0.93</v>
      </c>
    </row>
    <row r="79" spans="2:10" x14ac:dyDescent="0.25">
      <c r="B79" s="14">
        <v>43542</v>
      </c>
      <c r="C79" s="3">
        <v>395027</v>
      </c>
      <c r="D79" s="4">
        <v>0.19</v>
      </c>
      <c r="E79" s="3">
        <v>30</v>
      </c>
      <c r="F79" s="3">
        <v>21</v>
      </c>
      <c r="G79" s="3">
        <v>29</v>
      </c>
      <c r="H79" s="3">
        <v>375</v>
      </c>
      <c r="I79" s="3">
        <v>37</v>
      </c>
      <c r="J79" s="18">
        <v>0.95</v>
      </c>
    </row>
    <row r="80" spans="2:10" x14ac:dyDescent="0.25">
      <c r="B80" s="14">
        <v>43543</v>
      </c>
      <c r="C80" s="3">
        <v>380462</v>
      </c>
      <c r="D80" s="4">
        <v>0.19</v>
      </c>
      <c r="E80" s="3">
        <v>37</v>
      </c>
      <c r="F80" s="3">
        <v>20</v>
      </c>
      <c r="G80" s="3">
        <v>25</v>
      </c>
      <c r="H80" s="3">
        <v>400</v>
      </c>
      <c r="I80" s="3">
        <v>33</v>
      </c>
      <c r="J80" s="18">
        <v>0.65</v>
      </c>
    </row>
    <row r="81" spans="2:10" x14ac:dyDescent="0.25">
      <c r="B81" s="14">
        <v>43544</v>
      </c>
      <c r="C81" s="3">
        <v>391681</v>
      </c>
      <c r="D81" s="4">
        <v>0.18</v>
      </c>
      <c r="E81" s="3">
        <v>38</v>
      </c>
      <c r="F81" s="3">
        <v>21</v>
      </c>
      <c r="G81" s="3">
        <v>29</v>
      </c>
      <c r="H81" s="3">
        <v>383</v>
      </c>
      <c r="I81" s="3">
        <v>36</v>
      </c>
      <c r="J81" s="18">
        <v>0.93</v>
      </c>
    </row>
    <row r="82" spans="2:10" x14ac:dyDescent="0.25">
      <c r="B82" s="14">
        <v>43545</v>
      </c>
      <c r="C82" s="3">
        <v>382856</v>
      </c>
      <c r="D82" s="4">
        <v>0.19</v>
      </c>
      <c r="E82" s="3">
        <v>36</v>
      </c>
      <c r="F82" s="3">
        <v>18</v>
      </c>
      <c r="G82" s="3">
        <v>28</v>
      </c>
      <c r="H82" s="3">
        <v>379</v>
      </c>
      <c r="I82" s="3">
        <v>39</v>
      </c>
      <c r="J82" s="18">
        <v>0.95</v>
      </c>
    </row>
    <row r="83" spans="2:10" x14ac:dyDescent="0.25">
      <c r="B83" s="14">
        <v>43546</v>
      </c>
      <c r="C83" s="3">
        <v>395181</v>
      </c>
      <c r="D83" s="4">
        <v>0.17</v>
      </c>
      <c r="E83" s="3">
        <v>40</v>
      </c>
      <c r="F83" s="3">
        <v>17</v>
      </c>
      <c r="G83" s="3">
        <v>27</v>
      </c>
      <c r="H83" s="3">
        <v>379</v>
      </c>
      <c r="I83" s="3">
        <v>32</v>
      </c>
      <c r="J83" s="18">
        <v>0.95</v>
      </c>
    </row>
    <row r="84" spans="2:10" x14ac:dyDescent="0.25">
      <c r="B84" s="14">
        <v>43547</v>
      </c>
      <c r="C84" s="3">
        <v>397192</v>
      </c>
      <c r="D84" s="4">
        <v>0.17</v>
      </c>
      <c r="E84" s="3">
        <v>38</v>
      </c>
      <c r="F84" s="3">
        <v>20</v>
      </c>
      <c r="G84" s="3">
        <v>30</v>
      </c>
      <c r="H84" s="3">
        <v>386</v>
      </c>
      <c r="I84" s="3">
        <v>34</v>
      </c>
      <c r="J84" s="18">
        <v>0.92</v>
      </c>
    </row>
    <row r="85" spans="2:10" x14ac:dyDescent="0.25">
      <c r="B85" s="14">
        <v>43548</v>
      </c>
      <c r="C85" s="3">
        <v>401966</v>
      </c>
      <c r="D85" s="4">
        <v>0.17</v>
      </c>
      <c r="E85" s="3">
        <v>38</v>
      </c>
      <c r="F85" s="3">
        <v>20</v>
      </c>
      <c r="G85" s="3">
        <v>26</v>
      </c>
      <c r="H85" s="3">
        <v>350</v>
      </c>
      <c r="I85" s="3">
        <v>40</v>
      </c>
      <c r="J85" s="18">
        <v>0.91</v>
      </c>
    </row>
    <row r="86" spans="2:10" x14ac:dyDescent="0.25">
      <c r="B86" s="14">
        <v>43549</v>
      </c>
      <c r="C86" s="3">
        <v>382312</v>
      </c>
      <c r="D86" s="4">
        <v>0.19</v>
      </c>
      <c r="E86" s="3">
        <v>31</v>
      </c>
      <c r="F86" s="3">
        <v>22</v>
      </c>
      <c r="G86" s="3">
        <v>27</v>
      </c>
      <c r="H86" s="3">
        <v>390</v>
      </c>
      <c r="I86" s="3">
        <v>32</v>
      </c>
      <c r="J86" s="18">
        <v>0.92</v>
      </c>
    </row>
    <row r="87" spans="2:10" x14ac:dyDescent="0.25">
      <c r="B87" s="14">
        <v>43550</v>
      </c>
      <c r="C87" s="3">
        <v>395869</v>
      </c>
      <c r="D87" s="4">
        <v>0.17</v>
      </c>
      <c r="E87" s="3">
        <v>39</v>
      </c>
      <c r="F87" s="3">
        <v>18</v>
      </c>
      <c r="G87" s="3">
        <v>25</v>
      </c>
      <c r="H87" s="3">
        <v>366</v>
      </c>
      <c r="I87" s="3">
        <v>36</v>
      </c>
      <c r="J87" s="18">
        <v>0.94</v>
      </c>
    </row>
    <row r="88" spans="2:10" x14ac:dyDescent="0.25">
      <c r="B88" s="14">
        <v>43551</v>
      </c>
      <c r="C88" s="3">
        <v>408200</v>
      </c>
      <c r="D88" s="4">
        <v>0.19</v>
      </c>
      <c r="E88" s="3">
        <v>35</v>
      </c>
      <c r="F88" s="3">
        <v>17</v>
      </c>
      <c r="G88" s="3">
        <v>28</v>
      </c>
      <c r="H88" s="3">
        <v>384</v>
      </c>
      <c r="I88" s="3">
        <v>35</v>
      </c>
      <c r="J88" s="18">
        <v>0.93</v>
      </c>
    </row>
    <row r="89" spans="2:10" x14ac:dyDescent="0.25">
      <c r="B89" s="14">
        <v>43552</v>
      </c>
      <c r="C89" s="3">
        <v>404886</v>
      </c>
      <c r="D89" s="4">
        <v>0.17</v>
      </c>
      <c r="E89" s="3">
        <v>35</v>
      </c>
      <c r="F89" s="3">
        <v>18</v>
      </c>
      <c r="G89" s="3">
        <v>30</v>
      </c>
      <c r="H89" s="3">
        <v>395</v>
      </c>
      <c r="I89" s="3">
        <v>34</v>
      </c>
      <c r="J89" s="18">
        <v>0.93</v>
      </c>
    </row>
    <row r="90" spans="2:10" x14ac:dyDescent="0.25">
      <c r="B90" s="14">
        <v>43553</v>
      </c>
      <c r="C90" s="3">
        <v>389891</v>
      </c>
      <c r="D90" s="4">
        <v>0.19</v>
      </c>
      <c r="E90" s="3">
        <v>38</v>
      </c>
      <c r="F90" s="3">
        <v>17</v>
      </c>
      <c r="G90" s="3">
        <v>25</v>
      </c>
      <c r="H90" s="3">
        <v>388</v>
      </c>
      <c r="I90" s="3">
        <v>36</v>
      </c>
      <c r="J90" s="18">
        <v>0.95</v>
      </c>
    </row>
    <row r="91" spans="2:10" x14ac:dyDescent="0.25">
      <c r="B91" s="14">
        <v>43554</v>
      </c>
      <c r="C91" s="3">
        <v>380769</v>
      </c>
      <c r="D91" s="4">
        <v>0.18</v>
      </c>
      <c r="E91" s="3">
        <v>39</v>
      </c>
      <c r="F91" s="3">
        <v>18</v>
      </c>
      <c r="G91" s="3">
        <v>28</v>
      </c>
      <c r="H91" s="3">
        <v>354</v>
      </c>
      <c r="I91" s="3">
        <v>30</v>
      </c>
      <c r="J91" s="18">
        <v>0.92</v>
      </c>
    </row>
    <row r="92" spans="2:10" x14ac:dyDescent="0.25">
      <c r="B92" s="14">
        <v>43555</v>
      </c>
      <c r="C92" s="3">
        <v>398067</v>
      </c>
      <c r="D92" s="4">
        <v>0.19</v>
      </c>
      <c r="E92" s="3">
        <v>36</v>
      </c>
      <c r="F92" s="3">
        <v>17</v>
      </c>
      <c r="G92" s="3">
        <v>29</v>
      </c>
      <c r="H92" s="3">
        <v>363</v>
      </c>
      <c r="I92" s="3">
        <v>37</v>
      </c>
      <c r="J92" s="18">
        <v>0.95</v>
      </c>
    </row>
    <row r="93" spans="2:10" x14ac:dyDescent="0.25">
      <c r="B93" s="14">
        <v>43556</v>
      </c>
      <c r="C93" s="3">
        <v>409072</v>
      </c>
      <c r="D93" s="4">
        <v>0.17</v>
      </c>
      <c r="E93" s="3">
        <v>36</v>
      </c>
      <c r="F93" s="3">
        <v>21</v>
      </c>
      <c r="G93" s="3">
        <v>29</v>
      </c>
      <c r="H93" s="3">
        <v>354</v>
      </c>
      <c r="I93" s="3">
        <v>35</v>
      </c>
      <c r="J93" s="18">
        <v>0.91</v>
      </c>
    </row>
    <row r="94" spans="2:10" x14ac:dyDescent="0.25">
      <c r="B94" s="14">
        <v>43557</v>
      </c>
      <c r="C94" s="3">
        <v>385907</v>
      </c>
      <c r="D94" s="4">
        <v>0.19</v>
      </c>
      <c r="E94" s="3">
        <v>35</v>
      </c>
      <c r="F94" s="3">
        <v>22</v>
      </c>
      <c r="G94" s="3">
        <v>25</v>
      </c>
      <c r="H94" s="3">
        <v>383</v>
      </c>
      <c r="I94" s="3">
        <v>33</v>
      </c>
      <c r="J94" s="18">
        <v>0.95</v>
      </c>
    </row>
    <row r="95" spans="2:10" x14ac:dyDescent="0.25">
      <c r="B95" s="14">
        <v>43558</v>
      </c>
      <c r="C95" s="3">
        <v>410264</v>
      </c>
      <c r="D95" s="4">
        <v>0.17</v>
      </c>
      <c r="E95" s="3">
        <v>37</v>
      </c>
      <c r="F95" s="3">
        <v>21</v>
      </c>
      <c r="G95" s="3">
        <v>28</v>
      </c>
      <c r="H95" s="3">
        <v>361</v>
      </c>
      <c r="I95" s="3">
        <v>33</v>
      </c>
      <c r="J95" s="18">
        <v>0.91</v>
      </c>
    </row>
    <row r="96" spans="2:10" x14ac:dyDescent="0.25">
      <c r="B96" s="14">
        <v>43559</v>
      </c>
      <c r="C96" s="3">
        <v>406272</v>
      </c>
      <c r="D96" s="4">
        <v>0.1</v>
      </c>
      <c r="E96" s="3">
        <v>35</v>
      </c>
      <c r="F96" s="3">
        <v>21</v>
      </c>
      <c r="G96" s="3">
        <v>29</v>
      </c>
      <c r="H96" s="3">
        <v>388</v>
      </c>
      <c r="I96" s="3">
        <v>40</v>
      </c>
      <c r="J96" s="18">
        <v>0.92</v>
      </c>
    </row>
    <row r="97" spans="2:10" x14ac:dyDescent="0.25">
      <c r="B97" s="14">
        <v>43560</v>
      </c>
      <c r="C97" s="3">
        <v>388271</v>
      </c>
      <c r="D97" s="4">
        <v>0.18</v>
      </c>
      <c r="E97" s="3">
        <v>34</v>
      </c>
      <c r="F97" s="3">
        <v>17</v>
      </c>
      <c r="G97" s="3">
        <v>28</v>
      </c>
      <c r="H97" s="3">
        <v>361</v>
      </c>
      <c r="I97" s="3">
        <v>36</v>
      </c>
      <c r="J97" s="18">
        <v>0.95</v>
      </c>
    </row>
    <row r="98" spans="2:10" x14ac:dyDescent="0.25">
      <c r="B98" s="14">
        <v>43561</v>
      </c>
      <c r="C98" s="3">
        <v>403590</v>
      </c>
      <c r="D98" s="4">
        <v>0.17</v>
      </c>
      <c r="E98" s="3">
        <v>30</v>
      </c>
      <c r="F98" s="3">
        <v>18</v>
      </c>
      <c r="G98" s="3">
        <v>25</v>
      </c>
      <c r="H98" s="3">
        <v>363</v>
      </c>
      <c r="I98" s="3">
        <v>30</v>
      </c>
      <c r="J98" s="18">
        <v>0.91</v>
      </c>
    </row>
    <row r="99" spans="2:10" x14ac:dyDescent="0.25">
      <c r="B99" s="14">
        <v>43562</v>
      </c>
      <c r="C99" s="3">
        <v>403770</v>
      </c>
      <c r="D99" s="4">
        <v>0.18</v>
      </c>
      <c r="E99" s="3">
        <v>37</v>
      </c>
      <c r="F99" s="3">
        <v>22</v>
      </c>
      <c r="G99" s="3">
        <v>27</v>
      </c>
      <c r="H99" s="3">
        <v>391</v>
      </c>
      <c r="I99" s="3">
        <v>31</v>
      </c>
      <c r="J99" s="18">
        <v>0.95</v>
      </c>
    </row>
    <row r="100" spans="2:10" x14ac:dyDescent="0.25">
      <c r="B100" s="14">
        <v>43563</v>
      </c>
      <c r="C100" s="3">
        <v>390761</v>
      </c>
      <c r="D100" s="4">
        <v>0.19</v>
      </c>
      <c r="E100" s="3">
        <v>32</v>
      </c>
      <c r="F100" s="3">
        <v>21</v>
      </c>
      <c r="G100" s="3">
        <v>27</v>
      </c>
      <c r="H100" s="3">
        <v>387</v>
      </c>
      <c r="I100" s="3">
        <v>34</v>
      </c>
      <c r="J100" s="18">
        <v>0.92</v>
      </c>
    </row>
    <row r="101" spans="2:10" x14ac:dyDescent="0.25">
      <c r="B101" s="14">
        <v>43564</v>
      </c>
      <c r="C101" s="3">
        <v>395003</v>
      </c>
      <c r="D101" s="4">
        <v>0.19</v>
      </c>
      <c r="E101" s="3">
        <v>34</v>
      </c>
      <c r="F101" s="3">
        <v>22</v>
      </c>
      <c r="G101" s="3">
        <v>25</v>
      </c>
      <c r="H101" s="3">
        <v>400</v>
      </c>
      <c r="I101" s="3">
        <v>34</v>
      </c>
      <c r="J101" s="18">
        <v>0.95</v>
      </c>
    </row>
    <row r="102" spans="2:10" x14ac:dyDescent="0.25">
      <c r="B102" s="14">
        <v>43565</v>
      </c>
      <c r="C102" s="3">
        <v>395190</v>
      </c>
      <c r="D102" s="4">
        <v>0.19</v>
      </c>
      <c r="E102" s="3">
        <v>32</v>
      </c>
      <c r="F102" s="3">
        <v>20</v>
      </c>
      <c r="G102" s="3">
        <v>25</v>
      </c>
      <c r="H102" s="3">
        <v>384</v>
      </c>
      <c r="I102" s="3">
        <v>30</v>
      </c>
      <c r="J102" s="18">
        <v>0.95</v>
      </c>
    </row>
    <row r="103" spans="2:10" x14ac:dyDescent="0.25">
      <c r="B103" s="14">
        <v>43566</v>
      </c>
      <c r="C103" s="3">
        <v>394581</v>
      </c>
      <c r="D103" s="4">
        <v>0.18</v>
      </c>
      <c r="E103" s="3">
        <v>35</v>
      </c>
      <c r="F103" s="3">
        <v>19</v>
      </c>
      <c r="G103" s="3">
        <v>25</v>
      </c>
      <c r="H103" s="3">
        <v>387</v>
      </c>
      <c r="I103" s="3">
        <v>36</v>
      </c>
      <c r="J103" s="18">
        <v>0.91</v>
      </c>
    </row>
    <row r="104" spans="2:10" x14ac:dyDescent="0.25">
      <c r="B104" s="14">
        <v>43567</v>
      </c>
      <c r="C104" s="3">
        <v>406144</v>
      </c>
      <c r="D104" s="4">
        <v>0.17</v>
      </c>
      <c r="E104" s="3">
        <v>32</v>
      </c>
      <c r="F104" s="3">
        <v>17</v>
      </c>
      <c r="G104" s="3">
        <v>28</v>
      </c>
      <c r="H104" s="3">
        <v>360</v>
      </c>
      <c r="I104" s="3">
        <v>32</v>
      </c>
      <c r="J104" s="18">
        <v>0.95</v>
      </c>
    </row>
    <row r="105" spans="2:10" x14ac:dyDescent="0.25">
      <c r="B105" s="14">
        <v>43568</v>
      </c>
      <c r="C105" s="3">
        <v>381621</v>
      </c>
      <c r="D105" s="4">
        <v>0.17</v>
      </c>
      <c r="E105" s="3">
        <v>31</v>
      </c>
      <c r="F105" s="3">
        <v>21</v>
      </c>
      <c r="G105" s="3">
        <v>25</v>
      </c>
      <c r="H105" s="3">
        <v>366</v>
      </c>
      <c r="I105" s="3">
        <v>32</v>
      </c>
      <c r="J105" s="18">
        <v>0.91</v>
      </c>
    </row>
    <row r="106" spans="2:10" x14ac:dyDescent="0.25">
      <c r="B106" s="14">
        <v>43569</v>
      </c>
      <c r="C106" s="3">
        <v>396665</v>
      </c>
      <c r="D106" s="4">
        <v>0.17</v>
      </c>
      <c r="E106" s="3">
        <v>38</v>
      </c>
      <c r="F106" s="3">
        <v>22</v>
      </c>
      <c r="G106" s="3">
        <v>29</v>
      </c>
      <c r="H106" s="3">
        <v>395</v>
      </c>
      <c r="I106" s="3">
        <v>35</v>
      </c>
      <c r="J106" s="18">
        <v>0.95</v>
      </c>
    </row>
    <row r="107" spans="2:10" x14ac:dyDescent="0.25">
      <c r="B107" s="14">
        <v>43570</v>
      </c>
      <c r="C107" s="3">
        <v>406139</v>
      </c>
      <c r="D107" s="4">
        <v>0.17</v>
      </c>
      <c r="E107" s="3">
        <v>31</v>
      </c>
      <c r="F107" s="3">
        <v>17</v>
      </c>
      <c r="G107" s="3">
        <v>26</v>
      </c>
      <c r="H107" s="3">
        <v>360</v>
      </c>
      <c r="I107" s="3">
        <v>35</v>
      </c>
      <c r="J107" s="18">
        <v>0.94</v>
      </c>
    </row>
    <row r="108" spans="2:10" x14ac:dyDescent="0.25">
      <c r="B108" s="14">
        <v>43571</v>
      </c>
      <c r="C108" s="3">
        <v>400491</v>
      </c>
      <c r="D108" s="4">
        <v>0.18</v>
      </c>
      <c r="E108" s="3">
        <v>33</v>
      </c>
      <c r="F108" s="3">
        <v>22</v>
      </c>
      <c r="G108" s="3">
        <v>25</v>
      </c>
      <c r="H108" s="3">
        <v>394</v>
      </c>
      <c r="I108" s="3">
        <v>30</v>
      </c>
      <c r="J108" s="18">
        <v>0.92</v>
      </c>
    </row>
    <row r="109" spans="2:10" x14ac:dyDescent="0.25">
      <c r="B109" s="14">
        <v>43572</v>
      </c>
      <c r="C109" s="3">
        <v>400313</v>
      </c>
      <c r="D109" s="4">
        <v>0.18</v>
      </c>
      <c r="E109" s="3">
        <v>31</v>
      </c>
      <c r="F109" s="3">
        <v>17</v>
      </c>
      <c r="G109" s="3">
        <v>30</v>
      </c>
      <c r="H109" s="3">
        <v>387</v>
      </c>
      <c r="I109" s="3">
        <v>35</v>
      </c>
      <c r="J109" s="18">
        <v>0.92</v>
      </c>
    </row>
    <row r="110" spans="2:10" x14ac:dyDescent="0.25">
      <c r="B110" s="14">
        <v>43573</v>
      </c>
      <c r="C110" s="3">
        <v>389107</v>
      </c>
      <c r="D110" s="4">
        <v>0.28999999999999998</v>
      </c>
      <c r="E110" s="3">
        <v>32</v>
      </c>
      <c r="F110" s="3">
        <v>18</v>
      </c>
      <c r="G110" s="3">
        <v>28</v>
      </c>
      <c r="H110" s="3">
        <v>364</v>
      </c>
      <c r="I110" s="3">
        <v>40</v>
      </c>
      <c r="J110" s="18">
        <v>0.91</v>
      </c>
    </row>
    <row r="111" spans="2:10" x14ac:dyDescent="0.25">
      <c r="B111" s="14">
        <v>43574</v>
      </c>
      <c r="C111" s="3">
        <v>384879</v>
      </c>
      <c r="D111" s="4">
        <v>0.18</v>
      </c>
      <c r="E111" s="3">
        <v>39</v>
      </c>
      <c r="F111" s="3">
        <v>17</v>
      </c>
      <c r="G111" s="3">
        <v>27</v>
      </c>
      <c r="H111" s="3">
        <v>351</v>
      </c>
      <c r="I111" s="3">
        <v>36</v>
      </c>
      <c r="J111" s="18">
        <v>0.95</v>
      </c>
    </row>
    <row r="112" spans="2:10" x14ac:dyDescent="0.25">
      <c r="B112" s="14">
        <v>43575</v>
      </c>
      <c r="C112" s="3">
        <v>384256</v>
      </c>
      <c r="D112" s="4">
        <v>0.18</v>
      </c>
      <c r="E112" s="3">
        <v>35</v>
      </c>
      <c r="F112" s="3">
        <v>17</v>
      </c>
      <c r="G112" s="3">
        <v>29</v>
      </c>
      <c r="H112" s="3">
        <v>395</v>
      </c>
      <c r="I112" s="3">
        <v>34</v>
      </c>
      <c r="J112" s="18">
        <v>0.94</v>
      </c>
    </row>
    <row r="113" spans="2:10" x14ac:dyDescent="0.25">
      <c r="B113" s="14">
        <v>43576</v>
      </c>
      <c r="C113" s="3">
        <v>405625</v>
      </c>
      <c r="D113" s="4">
        <v>0.17</v>
      </c>
      <c r="E113" s="3">
        <v>34</v>
      </c>
      <c r="F113" s="3">
        <v>18</v>
      </c>
      <c r="G113" s="3">
        <v>25</v>
      </c>
      <c r="H113" s="3">
        <v>380</v>
      </c>
      <c r="I113" s="3">
        <v>34</v>
      </c>
      <c r="J113" s="18">
        <v>0.94</v>
      </c>
    </row>
    <row r="114" spans="2:10" x14ac:dyDescent="0.25">
      <c r="B114" s="14">
        <v>43577</v>
      </c>
      <c r="C114" s="3">
        <v>385119</v>
      </c>
      <c r="D114" s="4">
        <v>0.19</v>
      </c>
      <c r="E114" s="3">
        <v>31</v>
      </c>
      <c r="F114" s="3">
        <v>17</v>
      </c>
      <c r="G114" s="3">
        <v>26</v>
      </c>
      <c r="H114" s="3">
        <v>383</v>
      </c>
      <c r="I114" s="3">
        <v>33</v>
      </c>
      <c r="J114" s="18">
        <v>0.95</v>
      </c>
    </row>
    <row r="115" spans="2:10" x14ac:dyDescent="0.25">
      <c r="B115" s="14">
        <v>43578</v>
      </c>
      <c r="C115" s="3">
        <v>392946</v>
      </c>
      <c r="D115" s="4">
        <v>0.18</v>
      </c>
      <c r="E115" s="3">
        <v>38</v>
      </c>
      <c r="F115" s="3">
        <v>21</v>
      </c>
      <c r="G115" s="3">
        <v>27</v>
      </c>
      <c r="H115" s="3">
        <v>390</v>
      </c>
      <c r="I115" s="3">
        <v>37</v>
      </c>
      <c r="J115" s="18">
        <v>0.93</v>
      </c>
    </row>
    <row r="116" spans="2:10" x14ac:dyDescent="0.25">
      <c r="B116" s="14">
        <v>43579</v>
      </c>
      <c r="C116" s="3">
        <v>394455</v>
      </c>
      <c r="D116" s="4">
        <v>0.17</v>
      </c>
      <c r="E116" s="3">
        <v>37</v>
      </c>
      <c r="F116" s="3">
        <v>18</v>
      </c>
      <c r="G116" s="3">
        <v>25</v>
      </c>
      <c r="H116" s="3">
        <v>383</v>
      </c>
      <c r="I116" s="3">
        <v>39</v>
      </c>
      <c r="J116" s="18">
        <v>0.94</v>
      </c>
    </row>
    <row r="117" spans="2:10" x14ac:dyDescent="0.25">
      <c r="B117" s="14">
        <v>43580</v>
      </c>
      <c r="C117" s="3">
        <v>393483</v>
      </c>
      <c r="D117" s="4">
        <v>0.17</v>
      </c>
      <c r="E117" s="3">
        <v>30</v>
      </c>
      <c r="F117" s="3">
        <v>17</v>
      </c>
      <c r="G117" s="3">
        <v>28</v>
      </c>
      <c r="H117" s="3">
        <v>383</v>
      </c>
      <c r="I117" s="3">
        <v>38</v>
      </c>
      <c r="J117" s="18">
        <v>0.91</v>
      </c>
    </row>
    <row r="118" spans="2:10" x14ac:dyDescent="0.25">
      <c r="B118" s="14">
        <v>43581</v>
      </c>
      <c r="C118" s="3">
        <v>387973</v>
      </c>
      <c r="D118" s="4">
        <v>0.17</v>
      </c>
      <c r="E118" s="3">
        <v>38</v>
      </c>
      <c r="F118" s="3">
        <v>19</v>
      </c>
      <c r="G118" s="3">
        <v>30</v>
      </c>
      <c r="H118" s="3">
        <v>367</v>
      </c>
      <c r="I118" s="3">
        <v>30</v>
      </c>
      <c r="J118" s="18">
        <v>0.94</v>
      </c>
    </row>
    <row r="119" spans="2:10" x14ac:dyDescent="0.25">
      <c r="B119" s="14">
        <v>43582</v>
      </c>
      <c r="C119" s="3">
        <v>388059</v>
      </c>
      <c r="D119" s="4">
        <v>0.19</v>
      </c>
      <c r="E119" s="3">
        <v>31</v>
      </c>
      <c r="F119" s="3">
        <v>20</v>
      </c>
      <c r="G119" s="3">
        <v>29</v>
      </c>
      <c r="H119" s="3">
        <v>366</v>
      </c>
      <c r="I119" s="3">
        <v>36</v>
      </c>
      <c r="J119" s="18">
        <v>0.94</v>
      </c>
    </row>
    <row r="120" spans="2:10" x14ac:dyDescent="0.25">
      <c r="B120" s="14">
        <v>43583</v>
      </c>
      <c r="C120" s="3">
        <v>394554</v>
      </c>
      <c r="D120" s="4">
        <v>0.18</v>
      </c>
      <c r="E120" s="3">
        <v>30</v>
      </c>
      <c r="F120" s="3">
        <v>20</v>
      </c>
      <c r="G120" s="3">
        <v>29</v>
      </c>
      <c r="H120" s="3">
        <v>389</v>
      </c>
      <c r="I120" s="3">
        <v>31</v>
      </c>
      <c r="J120" s="18">
        <v>0.93</v>
      </c>
    </row>
    <row r="121" spans="2:10" x14ac:dyDescent="0.25">
      <c r="B121" s="14">
        <v>43584</v>
      </c>
      <c r="C121" s="3">
        <v>395744</v>
      </c>
      <c r="D121" s="4">
        <v>0.18</v>
      </c>
      <c r="E121" s="3">
        <v>38</v>
      </c>
      <c r="F121" s="3">
        <v>20</v>
      </c>
      <c r="G121" s="3">
        <v>27</v>
      </c>
      <c r="H121" s="3">
        <v>366</v>
      </c>
      <c r="I121" s="3">
        <v>31</v>
      </c>
      <c r="J121" s="18">
        <v>0.91</v>
      </c>
    </row>
    <row r="122" spans="2:10" x14ac:dyDescent="0.25">
      <c r="B122" s="14">
        <v>43585</v>
      </c>
      <c r="C122" s="3">
        <v>405172</v>
      </c>
      <c r="D122" s="4">
        <v>0.17</v>
      </c>
      <c r="E122" s="3">
        <v>33</v>
      </c>
      <c r="F122" s="3">
        <v>19</v>
      </c>
      <c r="G122" s="3">
        <v>27</v>
      </c>
      <c r="H122" s="3">
        <v>380</v>
      </c>
      <c r="I122" s="3">
        <v>34</v>
      </c>
      <c r="J122" s="18">
        <v>0.94</v>
      </c>
    </row>
    <row r="123" spans="2:10" x14ac:dyDescent="0.25">
      <c r="B123" s="14">
        <v>43586</v>
      </c>
      <c r="C123" s="3">
        <v>410255</v>
      </c>
      <c r="D123" s="4">
        <v>0.18</v>
      </c>
      <c r="E123" s="3">
        <v>40</v>
      </c>
      <c r="F123" s="3">
        <v>18</v>
      </c>
      <c r="G123" s="3">
        <v>27</v>
      </c>
      <c r="H123" s="3">
        <v>378</v>
      </c>
      <c r="I123" s="3">
        <v>35</v>
      </c>
      <c r="J123" s="18">
        <v>0.94</v>
      </c>
    </row>
    <row r="124" spans="2:10" x14ac:dyDescent="0.25">
      <c r="B124" s="14">
        <v>43587</v>
      </c>
      <c r="C124" s="3">
        <v>390331</v>
      </c>
      <c r="D124" s="4">
        <v>0.19</v>
      </c>
      <c r="E124" s="3">
        <v>31</v>
      </c>
      <c r="F124" s="3">
        <v>18</v>
      </c>
      <c r="G124" s="3">
        <v>30</v>
      </c>
      <c r="H124" s="3">
        <v>378</v>
      </c>
      <c r="I124" s="3">
        <v>36</v>
      </c>
      <c r="J124" s="18">
        <v>0.95</v>
      </c>
    </row>
    <row r="125" spans="2:10" x14ac:dyDescent="0.25">
      <c r="B125" s="14">
        <v>43588</v>
      </c>
      <c r="C125" s="3">
        <v>400375</v>
      </c>
      <c r="D125" s="4">
        <v>0.18</v>
      </c>
      <c r="E125" s="3">
        <v>37</v>
      </c>
      <c r="F125" s="3">
        <v>18</v>
      </c>
      <c r="G125" s="3">
        <v>27</v>
      </c>
      <c r="H125" s="3">
        <v>365</v>
      </c>
      <c r="I125" s="3">
        <v>37</v>
      </c>
      <c r="J125" s="18">
        <v>0.93</v>
      </c>
    </row>
    <row r="126" spans="2:10" x14ac:dyDescent="0.25">
      <c r="B126" s="14">
        <v>43589</v>
      </c>
      <c r="C126" s="3">
        <v>400472</v>
      </c>
      <c r="D126" s="4">
        <v>0.19</v>
      </c>
      <c r="E126" s="3">
        <v>39</v>
      </c>
      <c r="F126" s="3">
        <v>19</v>
      </c>
      <c r="G126" s="3">
        <v>30</v>
      </c>
      <c r="H126" s="3">
        <v>370</v>
      </c>
      <c r="I126" s="3">
        <v>40</v>
      </c>
      <c r="J126" s="18">
        <v>0.94</v>
      </c>
    </row>
    <row r="127" spans="2:10" x14ac:dyDescent="0.25">
      <c r="B127" s="14">
        <v>43590</v>
      </c>
      <c r="C127" s="3">
        <v>387617</v>
      </c>
      <c r="D127" s="4">
        <v>0.18</v>
      </c>
      <c r="E127" s="3">
        <v>34</v>
      </c>
      <c r="F127" s="3">
        <v>21</v>
      </c>
      <c r="G127" s="3">
        <v>28</v>
      </c>
      <c r="H127" s="3">
        <v>397</v>
      </c>
      <c r="I127" s="3">
        <v>36</v>
      </c>
      <c r="J127" s="18">
        <v>0.93</v>
      </c>
    </row>
    <row r="128" spans="2:10" x14ac:dyDescent="0.25">
      <c r="B128" s="14">
        <v>43591</v>
      </c>
      <c r="C128" s="3">
        <v>388170</v>
      </c>
      <c r="D128" s="4">
        <v>0.18</v>
      </c>
      <c r="E128" s="3">
        <v>32</v>
      </c>
      <c r="F128" s="3">
        <v>18</v>
      </c>
      <c r="G128" s="3">
        <v>29</v>
      </c>
      <c r="H128" s="3">
        <v>359</v>
      </c>
      <c r="I128" s="3">
        <v>35</v>
      </c>
      <c r="J128" s="18">
        <v>0.93</v>
      </c>
    </row>
    <row r="129" spans="2:10" x14ac:dyDescent="0.25">
      <c r="B129" s="14">
        <v>43592</v>
      </c>
      <c r="C129" s="3">
        <v>404780</v>
      </c>
      <c r="D129" s="4">
        <v>0.18</v>
      </c>
      <c r="E129" s="3">
        <v>37</v>
      </c>
      <c r="F129" s="3">
        <v>22</v>
      </c>
      <c r="G129" s="3">
        <v>29</v>
      </c>
      <c r="H129" s="3">
        <v>360</v>
      </c>
      <c r="I129" s="3">
        <v>31</v>
      </c>
      <c r="J129" s="18">
        <v>0.95</v>
      </c>
    </row>
    <row r="130" spans="2:10" x14ac:dyDescent="0.25">
      <c r="B130" s="14">
        <v>43593</v>
      </c>
      <c r="C130" s="3">
        <v>384639</v>
      </c>
      <c r="D130" s="4">
        <v>0.17</v>
      </c>
      <c r="E130" s="3">
        <v>35</v>
      </c>
      <c r="F130" s="3">
        <v>20</v>
      </c>
      <c r="G130" s="3">
        <v>29</v>
      </c>
      <c r="H130" s="3">
        <v>390</v>
      </c>
      <c r="I130" s="3">
        <v>38</v>
      </c>
      <c r="J130" s="18">
        <v>0.91</v>
      </c>
    </row>
    <row r="131" spans="2:10" x14ac:dyDescent="0.25">
      <c r="B131" s="14">
        <v>43594</v>
      </c>
      <c r="C131" s="3">
        <v>403290</v>
      </c>
      <c r="D131" s="4">
        <v>0.18</v>
      </c>
      <c r="E131" s="3">
        <v>32</v>
      </c>
      <c r="F131" s="3">
        <v>19</v>
      </c>
      <c r="G131" s="3">
        <v>26</v>
      </c>
      <c r="H131" s="3">
        <v>385</v>
      </c>
      <c r="I131" s="3">
        <v>40</v>
      </c>
      <c r="J131" s="18">
        <v>0.95</v>
      </c>
    </row>
    <row r="132" spans="2:10" x14ac:dyDescent="0.25">
      <c r="B132" s="14">
        <v>43595</v>
      </c>
      <c r="C132" s="3">
        <v>406517</v>
      </c>
      <c r="D132" s="4">
        <v>0.19</v>
      </c>
      <c r="E132" s="3">
        <v>40</v>
      </c>
      <c r="F132" s="3">
        <v>21</v>
      </c>
      <c r="G132" s="3">
        <v>25</v>
      </c>
      <c r="H132" s="3">
        <v>377</v>
      </c>
      <c r="I132" s="3">
        <v>39</v>
      </c>
      <c r="J132" s="18">
        <v>0.92</v>
      </c>
    </row>
    <row r="133" spans="2:10" x14ac:dyDescent="0.25">
      <c r="B133" s="14">
        <v>43596</v>
      </c>
      <c r="C133" s="3">
        <v>398563</v>
      </c>
      <c r="D133" s="4">
        <v>0.17</v>
      </c>
      <c r="E133" s="3">
        <v>39</v>
      </c>
      <c r="F133" s="3">
        <v>17</v>
      </c>
      <c r="G133" s="3">
        <v>28</v>
      </c>
      <c r="H133" s="3">
        <v>367</v>
      </c>
      <c r="I133" s="3">
        <v>33</v>
      </c>
      <c r="J133" s="18">
        <v>0.91</v>
      </c>
    </row>
    <row r="134" spans="2:10" x14ac:dyDescent="0.25">
      <c r="B134" s="14">
        <v>43597</v>
      </c>
      <c r="C134" s="3">
        <v>398790</v>
      </c>
      <c r="D134" s="4">
        <v>0.17</v>
      </c>
      <c r="E134" s="3">
        <v>34</v>
      </c>
      <c r="F134" s="3">
        <v>22</v>
      </c>
      <c r="G134" s="3">
        <v>27</v>
      </c>
      <c r="H134" s="3">
        <v>350</v>
      </c>
      <c r="I134" s="3">
        <v>30</v>
      </c>
      <c r="J134" s="18">
        <v>0.94</v>
      </c>
    </row>
    <row r="135" spans="2:10" x14ac:dyDescent="0.25">
      <c r="B135" s="14">
        <v>43598</v>
      </c>
      <c r="C135" s="3">
        <v>385035</v>
      </c>
      <c r="D135" s="4">
        <v>0.17</v>
      </c>
      <c r="E135" s="3">
        <v>37</v>
      </c>
      <c r="F135" s="3">
        <v>19</v>
      </c>
      <c r="G135" s="3">
        <v>25</v>
      </c>
      <c r="H135" s="3">
        <v>395</v>
      </c>
      <c r="I135" s="3">
        <v>33</v>
      </c>
      <c r="J135" s="18">
        <v>0.93</v>
      </c>
    </row>
    <row r="136" spans="2:10" x14ac:dyDescent="0.25">
      <c r="B136" s="14">
        <v>43599</v>
      </c>
      <c r="C136" s="3">
        <v>387454</v>
      </c>
      <c r="D136" s="4">
        <v>0.17</v>
      </c>
      <c r="E136" s="3">
        <v>35</v>
      </c>
      <c r="F136" s="3">
        <v>20</v>
      </c>
      <c r="G136" s="3">
        <v>27</v>
      </c>
      <c r="H136" s="3">
        <v>389</v>
      </c>
      <c r="I136" s="3">
        <v>35</v>
      </c>
      <c r="J136" s="18">
        <v>0.91</v>
      </c>
    </row>
    <row r="137" spans="2:10" x14ac:dyDescent="0.25">
      <c r="B137" s="14">
        <v>43600</v>
      </c>
      <c r="C137" s="3">
        <v>381343</v>
      </c>
      <c r="D137" s="4">
        <v>0.17</v>
      </c>
      <c r="E137" s="3">
        <v>37</v>
      </c>
      <c r="F137" s="3">
        <v>20</v>
      </c>
      <c r="G137" s="3">
        <v>29</v>
      </c>
      <c r="H137" s="3">
        <v>399</v>
      </c>
      <c r="I137" s="3">
        <v>36</v>
      </c>
      <c r="J137" s="18">
        <v>0.95</v>
      </c>
    </row>
    <row r="138" spans="2:10" x14ac:dyDescent="0.25">
      <c r="B138" s="14">
        <v>43601</v>
      </c>
      <c r="C138" s="3">
        <v>382648</v>
      </c>
      <c r="D138" s="4">
        <v>0.17</v>
      </c>
      <c r="E138" s="3">
        <v>37</v>
      </c>
      <c r="F138" s="3">
        <v>22</v>
      </c>
      <c r="G138" s="3">
        <v>26</v>
      </c>
      <c r="H138" s="3">
        <v>390</v>
      </c>
      <c r="I138" s="3">
        <v>39</v>
      </c>
      <c r="J138" s="18">
        <v>0.93</v>
      </c>
    </row>
    <row r="139" spans="2:10" x14ac:dyDescent="0.25">
      <c r="B139" s="14">
        <v>43602</v>
      </c>
      <c r="C139" s="3">
        <v>391140</v>
      </c>
      <c r="D139" s="4">
        <v>0.18</v>
      </c>
      <c r="E139" s="3">
        <v>32</v>
      </c>
      <c r="F139" s="3">
        <v>17</v>
      </c>
      <c r="G139" s="3">
        <v>25</v>
      </c>
      <c r="H139" s="3">
        <v>378</v>
      </c>
      <c r="I139" s="3">
        <v>35</v>
      </c>
      <c r="J139" s="18">
        <v>0.91</v>
      </c>
    </row>
    <row r="140" spans="2:10" x14ac:dyDescent="0.25">
      <c r="B140" s="14">
        <v>43603</v>
      </c>
      <c r="C140" s="3">
        <v>389840</v>
      </c>
      <c r="D140" s="4">
        <v>0.17</v>
      </c>
      <c r="E140" s="3">
        <v>35</v>
      </c>
      <c r="F140" s="3">
        <v>22</v>
      </c>
      <c r="G140" s="3">
        <v>26</v>
      </c>
      <c r="H140" s="3">
        <v>377</v>
      </c>
      <c r="I140" s="3">
        <v>35</v>
      </c>
      <c r="J140" s="18">
        <v>0.93</v>
      </c>
    </row>
    <row r="141" spans="2:10" x14ac:dyDescent="0.25">
      <c r="B141" s="14">
        <v>43604</v>
      </c>
      <c r="C141" s="3">
        <v>397741</v>
      </c>
      <c r="D141" s="4">
        <v>0.19</v>
      </c>
      <c r="E141" s="3">
        <v>31</v>
      </c>
      <c r="F141" s="3">
        <v>20</v>
      </c>
      <c r="G141" s="3">
        <v>25</v>
      </c>
      <c r="H141" s="3">
        <v>398</v>
      </c>
      <c r="I141" s="3">
        <v>34</v>
      </c>
      <c r="J141" s="18">
        <v>0.92</v>
      </c>
    </row>
    <row r="142" spans="2:10" x14ac:dyDescent="0.25">
      <c r="B142" s="14">
        <v>43605</v>
      </c>
      <c r="C142" s="3">
        <v>409012</v>
      </c>
      <c r="D142" s="4">
        <v>0.19</v>
      </c>
      <c r="E142" s="3">
        <v>32</v>
      </c>
      <c r="F142" s="3">
        <v>22</v>
      </c>
      <c r="G142" s="3">
        <v>25</v>
      </c>
      <c r="H142" s="3">
        <v>379</v>
      </c>
      <c r="I142" s="3">
        <v>35</v>
      </c>
      <c r="J142" s="18">
        <v>0.93</v>
      </c>
    </row>
    <row r="143" spans="2:10" x14ac:dyDescent="0.25">
      <c r="B143" s="14">
        <v>43606</v>
      </c>
      <c r="C143" s="3">
        <v>397624</v>
      </c>
      <c r="D143" s="4">
        <v>0.18</v>
      </c>
      <c r="E143" s="3">
        <v>35</v>
      </c>
      <c r="F143" s="3">
        <v>21</v>
      </c>
      <c r="G143" s="3">
        <v>25</v>
      </c>
      <c r="H143" s="3">
        <v>380</v>
      </c>
      <c r="I143" s="3">
        <v>37</v>
      </c>
      <c r="J143" s="18">
        <v>0.94</v>
      </c>
    </row>
    <row r="144" spans="2:10" x14ac:dyDescent="0.25">
      <c r="B144" s="14">
        <v>43607</v>
      </c>
      <c r="C144" s="3">
        <v>387088</v>
      </c>
      <c r="D144" s="4">
        <v>0.18</v>
      </c>
      <c r="E144" s="3">
        <v>35</v>
      </c>
      <c r="F144" s="3">
        <v>17</v>
      </c>
      <c r="G144" s="3">
        <v>25</v>
      </c>
      <c r="H144" s="3">
        <v>398</v>
      </c>
      <c r="I144" s="3">
        <v>37</v>
      </c>
      <c r="J144" s="18">
        <v>0.94</v>
      </c>
    </row>
    <row r="145" spans="2:10" x14ac:dyDescent="0.25">
      <c r="B145" s="14">
        <v>43608</v>
      </c>
      <c r="C145" s="3">
        <v>388159</v>
      </c>
      <c r="D145" s="4">
        <v>0.17</v>
      </c>
      <c r="E145" s="3">
        <v>38</v>
      </c>
      <c r="F145" s="3">
        <v>22</v>
      </c>
      <c r="G145" s="3">
        <v>26</v>
      </c>
      <c r="H145" s="3">
        <v>391</v>
      </c>
      <c r="I145" s="3">
        <v>33</v>
      </c>
      <c r="J145" s="18">
        <v>0.93</v>
      </c>
    </row>
    <row r="146" spans="2:10" x14ac:dyDescent="0.25">
      <c r="B146" s="14">
        <v>43609</v>
      </c>
      <c r="C146" s="3">
        <v>403534</v>
      </c>
      <c r="D146" s="4">
        <v>0.17</v>
      </c>
      <c r="E146" s="3">
        <v>34</v>
      </c>
      <c r="F146" s="3">
        <v>22</v>
      </c>
      <c r="G146" s="3">
        <v>26</v>
      </c>
      <c r="H146" s="3">
        <v>386</v>
      </c>
      <c r="I146" s="3">
        <v>35</v>
      </c>
      <c r="J146" s="18">
        <v>0.92</v>
      </c>
    </row>
    <row r="147" spans="2:10" x14ac:dyDescent="0.25">
      <c r="B147" s="14">
        <v>43610</v>
      </c>
      <c r="C147" s="3">
        <v>398544</v>
      </c>
      <c r="D147" s="4">
        <v>0.19</v>
      </c>
      <c r="E147" s="3">
        <v>31</v>
      </c>
      <c r="F147" s="3">
        <v>19</v>
      </c>
      <c r="G147" s="3">
        <v>30</v>
      </c>
      <c r="H147" s="3">
        <v>396</v>
      </c>
      <c r="I147" s="3">
        <v>37</v>
      </c>
      <c r="J147" s="18">
        <v>0.95</v>
      </c>
    </row>
    <row r="148" spans="2:10" x14ac:dyDescent="0.25">
      <c r="B148" s="14">
        <v>43611</v>
      </c>
      <c r="C148" s="3">
        <v>401029</v>
      </c>
      <c r="D148" s="4">
        <v>0.18</v>
      </c>
      <c r="E148" s="3">
        <v>35</v>
      </c>
      <c r="F148" s="3">
        <v>18</v>
      </c>
      <c r="G148" s="3">
        <v>30</v>
      </c>
      <c r="H148" s="3">
        <v>354</v>
      </c>
      <c r="I148" s="3">
        <v>33</v>
      </c>
      <c r="J148" s="18">
        <v>0.91</v>
      </c>
    </row>
    <row r="149" spans="2:10" x14ac:dyDescent="0.25">
      <c r="B149" s="14">
        <v>43612</v>
      </c>
      <c r="C149" s="3">
        <v>384455</v>
      </c>
      <c r="D149" s="4">
        <v>0.17</v>
      </c>
      <c r="E149" s="3">
        <v>40</v>
      </c>
      <c r="F149" s="3">
        <v>18</v>
      </c>
      <c r="G149" s="3">
        <v>29</v>
      </c>
      <c r="H149" s="3">
        <v>396</v>
      </c>
      <c r="I149" s="3">
        <v>31</v>
      </c>
      <c r="J149" s="18">
        <v>0.91</v>
      </c>
    </row>
    <row r="150" spans="2:10" x14ac:dyDescent="0.25">
      <c r="B150" s="14">
        <v>43613</v>
      </c>
      <c r="C150" s="3">
        <v>402546</v>
      </c>
      <c r="D150" s="4">
        <v>0.18</v>
      </c>
      <c r="E150" s="3">
        <v>39</v>
      </c>
      <c r="F150" s="3">
        <v>19</v>
      </c>
      <c r="G150" s="3">
        <v>25</v>
      </c>
      <c r="H150" s="3">
        <v>395</v>
      </c>
      <c r="I150" s="3">
        <v>35</v>
      </c>
      <c r="J150" s="18">
        <v>0.92</v>
      </c>
    </row>
    <row r="151" spans="2:10" x14ac:dyDescent="0.25">
      <c r="B151" s="14">
        <v>43614</v>
      </c>
      <c r="C151" s="3">
        <v>405545</v>
      </c>
      <c r="D151" s="4">
        <v>0.18</v>
      </c>
      <c r="E151" s="3">
        <v>39</v>
      </c>
      <c r="F151" s="3">
        <v>18</v>
      </c>
      <c r="G151" s="3">
        <v>28</v>
      </c>
      <c r="H151" s="3">
        <v>352</v>
      </c>
      <c r="I151" s="3">
        <v>32</v>
      </c>
      <c r="J151" s="18">
        <v>0.93</v>
      </c>
    </row>
    <row r="152" spans="2:10" x14ac:dyDescent="0.25">
      <c r="B152" s="14">
        <v>43615</v>
      </c>
      <c r="C152" s="3">
        <v>389665</v>
      </c>
      <c r="D152" s="4">
        <v>0.19</v>
      </c>
      <c r="E152" s="3">
        <v>30</v>
      </c>
      <c r="F152" s="3">
        <v>18</v>
      </c>
      <c r="G152" s="3">
        <v>27</v>
      </c>
      <c r="H152" s="3">
        <v>379</v>
      </c>
      <c r="I152" s="3">
        <v>38</v>
      </c>
      <c r="J152" s="18">
        <v>0.91</v>
      </c>
    </row>
    <row r="153" spans="2:10" x14ac:dyDescent="0.25">
      <c r="B153" s="14">
        <v>43616</v>
      </c>
      <c r="C153" s="3">
        <v>384789</v>
      </c>
      <c r="D153" s="4">
        <v>0.18</v>
      </c>
      <c r="E153" s="3">
        <v>34</v>
      </c>
      <c r="F153" s="3">
        <v>19</v>
      </c>
      <c r="G153" s="3">
        <v>30</v>
      </c>
      <c r="H153" s="3">
        <v>381</v>
      </c>
      <c r="I153" s="3">
        <v>31</v>
      </c>
      <c r="J153" s="18">
        <v>0.95</v>
      </c>
    </row>
    <row r="154" spans="2:10" x14ac:dyDescent="0.25">
      <c r="B154" s="14">
        <v>43617</v>
      </c>
      <c r="C154" s="3">
        <v>406453</v>
      </c>
      <c r="D154" s="4">
        <v>0.17</v>
      </c>
      <c r="E154" s="3">
        <v>34</v>
      </c>
      <c r="F154" s="3">
        <v>21</v>
      </c>
      <c r="G154" s="3">
        <v>26</v>
      </c>
      <c r="H154" s="3">
        <v>358</v>
      </c>
      <c r="I154" s="3">
        <v>36</v>
      </c>
      <c r="J154" s="18">
        <v>0.93</v>
      </c>
    </row>
    <row r="155" spans="2:10" x14ac:dyDescent="0.25">
      <c r="B155" s="14">
        <v>43618</v>
      </c>
      <c r="C155" s="3">
        <v>405943</v>
      </c>
      <c r="D155" s="4">
        <v>0.18</v>
      </c>
      <c r="E155" s="3">
        <v>31</v>
      </c>
      <c r="F155" s="3">
        <v>19</v>
      </c>
      <c r="G155" s="3">
        <v>29</v>
      </c>
      <c r="H155" s="3">
        <v>366</v>
      </c>
      <c r="I155" s="3">
        <v>37</v>
      </c>
      <c r="J155" s="18">
        <v>0.93</v>
      </c>
    </row>
    <row r="156" spans="2:10" x14ac:dyDescent="0.25">
      <c r="B156" s="14">
        <v>43619</v>
      </c>
      <c r="C156" s="3">
        <v>400538</v>
      </c>
      <c r="D156" s="4">
        <v>0.18</v>
      </c>
      <c r="E156" s="3">
        <v>30</v>
      </c>
      <c r="F156" s="3">
        <v>19</v>
      </c>
      <c r="G156" s="3">
        <v>29</v>
      </c>
      <c r="H156" s="3">
        <v>389</v>
      </c>
      <c r="I156" s="3">
        <v>36</v>
      </c>
      <c r="J156" s="18">
        <v>0.95</v>
      </c>
    </row>
    <row r="157" spans="2:10" x14ac:dyDescent="0.25">
      <c r="B157" s="14">
        <v>43620</v>
      </c>
      <c r="C157" s="3">
        <v>395075</v>
      </c>
      <c r="D157" s="4">
        <v>0.17</v>
      </c>
      <c r="E157" s="3">
        <v>30</v>
      </c>
      <c r="F157" s="3">
        <v>17</v>
      </c>
      <c r="G157" s="3">
        <v>25</v>
      </c>
      <c r="H157" s="3">
        <v>389</v>
      </c>
      <c r="I157" s="3">
        <v>33</v>
      </c>
      <c r="J157" s="18">
        <v>0.95</v>
      </c>
    </row>
    <row r="158" spans="2:10" x14ac:dyDescent="0.25">
      <c r="B158" s="14">
        <v>43621</v>
      </c>
      <c r="C158" s="3">
        <v>389074</v>
      </c>
      <c r="D158" s="4">
        <v>0.18</v>
      </c>
      <c r="E158" s="3">
        <v>30</v>
      </c>
      <c r="F158" s="3">
        <v>21</v>
      </c>
      <c r="G158" s="3">
        <v>30</v>
      </c>
      <c r="H158" s="3">
        <v>375</v>
      </c>
      <c r="I158" s="3">
        <v>36</v>
      </c>
      <c r="J158" s="18">
        <v>0.94</v>
      </c>
    </row>
    <row r="159" spans="2:10" x14ac:dyDescent="0.25">
      <c r="B159" s="14">
        <v>43622</v>
      </c>
      <c r="C159" s="3">
        <v>402050</v>
      </c>
      <c r="D159" s="4">
        <v>0.17</v>
      </c>
      <c r="E159" s="3">
        <v>40</v>
      </c>
      <c r="F159" s="3">
        <v>18</v>
      </c>
      <c r="G159" s="3">
        <v>30</v>
      </c>
      <c r="H159" s="3">
        <v>379</v>
      </c>
      <c r="I159" s="3">
        <v>38</v>
      </c>
      <c r="J159" s="18">
        <v>0.95</v>
      </c>
    </row>
    <row r="160" spans="2:10" x14ac:dyDescent="0.25">
      <c r="B160" s="14">
        <v>43623</v>
      </c>
      <c r="C160" s="3">
        <v>390178</v>
      </c>
      <c r="D160" s="4">
        <v>0.19</v>
      </c>
      <c r="E160" s="3">
        <v>35</v>
      </c>
      <c r="F160" s="3">
        <v>21</v>
      </c>
      <c r="G160" s="3">
        <v>25</v>
      </c>
      <c r="H160" s="3">
        <v>391</v>
      </c>
      <c r="I160" s="3">
        <v>35</v>
      </c>
      <c r="J160" s="18">
        <v>0.95</v>
      </c>
    </row>
    <row r="161" spans="2:10" x14ac:dyDescent="0.25">
      <c r="B161" s="14">
        <v>43624</v>
      </c>
      <c r="C161" s="3">
        <v>407570</v>
      </c>
      <c r="D161" s="4">
        <v>0.19</v>
      </c>
      <c r="E161" s="3">
        <v>35</v>
      </c>
      <c r="F161" s="3">
        <v>17</v>
      </c>
      <c r="G161" s="3">
        <v>29</v>
      </c>
      <c r="H161" s="3">
        <v>388</v>
      </c>
      <c r="I161" s="3">
        <v>30</v>
      </c>
      <c r="J161" s="18">
        <v>0.93</v>
      </c>
    </row>
    <row r="162" spans="2:10" x14ac:dyDescent="0.25">
      <c r="B162" s="14">
        <v>43625</v>
      </c>
      <c r="C162" s="3">
        <v>400094</v>
      </c>
      <c r="D162" s="4">
        <v>0.18</v>
      </c>
      <c r="E162" s="3">
        <v>35</v>
      </c>
      <c r="F162" s="3">
        <v>22</v>
      </c>
      <c r="G162" s="3">
        <v>26</v>
      </c>
      <c r="H162" s="3">
        <v>364</v>
      </c>
      <c r="I162" s="3">
        <v>34</v>
      </c>
      <c r="J162" s="18">
        <v>0.95</v>
      </c>
    </row>
    <row r="163" spans="2:10" x14ac:dyDescent="0.25">
      <c r="B163" s="14">
        <v>43626</v>
      </c>
      <c r="C163" s="3">
        <v>392606</v>
      </c>
      <c r="D163" s="4">
        <v>0.17</v>
      </c>
      <c r="E163" s="3">
        <v>37</v>
      </c>
      <c r="F163" s="3">
        <v>21</v>
      </c>
      <c r="G163" s="3">
        <v>30</v>
      </c>
      <c r="H163" s="3">
        <v>397</v>
      </c>
      <c r="I163" s="3">
        <v>35</v>
      </c>
      <c r="J163" s="18">
        <v>0.91</v>
      </c>
    </row>
    <row r="164" spans="2:10" x14ac:dyDescent="0.25">
      <c r="B164" s="14">
        <v>43627</v>
      </c>
      <c r="C164" s="3">
        <v>390751</v>
      </c>
      <c r="D164" s="4">
        <v>0.17</v>
      </c>
      <c r="E164" s="3">
        <v>31</v>
      </c>
      <c r="F164" s="3">
        <v>17</v>
      </c>
      <c r="G164" s="3">
        <v>26</v>
      </c>
      <c r="H164" s="3">
        <v>354</v>
      </c>
      <c r="I164" s="3">
        <v>31</v>
      </c>
      <c r="J164" s="18">
        <v>0.94</v>
      </c>
    </row>
    <row r="165" spans="2:10" x14ac:dyDescent="0.25">
      <c r="B165" s="14">
        <v>43628</v>
      </c>
      <c r="C165" s="3">
        <v>398995</v>
      </c>
      <c r="D165" s="4">
        <v>0.17</v>
      </c>
      <c r="E165" s="3">
        <v>36</v>
      </c>
      <c r="F165" s="3">
        <v>21</v>
      </c>
      <c r="G165" s="3">
        <v>30</v>
      </c>
      <c r="H165" s="3">
        <v>400</v>
      </c>
      <c r="I165" s="3">
        <v>32</v>
      </c>
      <c r="J165" s="18">
        <v>0.95</v>
      </c>
    </row>
    <row r="166" spans="2:10" x14ac:dyDescent="0.25">
      <c r="B166" s="14">
        <v>43629</v>
      </c>
      <c r="C166" s="3">
        <v>407670</v>
      </c>
      <c r="D166" s="4">
        <v>0.17</v>
      </c>
      <c r="E166" s="3">
        <v>36</v>
      </c>
      <c r="F166" s="3">
        <v>17</v>
      </c>
      <c r="G166" s="3">
        <v>30</v>
      </c>
      <c r="H166" s="3">
        <v>399</v>
      </c>
      <c r="I166" s="3">
        <v>31</v>
      </c>
      <c r="J166" s="18">
        <v>0.92</v>
      </c>
    </row>
    <row r="167" spans="2:10" x14ac:dyDescent="0.25">
      <c r="B167" s="14">
        <v>43630</v>
      </c>
      <c r="C167" s="3">
        <v>404518</v>
      </c>
      <c r="D167" s="4">
        <v>0.18</v>
      </c>
      <c r="E167" s="3">
        <v>36</v>
      </c>
      <c r="F167" s="3">
        <v>20</v>
      </c>
      <c r="G167" s="3">
        <v>30</v>
      </c>
      <c r="H167" s="3">
        <v>393</v>
      </c>
      <c r="I167" s="3">
        <v>35</v>
      </c>
      <c r="J167" s="18">
        <v>0.94</v>
      </c>
    </row>
    <row r="168" spans="2:10" x14ac:dyDescent="0.25">
      <c r="B168" s="14">
        <v>43631</v>
      </c>
      <c r="C168" s="3">
        <v>407641</v>
      </c>
      <c r="D168" s="4">
        <v>0.17</v>
      </c>
      <c r="E168" s="3">
        <v>38</v>
      </c>
      <c r="F168" s="3">
        <v>22</v>
      </c>
      <c r="G168" s="3">
        <v>27</v>
      </c>
      <c r="H168" s="3">
        <v>357</v>
      </c>
      <c r="I168" s="3">
        <v>30</v>
      </c>
      <c r="J168" s="18">
        <v>0.91</v>
      </c>
    </row>
    <row r="169" spans="2:10" x14ac:dyDescent="0.25">
      <c r="B169" s="14">
        <v>43632</v>
      </c>
      <c r="C169" s="3">
        <v>386588</v>
      </c>
      <c r="D169" s="4">
        <v>0.19</v>
      </c>
      <c r="E169" s="3">
        <v>31</v>
      </c>
      <c r="F169" s="3">
        <v>21</v>
      </c>
      <c r="G169" s="3">
        <v>27</v>
      </c>
      <c r="H169" s="3">
        <v>385</v>
      </c>
      <c r="I169" s="3">
        <v>34</v>
      </c>
      <c r="J169" s="18">
        <v>0.93</v>
      </c>
    </row>
    <row r="170" spans="2:10" x14ac:dyDescent="0.25">
      <c r="B170" s="14">
        <v>43633</v>
      </c>
      <c r="C170" s="3">
        <v>388917</v>
      </c>
      <c r="D170" s="4">
        <v>0.17</v>
      </c>
      <c r="E170" s="3">
        <v>30</v>
      </c>
      <c r="F170" s="3">
        <v>18</v>
      </c>
      <c r="G170" s="3">
        <v>26</v>
      </c>
      <c r="H170" s="3">
        <v>350</v>
      </c>
      <c r="I170" s="3">
        <v>32</v>
      </c>
      <c r="J170" s="18">
        <v>0.93</v>
      </c>
    </row>
    <row r="171" spans="2:10" x14ac:dyDescent="0.25">
      <c r="B171" s="14">
        <v>43634</v>
      </c>
      <c r="C171" s="3">
        <v>398356</v>
      </c>
      <c r="D171" s="4">
        <v>0.19</v>
      </c>
      <c r="E171" s="3">
        <v>40</v>
      </c>
      <c r="F171" s="3">
        <v>19</v>
      </c>
      <c r="G171" s="3">
        <v>25</v>
      </c>
      <c r="H171" s="3">
        <v>397</v>
      </c>
      <c r="I171" s="3">
        <v>40</v>
      </c>
      <c r="J171" s="18">
        <v>0.93</v>
      </c>
    </row>
    <row r="172" spans="2:10" x14ac:dyDescent="0.25">
      <c r="B172" s="14">
        <v>43635</v>
      </c>
      <c r="C172" s="3">
        <v>406848</v>
      </c>
      <c r="D172" s="4">
        <v>0.18</v>
      </c>
      <c r="E172" s="3">
        <v>32</v>
      </c>
      <c r="F172" s="3">
        <v>19</v>
      </c>
      <c r="G172" s="3">
        <v>27</v>
      </c>
      <c r="H172" s="3">
        <v>370</v>
      </c>
      <c r="I172" s="3">
        <v>39</v>
      </c>
      <c r="J172" s="18">
        <v>0.94</v>
      </c>
    </row>
    <row r="173" spans="2:10" x14ac:dyDescent="0.25">
      <c r="B173" s="14">
        <v>43636</v>
      </c>
      <c r="C173" s="3">
        <v>381025</v>
      </c>
      <c r="D173" s="4">
        <v>0.17</v>
      </c>
      <c r="E173" s="3">
        <v>34</v>
      </c>
      <c r="F173" s="3">
        <v>19</v>
      </c>
      <c r="G173" s="3">
        <v>25</v>
      </c>
      <c r="H173" s="3">
        <v>393</v>
      </c>
      <c r="I173" s="3">
        <v>38</v>
      </c>
      <c r="J173" s="18">
        <v>0.91</v>
      </c>
    </row>
    <row r="174" spans="2:10" x14ac:dyDescent="0.25">
      <c r="B174" s="14">
        <v>43637</v>
      </c>
      <c r="C174" s="3">
        <v>382419</v>
      </c>
      <c r="D174" s="4">
        <v>0.17</v>
      </c>
      <c r="E174" s="3">
        <v>36</v>
      </c>
      <c r="F174" s="3">
        <v>17</v>
      </c>
      <c r="G174" s="3">
        <v>30</v>
      </c>
      <c r="H174" s="3">
        <v>362</v>
      </c>
      <c r="I174" s="3">
        <v>36</v>
      </c>
      <c r="J174" s="18">
        <v>0.95</v>
      </c>
    </row>
    <row r="175" spans="2:10" x14ac:dyDescent="0.25">
      <c r="B175" s="14">
        <v>43638</v>
      </c>
      <c r="C175" s="3">
        <v>389769</v>
      </c>
      <c r="D175" s="4">
        <v>0.17</v>
      </c>
      <c r="E175" s="3">
        <v>36</v>
      </c>
      <c r="F175" s="3">
        <v>21</v>
      </c>
      <c r="G175" s="3">
        <v>26</v>
      </c>
      <c r="H175" s="3">
        <v>366</v>
      </c>
      <c r="I175" s="3">
        <v>36</v>
      </c>
      <c r="J175" s="18">
        <v>0.93</v>
      </c>
    </row>
    <row r="176" spans="2:10" x14ac:dyDescent="0.25">
      <c r="B176" s="14">
        <v>43639</v>
      </c>
      <c r="C176" s="3">
        <v>382119</v>
      </c>
      <c r="D176" s="4">
        <v>0.18</v>
      </c>
      <c r="E176" s="3">
        <v>33</v>
      </c>
      <c r="F176" s="3">
        <v>21</v>
      </c>
      <c r="G176" s="3">
        <v>27</v>
      </c>
      <c r="H176" s="3">
        <v>393</v>
      </c>
      <c r="I176" s="3">
        <v>40</v>
      </c>
      <c r="J176" s="18">
        <v>0.91</v>
      </c>
    </row>
    <row r="177" spans="2:10" x14ac:dyDescent="0.25">
      <c r="B177" s="14">
        <v>43640</v>
      </c>
      <c r="C177" s="3">
        <v>382070</v>
      </c>
      <c r="D177" s="4">
        <v>0.19</v>
      </c>
      <c r="E177" s="3">
        <v>32</v>
      </c>
      <c r="F177" s="3">
        <v>22</v>
      </c>
      <c r="G177" s="3">
        <v>30</v>
      </c>
      <c r="H177" s="3">
        <v>391</v>
      </c>
      <c r="I177" s="3">
        <v>31</v>
      </c>
      <c r="J177" s="18">
        <v>0.93</v>
      </c>
    </row>
    <row r="178" spans="2:10" x14ac:dyDescent="0.25">
      <c r="B178" s="14">
        <v>43641</v>
      </c>
      <c r="C178" s="3">
        <v>399302</v>
      </c>
      <c r="D178" s="4">
        <v>0.17</v>
      </c>
      <c r="E178" s="3">
        <v>33</v>
      </c>
      <c r="F178" s="3">
        <v>21</v>
      </c>
      <c r="G178" s="3">
        <v>28</v>
      </c>
      <c r="H178" s="3">
        <v>359</v>
      </c>
      <c r="I178" s="3">
        <v>34</v>
      </c>
      <c r="J178" s="18">
        <v>0.95</v>
      </c>
    </row>
    <row r="179" spans="2:10" x14ac:dyDescent="0.25">
      <c r="B179" s="14">
        <v>43642</v>
      </c>
      <c r="C179" s="3">
        <v>390068</v>
      </c>
      <c r="D179" s="4">
        <v>0.18</v>
      </c>
      <c r="E179" s="3">
        <v>38</v>
      </c>
      <c r="F179" s="3">
        <v>22</v>
      </c>
      <c r="G179" s="3">
        <v>30</v>
      </c>
      <c r="H179" s="3">
        <v>365</v>
      </c>
      <c r="I179" s="3">
        <v>31</v>
      </c>
      <c r="J179" s="18">
        <v>0.92</v>
      </c>
    </row>
    <row r="180" spans="2:10" x14ac:dyDescent="0.25">
      <c r="B180" s="14">
        <v>43643</v>
      </c>
      <c r="C180" s="3">
        <v>399922</v>
      </c>
      <c r="D180" s="4">
        <v>0.19</v>
      </c>
      <c r="E180" s="3">
        <v>31</v>
      </c>
      <c r="F180" s="3">
        <v>17</v>
      </c>
      <c r="G180" s="3">
        <v>30</v>
      </c>
      <c r="H180" s="3">
        <v>355</v>
      </c>
      <c r="I180" s="3">
        <v>35</v>
      </c>
      <c r="J180" s="18">
        <v>0.91</v>
      </c>
    </row>
    <row r="181" spans="2:10" x14ac:dyDescent="0.25">
      <c r="B181" s="14">
        <v>43644</v>
      </c>
      <c r="C181" s="3">
        <v>401728</v>
      </c>
      <c r="D181" s="4">
        <v>0.17</v>
      </c>
      <c r="E181" s="3">
        <v>31</v>
      </c>
      <c r="F181" s="3">
        <v>18</v>
      </c>
      <c r="G181" s="3">
        <v>25</v>
      </c>
      <c r="H181" s="3">
        <v>400</v>
      </c>
      <c r="I181" s="3">
        <v>37</v>
      </c>
      <c r="J181" s="18">
        <v>0.92</v>
      </c>
    </row>
    <row r="182" spans="2:10" x14ac:dyDescent="0.25">
      <c r="B182" s="14">
        <v>43645</v>
      </c>
      <c r="C182" s="3">
        <v>397499</v>
      </c>
      <c r="D182" s="4">
        <v>0.18</v>
      </c>
      <c r="E182" s="3">
        <v>38</v>
      </c>
      <c r="F182" s="3">
        <v>22</v>
      </c>
      <c r="G182" s="3">
        <v>29</v>
      </c>
      <c r="H182" s="3">
        <v>374</v>
      </c>
      <c r="I182" s="3">
        <v>35</v>
      </c>
      <c r="J182" s="18">
        <v>0.92</v>
      </c>
    </row>
    <row r="183" spans="2:10" x14ac:dyDescent="0.25">
      <c r="B183" s="14">
        <v>43646</v>
      </c>
      <c r="C183" s="3">
        <v>389825</v>
      </c>
      <c r="D183" s="4">
        <v>0.19</v>
      </c>
      <c r="E183" s="3">
        <v>36</v>
      </c>
      <c r="F183" s="3">
        <v>22</v>
      </c>
      <c r="G183" s="3">
        <v>29</v>
      </c>
      <c r="H183" s="3">
        <v>376</v>
      </c>
      <c r="I183" s="3">
        <v>38</v>
      </c>
      <c r="J183" s="18">
        <v>0.91</v>
      </c>
    </row>
    <row r="184" spans="2:10" x14ac:dyDescent="0.25">
      <c r="B184" s="14">
        <v>43647</v>
      </c>
      <c r="C184" s="3">
        <v>409263</v>
      </c>
      <c r="D184" s="4">
        <v>0.17</v>
      </c>
      <c r="E184" s="3">
        <v>31</v>
      </c>
      <c r="F184" s="3">
        <v>20</v>
      </c>
      <c r="G184" s="3">
        <v>26</v>
      </c>
      <c r="H184" s="3">
        <v>386</v>
      </c>
      <c r="I184" s="3">
        <v>36</v>
      </c>
      <c r="J184" s="18">
        <v>0.93</v>
      </c>
    </row>
    <row r="185" spans="2:10" x14ac:dyDescent="0.25">
      <c r="B185" s="14">
        <v>43648</v>
      </c>
      <c r="C185" s="3">
        <v>404436</v>
      </c>
      <c r="D185" s="4">
        <v>0.17</v>
      </c>
      <c r="E185" s="3">
        <v>34</v>
      </c>
      <c r="F185" s="3">
        <v>19</v>
      </c>
      <c r="G185" s="3">
        <v>25</v>
      </c>
      <c r="H185" s="3">
        <v>376</v>
      </c>
      <c r="I185" s="3">
        <v>38</v>
      </c>
      <c r="J185" s="18">
        <v>0.94</v>
      </c>
    </row>
    <row r="186" spans="2:10" x14ac:dyDescent="0.25">
      <c r="B186" s="14">
        <v>43649</v>
      </c>
      <c r="C186" s="3">
        <v>390781</v>
      </c>
      <c r="D186" s="4">
        <v>0.17</v>
      </c>
      <c r="E186" s="3">
        <v>39</v>
      </c>
      <c r="F186" s="3">
        <v>20</v>
      </c>
      <c r="G186" s="3">
        <v>30</v>
      </c>
      <c r="H186" s="3">
        <v>385</v>
      </c>
      <c r="I186" s="3">
        <v>35</v>
      </c>
      <c r="J186" s="18">
        <v>0.94</v>
      </c>
    </row>
    <row r="187" spans="2:10" x14ac:dyDescent="0.25">
      <c r="B187" s="14">
        <v>43650</v>
      </c>
      <c r="C187" s="3">
        <v>400441</v>
      </c>
      <c r="D187" s="4">
        <v>0.18</v>
      </c>
      <c r="E187" s="3">
        <v>36</v>
      </c>
      <c r="F187" s="3">
        <v>20</v>
      </c>
      <c r="G187" s="3">
        <v>26</v>
      </c>
      <c r="H187" s="3">
        <v>382</v>
      </c>
      <c r="I187" s="3">
        <v>37</v>
      </c>
      <c r="J187" s="18">
        <v>0.91</v>
      </c>
    </row>
    <row r="188" spans="2:10" x14ac:dyDescent="0.25">
      <c r="B188" s="14">
        <v>43651</v>
      </c>
      <c r="C188" s="3">
        <v>380485</v>
      </c>
      <c r="D188" s="4">
        <v>0.19</v>
      </c>
      <c r="E188" s="3">
        <v>40</v>
      </c>
      <c r="F188" s="3">
        <v>19</v>
      </c>
      <c r="G188" s="3">
        <v>27</v>
      </c>
      <c r="H188" s="3">
        <v>380</v>
      </c>
      <c r="I188" s="3">
        <v>34</v>
      </c>
      <c r="J188" s="18">
        <v>0.92</v>
      </c>
    </row>
    <row r="189" spans="2:10" x14ac:dyDescent="0.25">
      <c r="B189" s="14">
        <v>43652</v>
      </c>
      <c r="C189" s="3">
        <v>385998</v>
      </c>
      <c r="D189" s="4">
        <v>0.18</v>
      </c>
      <c r="E189" s="3">
        <v>35</v>
      </c>
      <c r="F189" s="3">
        <v>22</v>
      </c>
      <c r="G189" s="3">
        <v>26</v>
      </c>
      <c r="H189" s="3">
        <v>373</v>
      </c>
      <c r="I189" s="3">
        <v>39</v>
      </c>
      <c r="J189" s="18">
        <v>0.94</v>
      </c>
    </row>
    <row r="190" spans="2:10" x14ac:dyDescent="0.25">
      <c r="B190" s="14">
        <v>43653</v>
      </c>
      <c r="C190" s="3">
        <v>402638</v>
      </c>
      <c r="D190" s="4">
        <v>0.18</v>
      </c>
      <c r="E190" s="3">
        <v>32</v>
      </c>
      <c r="F190" s="3">
        <v>21</v>
      </c>
      <c r="G190" s="3">
        <v>28</v>
      </c>
      <c r="H190" s="3">
        <v>352</v>
      </c>
      <c r="I190" s="3">
        <v>32</v>
      </c>
      <c r="J190" s="18">
        <v>0.94</v>
      </c>
    </row>
    <row r="191" spans="2:10" x14ac:dyDescent="0.25">
      <c r="B191" s="14">
        <v>43654</v>
      </c>
      <c r="C191" s="3">
        <v>389876</v>
      </c>
      <c r="D191" s="4">
        <v>0.18</v>
      </c>
      <c r="E191" s="3">
        <v>40</v>
      </c>
      <c r="F191" s="3">
        <v>19</v>
      </c>
      <c r="G191" s="3">
        <v>28</v>
      </c>
      <c r="H191" s="3">
        <v>388</v>
      </c>
      <c r="I191" s="3">
        <v>34</v>
      </c>
      <c r="J191" s="18">
        <v>0.92</v>
      </c>
    </row>
    <row r="192" spans="2:10" x14ac:dyDescent="0.25">
      <c r="B192" s="14">
        <v>43655</v>
      </c>
      <c r="C192" s="3">
        <v>386858</v>
      </c>
      <c r="D192" s="4">
        <v>0.17</v>
      </c>
      <c r="E192" s="3">
        <v>39</v>
      </c>
      <c r="F192" s="3">
        <v>22</v>
      </c>
      <c r="G192" s="3">
        <v>27</v>
      </c>
      <c r="H192" s="3">
        <v>388</v>
      </c>
      <c r="I192" s="3">
        <v>32</v>
      </c>
      <c r="J192" s="18">
        <v>0.91</v>
      </c>
    </row>
    <row r="193" spans="2:10" x14ac:dyDescent="0.25">
      <c r="B193" s="14">
        <v>43656</v>
      </c>
      <c r="C193" s="3">
        <v>388864</v>
      </c>
      <c r="D193" s="4">
        <v>0.19</v>
      </c>
      <c r="E193" s="3">
        <v>40</v>
      </c>
      <c r="F193" s="3">
        <v>22</v>
      </c>
      <c r="G193" s="3">
        <v>29</v>
      </c>
      <c r="H193" s="3">
        <v>382</v>
      </c>
      <c r="I193" s="3">
        <v>35</v>
      </c>
      <c r="J193" s="18">
        <v>0.94</v>
      </c>
    </row>
    <row r="194" spans="2:10" x14ac:dyDescent="0.25">
      <c r="B194" s="14">
        <v>43657</v>
      </c>
      <c r="C194" s="3">
        <v>387491</v>
      </c>
      <c r="D194" s="4">
        <v>0.19</v>
      </c>
      <c r="E194" s="3">
        <v>32</v>
      </c>
      <c r="F194" s="3">
        <v>20</v>
      </c>
      <c r="G194" s="3">
        <v>27</v>
      </c>
      <c r="H194" s="3">
        <v>384</v>
      </c>
      <c r="I194" s="3">
        <v>38</v>
      </c>
      <c r="J194" s="18">
        <v>0.91</v>
      </c>
    </row>
    <row r="195" spans="2:10" x14ac:dyDescent="0.25">
      <c r="B195" s="14">
        <v>43658</v>
      </c>
      <c r="C195" s="3">
        <v>390416</v>
      </c>
      <c r="D195" s="4">
        <v>0.18</v>
      </c>
      <c r="E195" s="3">
        <v>37</v>
      </c>
      <c r="F195" s="3">
        <v>21</v>
      </c>
      <c r="G195" s="3">
        <v>27</v>
      </c>
      <c r="H195" s="3">
        <v>380</v>
      </c>
      <c r="I195" s="3">
        <v>33</v>
      </c>
      <c r="J195" s="18">
        <v>0.95</v>
      </c>
    </row>
    <row r="196" spans="2:10" x14ac:dyDescent="0.25">
      <c r="B196" s="14">
        <v>43659</v>
      </c>
      <c r="C196" s="3">
        <v>397033</v>
      </c>
      <c r="D196" s="4">
        <v>0.17</v>
      </c>
      <c r="E196" s="3">
        <v>34</v>
      </c>
      <c r="F196" s="3">
        <v>19</v>
      </c>
      <c r="G196" s="3">
        <v>27</v>
      </c>
      <c r="H196" s="3">
        <v>387</v>
      </c>
      <c r="I196" s="3">
        <v>34</v>
      </c>
      <c r="J196" s="18">
        <v>0.91</v>
      </c>
    </row>
    <row r="197" spans="2:10" x14ac:dyDescent="0.25">
      <c r="B197" s="14">
        <v>43660</v>
      </c>
      <c r="C197" s="3">
        <v>395422</v>
      </c>
      <c r="D197" s="4">
        <v>0.17</v>
      </c>
      <c r="E197" s="3">
        <v>38</v>
      </c>
      <c r="F197" s="3">
        <v>22</v>
      </c>
      <c r="G197" s="3">
        <v>26</v>
      </c>
      <c r="H197" s="3">
        <v>399</v>
      </c>
      <c r="I197" s="3">
        <v>35</v>
      </c>
      <c r="J197" s="18">
        <v>0.92</v>
      </c>
    </row>
    <row r="198" spans="2:10" x14ac:dyDescent="0.25">
      <c r="B198" s="14">
        <v>43661</v>
      </c>
      <c r="C198" s="3">
        <v>392725</v>
      </c>
      <c r="D198" s="4">
        <v>0.18</v>
      </c>
      <c r="E198" s="3">
        <v>39</v>
      </c>
      <c r="F198" s="3">
        <v>22</v>
      </c>
      <c r="G198" s="3">
        <v>27</v>
      </c>
      <c r="H198" s="3">
        <v>353</v>
      </c>
      <c r="I198" s="3">
        <v>32</v>
      </c>
      <c r="J198" s="18">
        <v>0.94</v>
      </c>
    </row>
    <row r="199" spans="2:10" x14ac:dyDescent="0.25">
      <c r="B199" s="14">
        <v>43662</v>
      </c>
      <c r="C199" s="3">
        <v>387617</v>
      </c>
      <c r="D199" s="4">
        <v>0.17</v>
      </c>
      <c r="E199" s="3">
        <v>38</v>
      </c>
      <c r="F199" s="3">
        <v>20</v>
      </c>
      <c r="G199" s="3">
        <v>30</v>
      </c>
      <c r="H199" s="3">
        <v>458</v>
      </c>
      <c r="I199" s="3">
        <v>40</v>
      </c>
      <c r="J199" s="18">
        <v>0.95</v>
      </c>
    </row>
    <row r="200" spans="2:10" x14ac:dyDescent="0.25">
      <c r="B200" s="14">
        <v>43663</v>
      </c>
      <c r="C200" s="3">
        <v>386795</v>
      </c>
      <c r="D200" s="4">
        <v>0.18</v>
      </c>
      <c r="E200" s="3">
        <v>30</v>
      </c>
      <c r="F200" s="3">
        <v>17</v>
      </c>
      <c r="G200" s="3">
        <v>29</v>
      </c>
      <c r="H200" s="3">
        <v>387</v>
      </c>
      <c r="I200" s="3">
        <v>36</v>
      </c>
      <c r="J200" s="18">
        <v>0.93</v>
      </c>
    </row>
    <row r="201" spans="2:10" x14ac:dyDescent="0.25">
      <c r="B201" s="14">
        <v>43664</v>
      </c>
      <c r="C201" s="3">
        <v>395874</v>
      </c>
      <c r="D201" s="4">
        <v>0.17</v>
      </c>
      <c r="E201" s="3">
        <v>36</v>
      </c>
      <c r="F201" s="3">
        <v>18</v>
      </c>
      <c r="G201" s="3">
        <v>29</v>
      </c>
      <c r="H201" s="3">
        <v>372</v>
      </c>
      <c r="I201" s="3">
        <v>37</v>
      </c>
      <c r="J201" s="18">
        <v>0.94</v>
      </c>
    </row>
    <row r="202" spans="2:10" x14ac:dyDescent="0.25">
      <c r="B202" s="14">
        <v>43665</v>
      </c>
      <c r="C202" s="3">
        <v>387761</v>
      </c>
      <c r="D202" s="4">
        <v>0.19</v>
      </c>
      <c r="E202" s="3">
        <v>32</v>
      </c>
      <c r="F202" s="3">
        <v>19</v>
      </c>
      <c r="G202" s="3">
        <v>30</v>
      </c>
      <c r="H202" s="3">
        <v>388</v>
      </c>
      <c r="I202" s="3">
        <v>40</v>
      </c>
      <c r="J202" s="18">
        <v>0.94</v>
      </c>
    </row>
    <row r="203" spans="2:10" x14ac:dyDescent="0.25">
      <c r="B203" s="14">
        <v>43666</v>
      </c>
      <c r="C203" s="3">
        <v>406137</v>
      </c>
      <c r="D203" s="4">
        <v>0.17</v>
      </c>
      <c r="E203" s="3">
        <v>34</v>
      </c>
      <c r="F203" s="3">
        <v>22</v>
      </c>
      <c r="G203" s="3">
        <v>30</v>
      </c>
      <c r="H203" s="3">
        <v>358</v>
      </c>
      <c r="I203" s="3">
        <v>37</v>
      </c>
      <c r="J203" s="18">
        <v>0.95</v>
      </c>
    </row>
    <row r="204" spans="2:10" x14ac:dyDescent="0.25">
      <c r="B204" s="14">
        <v>43667</v>
      </c>
      <c r="C204" s="3">
        <v>386278</v>
      </c>
      <c r="D204" s="4">
        <v>0.19</v>
      </c>
      <c r="E204" s="3">
        <v>35</v>
      </c>
      <c r="F204" s="3">
        <v>22</v>
      </c>
      <c r="G204" s="3">
        <v>28</v>
      </c>
      <c r="H204" s="3">
        <v>396</v>
      </c>
      <c r="I204" s="3">
        <v>34</v>
      </c>
      <c r="J204" s="18">
        <v>0.93</v>
      </c>
    </row>
    <row r="205" spans="2:10" x14ac:dyDescent="0.25">
      <c r="B205" s="14">
        <v>43668</v>
      </c>
      <c r="C205" s="3">
        <v>385427</v>
      </c>
      <c r="D205" s="4">
        <v>0.19</v>
      </c>
      <c r="E205" s="3">
        <v>33</v>
      </c>
      <c r="F205" s="3">
        <v>17</v>
      </c>
      <c r="G205" s="3">
        <v>28</v>
      </c>
      <c r="H205" s="3">
        <v>372</v>
      </c>
      <c r="I205" s="3">
        <v>32</v>
      </c>
      <c r="J205" s="18">
        <v>0.94</v>
      </c>
    </row>
    <row r="206" spans="2:10" x14ac:dyDescent="0.25">
      <c r="B206" s="14">
        <v>43669</v>
      </c>
      <c r="C206" s="3">
        <v>390237</v>
      </c>
      <c r="D206" s="4">
        <v>0.19</v>
      </c>
      <c r="E206" s="3">
        <v>32</v>
      </c>
      <c r="F206" s="3">
        <v>18</v>
      </c>
      <c r="G206" s="3">
        <v>25</v>
      </c>
      <c r="H206" s="3">
        <v>382</v>
      </c>
      <c r="I206" s="3">
        <v>35</v>
      </c>
      <c r="J206" s="18">
        <v>0.93</v>
      </c>
    </row>
    <row r="207" spans="2:10" x14ac:dyDescent="0.25">
      <c r="B207" s="14">
        <v>43670</v>
      </c>
      <c r="C207" s="3">
        <v>393045</v>
      </c>
      <c r="D207" s="4">
        <v>0.19</v>
      </c>
      <c r="E207" s="3">
        <v>39</v>
      </c>
      <c r="F207" s="3">
        <v>22</v>
      </c>
      <c r="G207" s="3">
        <v>29</v>
      </c>
      <c r="H207" s="3">
        <v>360</v>
      </c>
      <c r="I207" s="3">
        <v>31</v>
      </c>
      <c r="J207" s="18">
        <v>0.93</v>
      </c>
    </row>
    <row r="208" spans="2:10" x14ac:dyDescent="0.25">
      <c r="B208" s="14">
        <v>43671</v>
      </c>
      <c r="C208" s="3">
        <v>392465</v>
      </c>
      <c r="D208" s="4">
        <v>0.19</v>
      </c>
      <c r="E208" s="3">
        <v>31</v>
      </c>
      <c r="F208" s="3">
        <v>21</v>
      </c>
      <c r="G208" s="3">
        <v>27</v>
      </c>
      <c r="H208" s="3">
        <v>373</v>
      </c>
      <c r="I208" s="3">
        <v>37</v>
      </c>
      <c r="J208" s="18">
        <v>0.94</v>
      </c>
    </row>
    <row r="209" spans="2:10" x14ac:dyDescent="0.25">
      <c r="B209" s="14">
        <v>43672</v>
      </c>
      <c r="C209" s="3">
        <v>401514</v>
      </c>
      <c r="D209" s="4">
        <v>0.19</v>
      </c>
      <c r="E209" s="3">
        <v>32</v>
      </c>
      <c r="F209" s="3">
        <v>17</v>
      </c>
      <c r="G209" s="3">
        <v>25</v>
      </c>
      <c r="H209" s="3">
        <v>388</v>
      </c>
      <c r="I209" s="3">
        <v>39</v>
      </c>
      <c r="J209" s="18">
        <v>0.91</v>
      </c>
    </row>
    <row r="210" spans="2:10" x14ac:dyDescent="0.25">
      <c r="B210" s="14">
        <v>43673</v>
      </c>
      <c r="C210" s="3">
        <v>392433</v>
      </c>
      <c r="D210" s="4">
        <v>0.17</v>
      </c>
      <c r="E210" s="3">
        <v>38</v>
      </c>
      <c r="F210" s="3">
        <v>19</v>
      </c>
      <c r="G210" s="3">
        <v>29</v>
      </c>
      <c r="H210" s="3">
        <v>382</v>
      </c>
      <c r="I210" s="3">
        <v>32</v>
      </c>
      <c r="J210" s="18">
        <v>0.95</v>
      </c>
    </row>
    <row r="211" spans="2:10" x14ac:dyDescent="0.25">
      <c r="B211" s="14">
        <v>43674</v>
      </c>
      <c r="C211" s="3">
        <v>395692</v>
      </c>
      <c r="D211" s="4">
        <v>0.17</v>
      </c>
      <c r="E211" s="3">
        <v>40</v>
      </c>
      <c r="F211" s="3">
        <v>18</v>
      </c>
      <c r="G211" s="3">
        <v>26</v>
      </c>
      <c r="H211" s="3">
        <v>375</v>
      </c>
      <c r="I211" s="3">
        <v>31</v>
      </c>
      <c r="J211" s="18">
        <v>0.91</v>
      </c>
    </row>
    <row r="212" spans="2:10" x14ac:dyDescent="0.25">
      <c r="B212" s="14">
        <v>43675</v>
      </c>
      <c r="C212" s="3">
        <v>391474</v>
      </c>
      <c r="D212" s="4">
        <v>0.17</v>
      </c>
      <c r="E212" s="3">
        <v>35</v>
      </c>
      <c r="F212" s="3">
        <v>22</v>
      </c>
      <c r="G212" s="3">
        <v>25</v>
      </c>
      <c r="H212" s="3">
        <v>388</v>
      </c>
      <c r="I212" s="3">
        <v>38</v>
      </c>
      <c r="J212" s="18">
        <v>0.92</v>
      </c>
    </row>
    <row r="213" spans="2:10" x14ac:dyDescent="0.25">
      <c r="B213" s="14">
        <v>43676</v>
      </c>
      <c r="C213" s="3">
        <v>399345</v>
      </c>
      <c r="D213" s="4">
        <v>0.19</v>
      </c>
      <c r="E213" s="3">
        <v>34</v>
      </c>
      <c r="F213" s="3">
        <v>18</v>
      </c>
      <c r="G213" s="3">
        <v>29</v>
      </c>
      <c r="H213" s="3">
        <v>365</v>
      </c>
      <c r="I213" s="3">
        <v>39</v>
      </c>
      <c r="J213" s="18">
        <v>0.92</v>
      </c>
    </row>
    <row r="214" spans="2:10" x14ac:dyDescent="0.25">
      <c r="B214" s="14">
        <v>43677</v>
      </c>
      <c r="C214" s="3">
        <v>390149</v>
      </c>
      <c r="D214" s="4">
        <v>0.17</v>
      </c>
      <c r="E214" s="3">
        <v>33</v>
      </c>
      <c r="F214" s="3">
        <v>18</v>
      </c>
      <c r="G214" s="3">
        <v>29</v>
      </c>
      <c r="H214" s="3">
        <v>365</v>
      </c>
      <c r="I214" s="3">
        <v>39</v>
      </c>
      <c r="J214" s="18">
        <v>0.95</v>
      </c>
    </row>
    <row r="215" spans="2:10" x14ac:dyDescent="0.25">
      <c r="B215" s="14">
        <v>43678</v>
      </c>
      <c r="C215" s="3">
        <v>386768</v>
      </c>
      <c r="D215" s="4">
        <v>0.19</v>
      </c>
      <c r="E215" s="3">
        <v>32</v>
      </c>
      <c r="F215" s="3">
        <v>20</v>
      </c>
      <c r="G215" s="3">
        <v>25</v>
      </c>
      <c r="H215" s="3">
        <v>384</v>
      </c>
      <c r="I215" s="3">
        <v>37</v>
      </c>
      <c r="J215" s="18">
        <v>0.94</v>
      </c>
    </row>
    <row r="216" spans="2:10" x14ac:dyDescent="0.25">
      <c r="B216" s="14">
        <v>43679</v>
      </c>
      <c r="C216" s="3">
        <v>387112</v>
      </c>
      <c r="D216" s="4">
        <v>0.17</v>
      </c>
      <c r="E216" s="3">
        <v>37</v>
      </c>
      <c r="F216" s="3">
        <v>21</v>
      </c>
      <c r="G216" s="3">
        <v>26</v>
      </c>
      <c r="H216" s="3">
        <v>384</v>
      </c>
      <c r="I216" s="3">
        <v>37</v>
      </c>
      <c r="J216" s="18">
        <v>0.93</v>
      </c>
    </row>
    <row r="217" spans="2:10" x14ac:dyDescent="0.25">
      <c r="B217" s="14">
        <v>43680</v>
      </c>
      <c r="C217" s="3">
        <v>409781</v>
      </c>
      <c r="D217" s="4">
        <v>0.19</v>
      </c>
      <c r="E217" s="3">
        <v>30</v>
      </c>
      <c r="F217" s="3">
        <v>19</v>
      </c>
      <c r="G217" s="3">
        <v>27</v>
      </c>
      <c r="H217" s="3">
        <v>358</v>
      </c>
      <c r="I217" s="3">
        <v>31</v>
      </c>
      <c r="J217" s="18">
        <v>0.92</v>
      </c>
    </row>
    <row r="218" spans="2:10" x14ac:dyDescent="0.25">
      <c r="B218" s="14">
        <v>43681</v>
      </c>
      <c r="C218" s="3">
        <v>388262</v>
      </c>
      <c r="D218" s="4">
        <v>0.18</v>
      </c>
      <c r="E218" s="3">
        <v>35</v>
      </c>
      <c r="F218" s="3">
        <v>22</v>
      </c>
      <c r="G218" s="3">
        <v>30</v>
      </c>
      <c r="H218" s="3">
        <v>369</v>
      </c>
      <c r="I218" s="3">
        <v>39</v>
      </c>
      <c r="J218" s="18">
        <v>0.95</v>
      </c>
    </row>
    <row r="219" spans="2:10" x14ac:dyDescent="0.25">
      <c r="B219" s="14">
        <v>43682</v>
      </c>
      <c r="C219" s="3">
        <v>403716</v>
      </c>
      <c r="D219" s="4">
        <v>0.17</v>
      </c>
      <c r="E219" s="3">
        <v>39</v>
      </c>
      <c r="F219" s="3">
        <v>22</v>
      </c>
      <c r="G219" s="3">
        <v>25</v>
      </c>
      <c r="H219" s="3">
        <v>389</v>
      </c>
      <c r="I219" s="3">
        <v>36</v>
      </c>
      <c r="J219" s="18">
        <v>0.92</v>
      </c>
    </row>
    <row r="220" spans="2:10" x14ac:dyDescent="0.25">
      <c r="B220" s="14">
        <v>43683</v>
      </c>
      <c r="C220" s="3">
        <v>398247</v>
      </c>
      <c r="D220" s="4">
        <v>0.17</v>
      </c>
      <c r="E220" s="3">
        <v>31</v>
      </c>
      <c r="F220" s="3">
        <v>18</v>
      </c>
      <c r="G220" s="3">
        <v>29</v>
      </c>
      <c r="H220" s="3">
        <v>398</v>
      </c>
      <c r="I220" s="3">
        <v>32</v>
      </c>
      <c r="J220" s="18">
        <v>0.95</v>
      </c>
    </row>
    <row r="221" spans="2:10" x14ac:dyDescent="0.25">
      <c r="B221" s="14">
        <v>43684</v>
      </c>
      <c r="C221" s="3">
        <v>395396</v>
      </c>
      <c r="D221" s="4">
        <v>0.19</v>
      </c>
      <c r="E221" s="3">
        <v>34</v>
      </c>
      <c r="F221" s="3">
        <v>22</v>
      </c>
      <c r="G221" s="3">
        <v>29</v>
      </c>
      <c r="H221" s="3">
        <v>366</v>
      </c>
      <c r="I221" s="3">
        <v>37</v>
      </c>
      <c r="J221" s="18">
        <v>0.91</v>
      </c>
    </row>
    <row r="222" spans="2:10" x14ac:dyDescent="0.25">
      <c r="B222" s="14">
        <v>43685</v>
      </c>
      <c r="C222" s="3">
        <v>395163</v>
      </c>
      <c r="D222" s="4">
        <v>0.18</v>
      </c>
      <c r="E222" s="3">
        <v>32</v>
      </c>
      <c r="F222" s="3">
        <v>17</v>
      </c>
      <c r="G222" s="3">
        <v>29</v>
      </c>
      <c r="H222" s="3">
        <v>367</v>
      </c>
      <c r="I222" s="3">
        <v>37</v>
      </c>
      <c r="J222" s="18">
        <v>0.92</v>
      </c>
    </row>
    <row r="223" spans="2:10" x14ac:dyDescent="0.25">
      <c r="B223" s="14">
        <v>43686</v>
      </c>
      <c r="C223" s="3">
        <v>402090</v>
      </c>
      <c r="D223" s="4">
        <v>0.17</v>
      </c>
      <c r="E223" s="3">
        <v>32</v>
      </c>
      <c r="F223" s="3">
        <v>21</v>
      </c>
      <c r="G223" s="3">
        <v>30</v>
      </c>
      <c r="H223" s="3">
        <v>353</v>
      </c>
      <c r="I223" s="3">
        <v>34</v>
      </c>
      <c r="J223" s="18">
        <v>0.93</v>
      </c>
    </row>
    <row r="224" spans="2:10" x14ac:dyDescent="0.25">
      <c r="B224" s="14">
        <v>43687</v>
      </c>
      <c r="C224" s="3">
        <v>398762</v>
      </c>
      <c r="D224" s="4">
        <v>0.19</v>
      </c>
      <c r="E224" s="3">
        <v>30</v>
      </c>
      <c r="F224" s="3">
        <v>22</v>
      </c>
      <c r="G224" s="3">
        <v>27</v>
      </c>
      <c r="H224" s="3">
        <v>352</v>
      </c>
      <c r="I224" s="3">
        <v>30</v>
      </c>
      <c r="J224" s="18">
        <v>0.93</v>
      </c>
    </row>
    <row r="225" spans="2:10" x14ac:dyDescent="0.25">
      <c r="B225" s="14">
        <v>43688</v>
      </c>
      <c r="C225" s="3">
        <v>383675</v>
      </c>
      <c r="D225" s="4">
        <v>0.19</v>
      </c>
      <c r="E225" s="3">
        <v>34</v>
      </c>
      <c r="F225" s="3">
        <v>29</v>
      </c>
      <c r="G225" s="3">
        <v>27</v>
      </c>
      <c r="H225" s="3">
        <v>396</v>
      </c>
      <c r="I225" s="3">
        <v>31</v>
      </c>
      <c r="J225" s="18">
        <v>0.95</v>
      </c>
    </row>
    <row r="226" spans="2:10" x14ac:dyDescent="0.25">
      <c r="B226" s="14">
        <v>43689</v>
      </c>
      <c r="C226" s="3">
        <v>390603</v>
      </c>
      <c r="D226" s="4">
        <v>0.18</v>
      </c>
      <c r="E226" s="3">
        <v>36</v>
      </c>
      <c r="F226" s="3">
        <v>21</v>
      </c>
      <c r="G226" s="3">
        <v>30</v>
      </c>
      <c r="H226" s="3">
        <v>382</v>
      </c>
      <c r="I226" s="3">
        <v>37</v>
      </c>
      <c r="J226" s="18">
        <v>0.91</v>
      </c>
    </row>
    <row r="227" spans="2:10" x14ac:dyDescent="0.25">
      <c r="B227" s="14">
        <v>43690</v>
      </c>
      <c r="C227" s="3">
        <v>400629</v>
      </c>
      <c r="D227" s="4">
        <v>0.19</v>
      </c>
      <c r="E227" s="3">
        <v>30</v>
      </c>
      <c r="F227" s="3">
        <v>19</v>
      </c>
      <c r="G227" s="3">
        <v>25</v>
      </c>
      <c r="H227" s="3">
        <v>382</v>
      </c>
      <c r="I227" s="3">
        <v>32</v>
      </c>
      <c r="J227" s="18">
        <v>0.93</v>
      </c>
    </row>
    <row r="228" spans="2:10" x14ac:dyDescent="0.25">
      <c r="B228" s="14">
        <v>43691</v>
      </c>
      <c r="C228" s="3">
        <v>398528</v>
      </c>
      <c r="D228" s="4">
        <v>0.17</v>
      </c>
      <c r="E228" s="3">
        <v>32</v>
      </c>
      <c r="F228" s="3">
        <v>17</v>
      </c>
      <c r="G228" s="3">
        <v>25</v>
      </c>
      <c r="H228" s="3">
        <v>372</v>
      </c>
      <c r="I228" s="3">
        <v>40</v>
      </c>
      <c r="J228" s="18">
        <v>0.91</v>
      </c>
    </row>
    <row r="229" spans="2:10" x14ac:dyDescent="0.25">
      <c r="B229" s="14">
        <v>43692</v>
      </c>
      <c r="C229" s="3">
        <v>384154</v>
      </c>
      <c r="D229" s="4">
        <v>0.17</v>
      </c>
      <c r="E229" s="3">
        <v>36</v>
      </c>
      <c r="F229" s="3">
        <v>21</v>
      </c>
      <c r="G229" s="3">
        <v>28</v>
      </c>
      <c r="H229" s="3">
        <v>362</v>
      </c>
      <c r="I229" s="3">
        <v>30</v>
      </c>
      <c r="J229" s="18">
        <v>0.92</v>
      </c>
    </row>
    <row r="230" spans="2:10" x14ac:dyDescent="0.25">
      <c r="B230" s="14">
        <v>43693</v>
      </c>
      <c r="C230" s="3">
        <v>405920</v>
      </c>
      <c r="D230" s="4">
        <v>0.19</v>
      </c>
      <c r="E230" s="3">
        <v>35</v>
      </c>
      <c r="F230" s="3">
        <v>17</v>
      </c>
      <c r="G230" s="3">
        <v>29</v>
      </c>
      <c r="H230" s="3">
        <v>351</v>
      </c>
      <c r="I230" s="3">
        <v>40</v>
      </c>
      <c r="J230" s="18">
        <v>0.95</v>
      </c>
    </row>
    <row r="231" spans="2:10" x14ac:dyDescent="0.25">
      <c r="B231" s="14">
        <v>43694</v>
      </c>
      <c r="C231" s="3">
        <v>408856</v>
      </c>
      <c r="D231" s="4">
        <v>0.17</v>
      </c>
      <c r="E231" s="3">
        <v>35</v>
      </c>
      <c r="F231" s="3">
        <v>17</v>
      </c>
      <c r="G231" s="3">
        <v>29</v>
      </c>
      <c r="H231" s="3">
        <v>371</v>
      </c>
      <c r="I231" s="3">
        <v>39</v>
      </c>
      <c r="J231" s="18">
        <v>0.94</v>
      </c>
    </row>
    <row r="232" spans="2:10" x14ac:dyDescent="0.25">
      <c r="B232" s="14">
        <v>43695</v>
      </c>
      <c r="C232" s="3">
        <v>390612</v>
      </c>
      <c r="D232" s="4">
        <v>0.17</v>
      </c>
      <c r="E232" s="3">
        <v>38</v>
      </c>
      <c r="F232" s="3">
        <v>20</v>
      </c>
      <c r="G232" s="3">
        <v>30</v>
      </c>
      <c r="H232" s="3">
        <v>380</v>
      </c>
      <c r="I232" s="3">
        <v>40</v>
      </c>
      <c r="J232" s="18">
        <v>0.94</v>
      </c>
    </row>
    <row r="233" spans="2:10" x14ac:dyDescent="0.25">
      <c r="B233" s="14">
        <v>43696</v>
      </c>
      <c r="C233" s="3">
        <v>408028</v>
      </c>
      <c r="D233" s="4">
        <v>0.18</v>
      </c>
      <c r="E233" s="3">
        <v>35</v>
      </c>
      <c r="F233" s="3">
        <v>20</v>
      </c>
      <c r="G233" s="3">
        <v>30</v>
      </c>
      <c r="H233" s="3">
        <v>388</v>
      </c>
      <c r="I233" s="3">
        <v>32</v>
      </c>
      <c r="J233" s="18">
        <v>0.93</v>
      </c>
    </row>
    <row r="234" spans="2:10" x14ac:dyDescent="0.25">
      <c r="B234" s="14">
        <v>43697</v>
      </c>
      <c r="C234" s="3">
        <v>383876</v>
      </c>
      <c r="D234" s="4">
        <v>0.18</v>
      </c>
      <c r="E234" s="3">
        <v>35</v>
      </c>
      <c r="F234" s="3">
        <v>22</v>
      </c>
      <c r="G234" s="3">
        <v>30</v>
      </c>
      <c r="H234" s="3">
        <v>351</v>
      </c>
      <c r="I234" s="3">
        <v>38</v>
      </c>
      <c r="J234" s="18">
        <v>0.92</v>
      </c>
    </row>
    <row r="235" spans="2:10" x14ac:dyDescent="0.25">
      <c r="B235" s="14">
        <v>43698</v>
      </c>
      <c r="C235" s="3">
        <v>390911</v>
      </c>
      <c r="D235" s="4">
        <v>0.19</v>
      </c>
      <c r="E235" s="3">
        <v>36</v>
      </c>
      <c r="F235" s="3">
        <v>18</v>
      </c>
      <c r="G235" s="3">
        <v>28</v>
      </c>
      <c r="H235" s="3">
        <v>382</v>
      </c>
      <c r="I235" s="3">
        <v>32</v>
      </c>
      <c r="J235" s="18">
        <v>0.93</v>
      </c>
    </row>
    <row r="236" spans="2:10" x14ac:dyDescent="0.25">
      <c r="B236" s="14">
        <v>43699</v>
      </c>
      <c r="C236" s="3">
        <v>382072</v>
      </c>
      <c r="D236" s="4">
        <v>0.19</v>
      </c>
      <c r="E236" s="3">
        <v>36</v>
      </c>
      <c r="F236" s="3">
        <v>18</v>
      </c>
      <c r="G236" s="3">
        <v>29</v>
      </c>
      <c r="H236" s="3">
        <v>395</v>
      </c>
      <c r="I236" s="3">
        <v>37</v>
      </c>
      <c r="J236" s="18">
        <v>0.95</v>
      </c>
    </row>
    <row r="237" spans="2:10" x14ac:dyDescent="0.25">
      <c r="B237" s="14">
        <v>43700</v>
      </c>
      <c r="C237" s="3">
        <v>403634</v>
      </c>
      <c r="D237" s="4">
        <v>0.19</v>
      </c>
      <c r="E237" s="3">
        <v>39</v>
      </c>
      <c r="F237" s="3">
        <v>21</v>
      </c>
      <c r="G237" s="3">
        <v>27</v>
      </c>
      <c r="H237" s="3">
        <v>352</v>
      </c>
      <c r="I237" s="3">
        <v>34</v>
      </c>
      <c r="J237" s="18">
        <v>0.93</v>
      </c>
    </row>
    <row r="238" spans="2:10" x14ac:dyDescent="0.25">
      <c r="B238" s="14">
        <v>43701</v>
      </c>
      <c r="C238" s="3">
        <v>380313</v>
      </c>
      <c r="D238" s="4">
        <v>0.19</v>
      </c>
      <c r="E238" s="3">
        <v>36</v>
      </c>
      <c r="F238" s="3">
        <v>18</v>
      </c>
      <c r="G238" s="3">
        <v>29</v>
      </c>
      <c r="H238" s="3">
        <v>377</v>
      </c>
      <c r="I238" s="3">
        <v>31</v>
      </c>
      <c r="J238" s="18">
        <v>0.94</v>
      </c>
    </row>
    <row r="239" spans="2:10" x14ac:dyDescent="0.25">
      <c r="B239" s="14">
        <v>43702</v>
      </c>
      <c r="C239" s="3">
        <v>388418</v>
      </c>
      <c r="D239" s="4">
        <v>0.19</v>
      </c>
      <c r="E239" s="3">
        <v>31</v>
      </c>
      <c r="F239" s="3">
        <v>18</v>
      </c>
      <c r="G239" s="3">
        <v>27</v>
      </c>
      <c r="H239" s="3">
        <v>367</v>
      </c>
      <c r="I239" s="3">
        <v>33</v>
      </c>
      <c r="J239" s="18">
        <v>0.95</v>
      </c>
    </row>
    <row r="240" spans="2:10" x14ac:dyDescent="0.25">
      <c r="B240" s="14">
        <v>43703</v>
      </c>
      <c r="C240" s="3">
        <v>392670</v>
      </c>
      <c r="D240" s="4">
        <v>0.17</v>
      </c>
      <c r="E240" s="3">
        <v>32</v>
      </c>
      <c r="F240" s="3">
        <v>20</v>
      </c>
      <c r="G240" s="3">
        <v>30</v>
      </c>
      <c r="H240" s="3">
        <v>369</v>
      </c>
      <c r="I240" s="3">
        <v>30</v>
      </c>
      <c r="J240" s="18">
        <v>0.94</v>
      </c>
    </row>
    <row r="241" spans="2:10" x14ac:dyDescent="0.25">
      <c r="B241" s="14">
        <v>43704</v>
      </c>
      <c r="C241" s="3">
        <v>405258</v>
      </c>
      <c r="D241" s="4">
        <v>0.19</v>
      </c>
      <c r="E241" s="3">
        <v>39</v>
      </c>
      <c r="F241" s="3">
        <v>22</v>
      </c>
      <c r="G241" s="3">
        <v>29</v>
      </c>
      <c r="H241" s="3">
        <v>361</v>
      </c>
      <c r="I241" s="3">
        <v>37</v>
      </c>
      <c r="J241" s="18">
        <v>0.94</v>
      </c>
    </row>
    <row r="242" spans="2:10" x14ac:dyDescent="0.25">
      <c r="B242" s="14">
        <v>43705</v>
      </c>
      <c r="C242" s="3">
        <v>400562</v>
      </c>
      <c r="D242" s="4">
        <v>0.19</v>
      </c>
      <c r="E242" s="3">
        <v>31</v>
      </c>
      <c r="F242" s="3">
        <v>19</v>
      </c>
      <c r="G242" s="3">
        <v>28</v>
      </c>
      <c r="H242" s="3">
        <v>382</v>
      </c>
      <c r="I242" s="3">
        <v>40</v>
      </c>
      <c r="J242" s="18">
        <v>0.95</v>
      </c>
    </row>
    <row r="243" spans="2:10" x14ac:dyDescent="0.25">
      <c r="B243" s="14">
        <v>43706</v>
      </c>
      <c r="C243" s="3">
        <v>386473</v>
      </c>
      <c r="D243" s="4">
        <v>0.17</v>
      </c>
      <c r="E243" s="3">
        <v>35</v>
      </c>
      <c r="F243" s="3">
        <v>22</v>
      </c>
      <c r="G243" s="3">
        <v>29</v>
      </c>
      <c r="H243" s="3">
        <v>362</v>
      </c>
      <c r="I243" s="3">
        <v>31</v>
      </c>
      <c r="J243" s="18">
        <v>0.92</v>
      </c>
    </row>
    <row r="244" spans="2:10" x14ac:dyDescent="0.25">
      <c r="B244" s="14">
        <v>43707</v>
      </c>
      <c r="C244" s="3">
        <v>382326</v>
      </c>
      <c r="D244" s="4">
        <v>0.19</v>
      </c>
      <c r="E244" s="3">
        <v>30</v>
      </c>
      <c r="F244" s="3">
        <v>20</v>
      </c>
      <c r="G244" s="3">
        <v>27</v>
      </c>
      <c r="H244" s="3">
        <v>389</v>
      </c>
      <c r="I244" s="3">
        <v>33</v>
      </c>
      <c r="J244" s="18">
        <v>0.91</v>
      </c>
    </row>
    <row r="245" spans="2:10" x14ac:dyDescent="0.25">
      <c r="B245" s="14">
        <v>43708</v>
      </c>
      <c r="C245" s="3">
        <v>391845</v>
      </c>
      <c r="D245" s="4">
        <v>0.19</v>
      </c>
      <c r="E245" s="3">
        <v>38</v>
      </c>
      <c r="F245" s="3">
        <v>19</v>
      </c>
      <c r="G245" s="3">
        <v>26</v>
      </c>
      <c r="H245" s="3">
        <v>372</v>
      </c>
      <c r="I245" s="3">
        <v>31</v>
      </c>
      <c r="J245" s="18">
        <v>0.95</v>
      </c>
    </row>
    <row r="246" spans="2:10" x14ac:dyDescent="0.25">
      <c r="B246" s="14">
        <v>43709</v>
      </c>
      <c r="C246" s="3">
        <v>407821</v>
      </c>
      <c r="D246" s="4">
        <v>0.18</v>
      </c>
      <c r="E246" s="3">
        <v>35</v>
      </c>
      <c r="F246" s="3">
        <v>22</v>
      </c>
      <c r="G246" s="3">
        <v>29</v>
      </c>
      <c r="H246" s="3">
        <v>385</v>
      </c>
      <c r="I246" s="3">
        <v>31</v>
      </c>
      <c r="J246" s="18">
        <v>0.94</v>
      </c>
    </row>
    <row r="247" spans="2:10" x14ac:dyDescent="0.25">
      <c r="B247" s="14">
        <v>43710</v>
      </c>
      <c r="C247" s="3">
        <v>389944</v>
      </c>
      <c r="D247" s="4">
        <v>0.17</v>
      </c>
      <c r="E247" s="3">
        <v>31</v>
      </c>
      <c r="F247" s="3">
        <v>22</v>
      </c>
      <c r="G247" s="3">
        <v>28</v>
      </c>
      <c r="H247" s="3">
        <v>364</v>
      </c>
      <c r="I247" s="3">
        <v>32</v>
      </c>
      <c r="J247" s="18">
        <v>0.92</v>
      </c>
    </row>
    <row r="248" spans="2:10" x14ac:dyDescent="0.25">
      <c r="B248" s="14">
        <v>43711</v>
      </c>
      <c r="C248" s="3">
        <v>402082</v>
      </c>
      <c r="D248" s="4">
        <v>0.18</v>
      </c>
      <c r="E248" s="3">
        <v>38</v>
      </c>
      <c r="F248" s="3">
        <v>17</v>
      </c>
      <c r="G248" s="3">
        <v>30</v>
      </c>
      <c r="H248" s="3">
        <v>351</v>
      </c>
      <c r="I248" s="3">
        <v>32</v>
      </c>
      <c r="J248" s="18">
        <v>0.95</v>
      </c>
    </row>
    <row r="249" spans="2:10" x14ac:dyDescent="0.25">
      <c r="B249" s="14">
        <v>43712</v>
      </c>
      <c r="C249" s="3">
        <v>384229</v>
      </c>
      <c r="D249" s="4">
        <v>0.19</v>
      </c>
      <c r="E249" s="3">
        <v>39</v>
      </c>
      <c r="F249" s="3">
        <v>20</v>
      </c>
      <c r="G249" s="3">
        <v>26</v>
      </c>
      <c r="H249" s="3">
        <v>361</v>
      </c>
      <c r="I249" s="3">
        <v>34</v>
      </c>
      <c r="J249" s="18">
        <v>0.93</v>
      </c>
    </row>
    <row r="250" spans="2:10" x14ac:dyDescent="0.25">
      <c r="B250" s="14">
        <v>43713</v>
      </c>
      <c r="C250" s="3">
        <v>386978</v>
      </c>
      <c r="D250" s="4">
        <v>0.17</v>
      </c>
      <c r="E250" s="3">
        <v>32</v>
      </c>
      <c r="F250" s="3">
        <v>22</v>
      </c>
      <c r="G250" s="3">
        <v>26</v>
      </c>
      <c r="H250" s="3">
        <v>368</v>
      </c>
      <c r="I250" s="3">
        <v>31</v>
      </c>
      <c r="J250" s="18">
        <v>0.93</v>
      </c>
    </row>
    <row r="251" spans="2:10" x14ac:dyDescent="0.25">
      <c r="B251" s="14">
        <v>43714</v>
      </c>
      <c r="C251" s="3">
        <v>396745</v>
      </c>
      <c r="D251" s="4">
        <v>0.18</v>
      </c>
      <c r="E251" s="3">
        <v>33</v>
      </c>
      <c r="F251" s="3">
        <v>17</v>
      </c>
      <c r="G251" s="3">
        <v>30</v>
      </c>
      <c r="H251" s="3">
        <v>377</v>
      </c>
      <c r="I251" s="3">
        <v>34</v>
      </c>
      <c r="J251" s="18">
        <v>0.92</v>
      </c>
    </row>
    <row r="252" spans="2:10" x14ac:dyDescent="0.25">
      <c r="B252" s="14">
        <v>43715</v>
      </c>
      <c r="C252" s="3">
        <v>407003</v>
      </c>
      <c r="D252" s="4">
        <v>0.17</v>
      </c>
      <c r="E252" s="3">
        <v>34</v>
      </c>
      <c r="F252" s="3">
        <v>18</v>
      </c>
      <c r="G252" s="3">
        <v>26</v>
      </c>
      <c r="H252" s="3">
        <v>385</v>
      </c>
      <c r="I252" s="3">
        <v>37</v>
      </c>
      <c r="J252" s="18">
        <v>0.95</v>
      </c>
    </row>
    <row r="253" spans="2:10" x14ac:dyDescent="0.25">
      <c r="B253" s="14">
        <v>43716</v>
      </c>
      <c r="C253" s="3">
        <v>385901</v>
      </c>
      <c r="D253" s="4">
        <v>0.18</v>
      </c>
      <c r="E253" s="3">
        <v>35</v>
      </c>
      <c r="F253" s="3">
        <v>18</v>
      </c>
      <c r="G253" s="3">
        <v>30</v>
      </c>
      <c r="H253" s="3">
        <v>382</v>
      </c>
      <c r="I253" s="3">
        <v>34</v>
      </c>
      <c r="J253" s="18">
        <v>0.91</v>
      </c>
    </row>
    <row r="254" spans="2:10" x14ac:dyDescent="0.25">
      <c r="B254" s="14">
        <v>43717</v>
      </c>
      <c r="C254" s="3">
        <v>407716</v>
      </c>
      <c r="D254" s="4">
        <v>0.18</v>
      </c>
      <c r="E254" s="3">
        <v>35</v>
      </c>
      <c r="F254" s="3">
        <v>21</v>
      </c>
      <c r="G254" s="3">
        <v>26</v>
      </c>
      <c r="H254" s="3">
        <v>370</v>
      </c>
      <c r="I254" s="3">
        <v>38</v>
      </c>
      <c r="J254" s="18">
        <v>0.94</v>
      </c>
    </row>
    <row r="255" spans="2:10" x14ac:dyDescent="0.25">
      <c r="B255" s="14">
        <v>43718</v>
      </c>
      <c r="C255" s="3">
        <v>397777</v>
      </c>
      <c r="D255" s="4">
        <v>0.18</v>
      </c>
      <c r="E255" s="3">
        <v>35</v>
      </c>
      <c r="F255" s="3">
        <v>18</v>
      </c>
      <c r="G255" s="3">
        <v>27</v>
      </c>
      <c r="H255" s="3">
        <v>399</v>
      </c>
      <c r="I255" s="3">
        <v>37</v>
      </c>
      <c r="J255" s="18">
        <v>0.91</v>
      </c>
    </row>
    <row r="256" spans="2:10" x14ac:dyDescent="0.25">
      <c r="B256" s="14">
        <v>43719</v>
      </c>
      <c r="C256" s="3">
        <v>393437</v>
      </c>
      <c r="D256" s="4">
        <v>0.18</v>
      </c>
      <c r="E256" s="3">
        <v>40</v>
      </c>
      <c r="F256" s="3">
        <v>17</v>
      </c>
      <c r="G256" s="3">
        <v>26</v>
      </c>
      <c r="H256" s="3">
        <v>387</v>
      </c>
      <c r="I256" s="3">
        <v>31</v>
      </c>
      <c r="J256" s="18">
        <v>0.94</v>
      </c>
    </row>
    <row r="257" spans="2:10" x14ac:dyDescent="0.25">
      <c r="B257" s="14">
        <v>43720</v>
      </c>
      <c r="C257" s="3">
        <v>406634</v>
      </c>
      <c r="D257" s="4">
        <v>0.18</v>
      </c>
      <c r="E257" s="3">
        <v>34</v>
      </c>
      <c r="F257" s="3">
        <v>20</v>
      </c>
      <c r="G257" s="3">
        <v>25</v>
      </c>
      <c r="H257" s="3">
        <v>368</v>
      </c>
      <c r="I257" s="3">
        <v>36</v>
      </c>
      <c r="J257" s="18">
        <v>0.91</v>
      </c>
    </row>
    <row r="258" spans="2:10" x14ac:dyDescent="0.25">
      <c r="B258" s="14">
        <v>43721</v>
      </c>
      <c r="C258" s="3">
        <v>392550</v>
      </c>
      <c r="D258" s="4">
        <v>0.19</v>
      </c>
      <c r="E258" s="3">
        <v>30</v>
      </c>
      <c r="F258" s="3">
        <v>19</v>
      </c>
      <c r="G258" s="3">
        <v>29</v>
      </c>
      <c r="H258" s="3">
        <v>384</v>
      </c>
      <c r="I258" s="3">
        <v>32</v>
      </c>
      <c r="J258" s="18">
        <v>0.92</v>
      </c>
    </row>
    <row r="259" spans="2:10" x14ac:dyDescent="0.25">
      <c r="B259" s="14">
        <v>43722</v>
      </c>
      <c r="C259" s="3">
        <v>406604</v>
      </c>
      <c r="D259" s="4">
        <v>0.17</v>
      </c>
      <c r="E259" s="3">
        <v>64</v>
      </c>
      <c r="F259" s="3">
        <v>22</v>
      </c>
      <c r="G259" s="3">
        <v>30</v>
      </c>
      <c r="H259" s="3">
        <v>378</v>
      </c>
      <c r="I259" s="3">
        <v>35</v>
      </c>
      <c r="J259" s="18">
        <v>0.93</v>
      </c>
    </row>
    <row r="260" spans="2:10" x14ac:dyDescent="0.25">
      <c r="B260" s="14">
        <v>43723</v>
      </c>
      <c r="C260" s="3">
        <v>393532</v>
      </c>
      <c r="D260" s="4">
        <v>0.19</v>
      </c>
      <c r="E260" s="3">
        <v>31</v>
      </c>
      <c r="F260" s="3">
        <v>18</v>
      </c>
      <c r="G260" s="3">
        <v>29</v>
      </c>
      <c r="H260" s="3">
        <v>385</v>
      </c>
      <c r="I260" s="3">
        <v>38</v>
      </c>
      <c r="J260" s="18">
        <v>0.94</v>
      </c>
    </row>
    <row r="261" spans="2:10" x14ac:dyDescent="0.25">
      <c r="B261" s="14">
        <v>43724</v>
      </c>
      <c r="C261" s="3">
        <v>398745</v>
      </c>
      <c r="D261" s="4">
        <v>0.19</v>
      </c>
      <c r="E261" s="3">
        <v>33</v>
      </c>
      <c r="F261" s="3">
        <v>21</v>
      </c>
      <c r="G261" s="3">
        <v>25</v>
      </c>
      <c r="H261" s="3">
        <v>367</v>
      </c>
      <c r="I261" s="3">
        <v>32</v>
      </c>
      <c r="J261" s="18">
        <v>0.95</v>
      </c>
    </row>
    <row r="262" spans="2:10" x14ac:dyDescent="0.25">
      <c r="B262" s="14">
        <v>43725</v>
      </c>
      <c r="C262" s="3">
        <v>388146</v>
      </c>
      <c r="D262" s="4">
        <v>0.17</v>
      </c>
      <c r="E262" s="3">
        <v>32</v>
      </c>
      <c r="F262" s="3">
        <v>18</v>
      </c>
      <c r="G262" s="3">
        <v>29</v>
      </c>
      <c r="H262" s="3">
        <v>382</v>
      </c>
      <c r="I262" s="3">
        <v>30</v>
      </c>
      <c r="J262" s="18">
        <v>0.94</v>
      </c>
    </row>
    <row r="263" spans="2:10" x14ac:dyDescent="0.25">
      <c r="B263" s="14">
        <v>43726</v>
      </c>
      <c r="C263" s="3">
        <v>406545</v>
      </c>
      <c r="D263" s="4">
        <v>0.18</v>
      </c>
      <c r="E263" s="3">
        <v>32</v>
      </c>
      <c r="F263" s="3">
        <v>20</v>
      </c>
      <c r="G263" s="3">
        <v>28</v>
      </c>
      <c r="H263" s="3">
        <v>377</v>
      </c>
      <c r="I263" s="3">
        <v>35</v>
      </c>
      <c r="J263" s="18">
        <v>0.93</v>
      </c>
    </row>
    <row r="264" spans="2:10" x14ac:dyDescent="0.25">
      <c r="B264" s="14">
        <v>43727</v>
      </c>
      <c r="C264" s="3">
        <v>406600</v>
      </c>
      <c r="D264" s="4">
        <v>0.19</v>
      </c>
      <c r="E264" s="3">
        <v>33</v>
      </c>
      <c r="F264" s="3">
        <v>21</v>
      </c>
      <c r="G264" s="3">
        <v>30</v>
      </c>
      <c r="H264" s="3">
        <v>351</v>
      </c>
      <c r="I264" s="3">
        <v>34</v>
      </c>
      <c r="J264" s="18">
        <v>0.95</v>
      </c>
    </row>
    <row r="265" spans="2:10" x14ac:dyDescent="0.25">
      <c r="B265" s="14">
        <v>43728</v>
      </c>
      <c r="C265" s="3">
        <v>407858</v>
      </c>
      <c r="D265" s="4">
        <v>0.19</v>
      </c>
      <c r="E265" s="3">
        <v>39</v>
      </c>
      <c r="F265" s="3">
        <v>21</v>
      </c>
      <c r="G265" s="3">
        <v>27</v>
      </c>
      <c r="H265" s="3">
        <v>383</v>
      </c>
      <c r="I265" s="3">
        <v>35</v>
      </c>
      <c r="J265" s="18">
        <v>0.93</v>
      </c>
    </row>
    <row r="266" spans="2:10" x14ac:dyDescent="0.25">
      <c r="B266" s="14">
        <v>43729</v>
      </c>
      <c r="C266" s="3">
        <v>388449</v>
      </c>
      <c r="D266" s="4">
        <v>0.17</v>
      </c>
      <c r="E266" s="3">
        <v>37</v>
      </c>
      <c r="F266" s="3">
        <v>20</v>
      </c>
      <c r="G266" s="3">
        <v>25</v>
      </c>
      <c r="H266" s="3">
        <v>372</v>
      </c>
      <c r="I266" s="3">
        <v>31</v>
      </c>
      <c r="J266" s="18">
        <v>0.91</v>
      </c>
    </row>
    <row r="267" spans="2:10" x14ac:dyDescent="0.25">
      <c r="B267" s="14">
        <v>43730</v>
      </c>
      <c r="C267" s="3">
        <v>401959</v>
      </c>
      <c r="D267" s="4">
        <v>0.19</v>
      </c>
      <c r="E267" s="3">
        <v>31</v>
      </c>
      <c r="F267" s="3">
        <v>20</v>
      </c>
      <c r="G267" s="3">
        <v>25</v>
      </c>
      <c r="H267" s="3">
        <v>366</v>
      </c>
      <c r="I267" s="3">
        <v>31</v>
      </c>
      <c r="J267" s="18">
        <v>0.95</v>
      </c>
    </row>
    <row r="268" spans="2:10" x14ac:dyDescent="0.25">
      <c r="B268" s="14">
        <v>43731</v>
      </c>
      <c r="C268" s="3">
        <v>405567</v>
      </c>
      <c r="D268" s="4">
        <v>0.19</v>
      </c>
      <c r="E268" s="3">
        <v>35</v>
      </c>
      <c r="F268" s="3">
        <v>22</v>
      </c>
      <c r="G268" s="3">
        <v>27</v>
      </c>
      <c r="H268" s="3">
        <v>359</v>
      </c>
      <c r="I268" s="3">
        <v>31</v>
      </c>
      <c r="J268" s="18">
        <v>0.91</v>
      </c>
    </row>
    <row r="269" spans="2:10" x14ac:dyDescent="0.25">
      <c r="B269" s="14">
        <v>43732</v>
      </c>
      <c r="C269" s="3">
        <v>388298</v>
      </c>
      <c r="D269" s="4">
        <v>0.19</v>
      </c>
      <c r="E269" s="3">
        <v>38</v>
      </c>
      <c r="F269" s="3">
        <v>17</v>
      </c>
      <c r="G269" s="3">
        <v>30</v>
      </c>
      <c r="H269" s="3">
        <v>398</v>
      </c>
      <c r="I269" s="3">
        <v>35</v>
      </c>
      <c r="J269" s="18">
        <v>0.95</v>
      </c>
    </row>
    <row r="270" spans="2:10" x14ac:dyDescent="0.25">
      <c r="B270" s="14">
        <v>43733</v>
      </c>
      <c r="C270" s="3">
        <v>391681</v>
      </c>
      <c r="D270" s="4">
        <v>0.17</v>
      </c>
      <c r="E270" s="3">
        <v>32</v>
      </c>
      <c r="F270" s="3">
        <v>21</v>
      </c>
      <c r="G270" s="3">
        <v>28</v>
      </c>
      <c r="H270" s="3">
        <v>388</v>
      </c>
      <c r="I270" s="3">
        <v>37</v>
      </c>
      <c r="J270" s="18">
        <v>0.91</v>
      </c>
    </row>
    <row r="271" spans="2:10" x14ac:dyDescent="0.25">
      <c r="B271" s="14">
        <v>43734</v>
      </c>
      <c r="C271" s="3">
        <v>400929</v>
      </c>
      <c r="D271" s="4">
        <v>0.19</v>
      </c>
      <c r="E271" s="3">
        <v>30</v>
      </c>
      <c r="F271" s="3">
        <v>18</v>
      </c>
      <c r="G271" s="3">
        <v>28</v>
      </c>
      <c r="H271" s="3">
        <v>394</v>
      </c>
      <c r="I271" s="3">
        <v>35</v>
      </c>
      <c r="J271" s="18">
        <v>0.91</v>
      </c>
    </row>
    <row r="272" spans="2:10" x14ac:dyDescent="0.25">
      <c r="B272" s="14">
        <v>43735</v>
      </c>
      <c r="C272" s="3">
        <v>400010</v>
      </c>
      <c r="D272" s="4">
        <v>0.19</v>
      </c>
      <c r="E272" s="3">
        <v>37</v>
      </c>
      <c r="F272" s="3">
        <v>21</v>
      </c>
      <c r="G272" s="3">
        <v>29</v>
      </c>
      <c r="H272" s="3">
        <v>393</v>
      </c>
      <c r="I272" s="3">
        <v>38</v>
      </c>
      <c r="J272" s="18">
        <v>0.92</v>
      </c>
    </row>
    <row r="273" spans="2:10" x14ac:dyDescent="0.25">
      <c r="B273" s="14">
        <v>43736</v>
      </c>
      <c r="C273" s="3">
        <v>406277</v>
      </c>
      <c r="D273" s="4">
        <v>0.19</v>
      </c>
      <c r="E273" s="3">
        <v>38</v>
      </c>
      <c r="F273" s="3">
        <v>17</v>
      </c>
      <c r="G273" s="3">
        <v>30</v>
      </c>
      <c r="H273" s="3">
        <v>397</v>
      </c>
      <c r="I273" s="3">
        <v>36</v>
      </c>
      <c r="J273" s="18">
        <v>0.94</v>
      </c>
    </row>
    <row r="274" spans="2:10" x14ac:dyDescent="0.25">
      <c r="B274" s="14">
        <v>43737</v>
      </c>
      <c r="C274" s="3">
        <v>400829</v>
      </c>
      <c r="D274" s="4">
        <v>0.18</v>
      </c>
      <c r="E274" s="3">
        <v>30</v>
      </c>
      <c r="F274" s="3">
        <v>22</v>
      </c>
      <c r="G274" s="3">
        <v>28</v>
      </c>
      <c r="H274" s="3">
        <v>360</v>
      </c>
      <c r="I274" s="3">
        <v>39</v>
      </c>
      <c r="J274" s="18">
        <v>0.91</v>
      </c>
    </row>
    <row r="275" spans="2:10" x14ac:dyDescent="0.25">
      <c r="B275" s="14">
        <v>43738</v>
      </c>
      <c r="C275" s="3">
        <v>392169</v>
      </c>
      <c r="D275" s="4">
        <v>0.18</v>
      </c>
      <c r="E275" s="3">
        <v>32</v>
      </c>
      <c r="F275" s="3">
        <v>18</v>
      </c>
      <c r="G275" s="3">
        <v>28</v>
      </c>
      <c r="H275" s="3">
        <v>359</v>
      </c>
      <c r="I275" s="3">
        <v>34</v>
      </c>
      <c r="J275" s="18">
        <v>0.91</v>
      </c>
    </row>
    <row r="276" spans="2:10" x14ac:dyDescent="0.25">
      <c r="B276" s="14">
        <v>43739</v>
      </c>
      <c r="C276" s="3">
        <v>383376</v>
      </c>
      <c r="D276" s="4">
        <v>0.17</v>
      </c>
      <c r="E276" s="3">
        <v>30</v>
      </c>
      <c r="F276" s="3">
        <v>21</v>
      </c>
      <c r="G276" s="3">
        <v>25</v>
      </c>
      <c r="H276" s="3">
        <v>394</v>
      </c>
      <c r="I276" s="3">
        <v>35</v>
      </c>
      <c r="J276" s="18">
        <v>0.92</v>
      </c>
    </row>
    <row r="277" spans="2:10" x14ac:dyDescent="0.25">
      <c r="B277" s="14">
        <v>43740</v>
      </c>
      <c r="C277" s="3">
        <v>384903</v>
      </c>
      <c r="D277" s="4">
        <v>0.19</v>
      </c>
      <c r="E277" s="3">
        <v>34</v>
      </c>
      <c r="F277" s="3">
        <v>19</v>
      </c>
      <c r="G277" s="3">
        <v>26</v>
      </c>
      <c r="H277" s="3">
        <v>380</v>
      </c>
      <c r="I277" s="3">
        <v>30</v>
      </c>
      <c r="J277" s="18">
        <v>0.94</v>
      </c>
    </row>
    <row r="278" spans="2:10" x14ac:dyDescent="0.25">
      <c r="B278" s="14">
        <v>43741</v>
      </c>
      <c r="C278" s="3">
        <v>381179</v>
      </c>
      <c r="D278" s="4">
        <v>0.17</v>
      </c>
      <c r="E278" s="3">
        <v>37</v>
      </c>
      <c r="F278" s="3">
        <v>18</v>
      </c>
      <c r="G278" s="3">
        <v>28</v>
      </c>
      <c r="H278" s="3">
        <v>387</v>
      </c>
      <c r="I278" s="3">
        <v>33</v>
      </c>
      <c r="J278" s="18">
        <v>0.93</v>
      </c>
    </row>
    <row r="279" spans="2:10" x14ac:dyDescent="0.25">
      <c r="B279" s="14">
        <v>43742</v>
      </c>
      <c r="C279" s="3">
        <v>389368</v>
      </c>
      <c r="D279" s="4">
        <v>0.19</v>
      </c>
      <c r="E279" s="3">
        <v>34</v>
      </c>
      <c r="F279" s="3">
        <v>22</v>
      </c>
      <c r="G279" s="3">
        <v>29</v>
      </c>
      <c r="H279" s="3">
        <v>357</v>
      </c>
      <c r="I279" s="3">
        <v>40</v>
      </c>
      <c r="J279" s="18">
        <v>0.94</v>
      </c>
    </row>
    <row r="280" spans="2:10" x14ac:dyDescent="0.25">
      <c r="B280" s="14">
        <v>43743</v>
      </c>
      <c r="C280" s="3">
        <v>409180</v>
      </c>
      <c r="D280" s="4">
        <v>0.19</v>
      </c>
      <c r="E280" s="3">
        <v>32</v>
      </c>
      <c r="F280" s="3">
        <v>21</v>
      </c>
      <c r="G280" s="3">
        <v>29</v>
      </c>
      <c r="H280" s="3">
        <v>382</v>
      </c>
      <c r="I280" s="3">
        <v>39</v>
      </c>
      <c r="J280" s="18">
        <v>0.95</v>
      </c>
    </row>
    <row r="281" spans="2:10" x14ac:dyDescent="0.25">
      <c r="B281" s="14">
        <v>43744</v>
      </c>
      <c r="C281" s="3">
        <v>382705</v>
      </c>
      <c r="D281" s="4">
        <v>0.17</v>
      </c>
      <c r="E281" s="3">
        <v>31</v>
      </c>
      <c r="F281" s="3">
        <v>19</v>
      </c>
      <c r="G281" s="3">
        <v>30</v>
      </c>
      <c r="H281" s="3">
        <v>372</v>
      </c>
      <c r="I281" s="3">
        <v>31</v>
      </c>
      <c r="J281" s="18">
        <v>0.94</v>
      </c>
    </row>
    <row r="282" spans="2:10" x14ac:dyDescent="0.25">
      <c r="B282" s="14">
        <v>43745</v>
      </c>
      <c r="C282" s="3">
        <v>402657</v>
      </c>
      <c r="D282" s="4">
        <v>0.18</v>
      </c>
      <c r="E282" s="3">
        <v>30</v>
      </c>
      <c r="F282" s="3">
        <v>19</v>
      </c>
      <c r="G282" s="3">
        <v>26</v>
      </c>
      <c r="H282" s="3">
        <v>388</v>
      </c>
      <c r="I282" s="3">
        <v>32</v>
      </c>
      <c r="J282" s="18">
        <v>0.91</v>
      </c>
    </row>
    <row r="283" spans="2:10" x14ac:dyDescent="0.25">
      <c r="B283" s="14">
        <v>43746</v>
      </c>
      <c r="C283" s="3">
        <v>386505</v>
      </c>
      <c r="D283" s="4">
        <v>0.19</v>
      </c>
      <c r="E283" s="3">
        <v>38</v>
      </c>
      <c r="F283" s="3">
        <v>18</v>
      </c>
      <c r="G283" s="3">
        <v>29</v>
      </c>
      <c r="H283" s="3">
        <v>387</v>
      </c>
      <c r="I283" s="3">
        <v>39</v>
      </c>
      <c r="J283" s="18">
        <v>0.95</v>
      </c>
    </row>
    <row r="284" spans="2:10" x14ac:dyDescent="0.25">
      <c r="B284" s="14">
        <v>43747</v>
      </c>
      <c r="C284" s="3">
        <v>382253</v>
      </c>
      <c r="D284" s="4">
        <v>0.19</v>
      </c>
      <c r="E284" s="3">
        <v>34</v>
      </c>
      <c r="F284" s="3">
        <v>19</v>
      </c>
      <c r="G284" s="3">
        <v>29</v>
      </c>
      <c r="H284" s="3">
        <v>366</v>
      </c>
      <c r="I284" s="3">
        <v>34</v>
      </c>
      <c r="J284" s="18">
        <v>0.91</v>
      </c>
    </row>
    <row r="285" spans="2:10" x14ac:dyDescent="0.25">
      <c r="B285" s="14">
        <v>43748</v>
      </c>
      <c r="C285" s="3">
        <v>408424</v>
      </c>
      <c r="D285" s="4">
        <v>0.17</v>
      </c>
      <c r="E285" s="3">
        <v>33</v>
      </c>
      <c r="F285" s="3">
        <v>22</v>
      </c>
      <c r="G285" s="3">
        <v>29</v>
      </c>
      <c r="H285" s="3">
        <v>368</v>
      </c>
      <c r="I285" s="3">
        <v>30</v>
      </c>
      <c r="J285" s="18">
        <v>0.93</v>
      </c>
    </row>
    <row r="286" spans="2:10" x14ac:dyDescent="0.25">
      <c r="B286" s="14">
        <v>43749</v>
      </c>
      <c r="C286" s="3">
        <v>388464</v>
      </c>
      <c r="D286" s="4">
        <v>0.18</v>
      </c>
      <c r="E286" s="3">
        <v>31</v>
      </c>
      <c r="F286" s="3">
        <v>19</v>
      </c>
      <c r="G286" s="3">
        <v>25</v>
      </c>
      <c r="H286" s="3">
        <v>384</v>
      </c>
      <c r="I286" s="3">
        <v>30</v>
      </c>
      <c r="J286" s="18">
        <v>0.95</v>
      </c>
    </row>
    <row r="287" spans="2:10" x14ac:dyDescent="0.25">
      <c r="B287" s="14">
        <v>43750</v>
      </c>
      <c r="C287" s="3">
        <v>387248</v>
      </c>
      <c r="D287" s="4">
        <v>0.17</v>
      </c>
      <c r="E287" s="3">
        <v>33</v>
      </c>
      <c r="F287" s="3">
        <v>17</v>
      </c>
      <c r="G287" s="3">
        <v>27</v>
      </c>
      <c r="H287" s="3">
        <v>360</v>
      </c>
      <c r="I287" s="3">
        <v>39</v>
      </c>
      <c r="J287" s="18">
        <v>0.95</v>
      </c>
    </row>
    <row r="288" spans="2:10" x14ac:dyDescent="0.25">
      <c r="B288" s="14">
        <v>43751</v>
      </c>
      <c r="C288" s="3">
        <v>404505</v>
      </c>
      <c r="D288" s="4">
        <v>0.19</v>
      </c>
      <c r="E288" s="3">
        <v>32</v>
      </c>
      <c r="F288" s="3">
        <v>21</v>
      </c>
      <c r="G288" s="3">
        <v>27</v>
      </c>
      <c r="H288" s="3">
        <v>387</v>
      </c>
      <c r="I288" s="3">
        <v>36</v>
      </c>
      <c r="J288" s="18">
        <v>0.95</v>
      </c>
    </row>
    <row r="289" spans="2:10" x14ac:dyDescent="0.25">
      <c r="B289" s="14">
        <v>43752</v>
      </c>
      <c r="C289" s="3">
        <v>401477</v>
      </c>
      <c r="D289" s="4">
        <v>0.18</v>
      </c>
      <c r="E289" s="3">
        <v>31</v>
      </c>
      <c r="F289" s="3">
        <v>21</v>
      </c>
      <c r="G289" s="3">
        <v>25</v>
      </c>
      <c r="H289" s="3">
        <v>362</v>
      </c>
      <c r="I289" s="3">
        <v>36</v>
      </c>
      <c r="J289" s="18">
        <v>0.93</v>
      </c>
    </row>
    <row r="290" spans="2:10" x14ac:dyDescent="0.25">
      <c r="B290" s="14">
        <v>43753</v>
      </c>
      <c r="C290" s="3">
        <v>402669</v>
      </c>
      <c r="D290" s="4">
        <v>0.19</v>
      </c>
      <c r="E290" s="3">
        <v>35</v>
      </c>
      <c r="F290" s="3">
        <v>17</v>
      </c>
      <c r="G290" s="3">
        <v>25</v>
      </c>
      <c r="H290" s="3">
        <v>394</v>
      </c>
      <c r="I290" s="3">
        <v>32</v>
      </c>
      <c r="J290" s="18">
        <v>0.91</v>
      </c>
    </row>
    <row r="291" spans="2:10" x14ac:dyDescent="0.25">
      <c r="B291" s="14">
        <v>43754</v>
      </c>
      <c r="C291" s="3">
        <v>401441</v>
      </c>
      <c r="D291" s="4">
        <v>0.19</v>
      </c>
      <c r="E291" s="3">
        <v>38</v>
      </c>
      <c r="F291" s="3">
        <v>22</v>
      </c>
      <c r="G291" s="3">
        <v>26</v>
      </c>
      <c r="H291" s="3">
        <v>371</v>
      </c>
      <c r="I291" s="3">
        <v>31</v>
      </c>
      <c r="J291" s="18">
        <v>0.95</v>
      </c>
    </row>
    <row r="292" spans="2:10" x14ac:dyDescent="0.25">
      <c r="B292" s="14">
        <v>43755</v>
      </c>
      <c r="C292" s="3">
        <v>404247</v>
      </c>
      <c r="D292" s="4">
        <v>0.17</v>
      </c>
      <c r="E292" s="3">
        <v>37</v>
      </c>
      <c r="F292" s="3">
        <v>18</v>
      </c>
      <c r="G292" s="3">
        <v>27</v>
      </c>
      <c r="H292" s="3">
        <v>365</v>
      </c>
      <c r="I292" s="3">
        <v>34</v>
      </c>
      <c r="J292" s="18">
        <v>0.92</v>
      </c>
    </row>
    <row r="293" spans="2:10" x14ac:dyDescent="0.25">
      <c r="B293" s="14">
        <v>43756</v>
      </c>
      <c r="C293" s="3">
        <v>384464</v>
      </c>
      <c r="D293" s="4">
        <v>0.18</v>
      </c>
      <c r="E293" s="3">
        <v>35</v>
      </c>
      <c r="F293" s="3">
        <v>20</v>
      </c>
      <c r="G293" s="3">
        <v>30</v>
      </c>
      <c r="H293" s="3">
        <v>383</v>
      </c>
      <c r="I293" s="3">
        <v>39</v>
      </c>
      <c r="J293" s="18">
        <v>0.94</v>
      </c>
    </row>
    <row r="294" spans="2:10" x14ac:dyDescent="0.25">
      <c r="B294" s="14">
        <v>43757</v>
      </c>
      <c r="C294" s="3">
        <v>383538</v>
      </c>
      <c r="D294" s="4">
        <v>0.19</v>
      </c>
      <c r="E294" s="3">
        <v>34</v>
      </c>
      <c r="F294" s="3">
        <v>19</v>
      </c>
      <c r="G294" s="3">
        <v>27</v>
      </c>
      <c r="H294" s="3">
        <v>386</v>
      </c>
      <c r="I294" s="3">
        <v>35</v>
      </c>
      <c r="J294" s="18">
        <v>0.92</v>
      </c>
    </row>
    <row r="295" spans="2:10" x14ac:dyDescent="0.25">
      <c r="B295" s="14">
        <v>43758</v>
      </c>
      <c r="C295" s="3">
        <v>392178</v>
      </c>
      <c r="D295" s="4">
        <v>0.19</v>
      </c>
      <c r="E295" s="3">
        <v>38</v>
      </c>
      <c r="F295" s="3">
        <v>22</v>
      </c>
      <c r="G295" s="3">
        <v>25</v>
      </c>
      <c r="H295" s="3">
        <v>361</v>
      </c>
      <c r="I295" s="3">
        <v>33</v>
      </c>
      <c r="J295" s="18">
        <v>0.94</v>
      </c>
    </row>
    <row r="296" spans="2:10" x14ac:dyDescent="0.25">
      <c r="B296" s="14">
        <v>43759</v>
      </c>
      <c r="C296" s="3">
        <v>383369</v>
      </c>
      <c r="D296" s="4">
        <v>0.19</v>
      </c>
      <c r="E296" s="3">
        <v>31</v>
      </c>
      <c r="F296" s="3">
        <v>22</v>
      </c>
      <c r="G296" s="3">
        <v>30</v>
      </c>
      <c r="H296" s="3">
        <v>368</v>
      </c>
      <c r="I296" s="3">
        <v>36</v>
      </c>
      <c r="J296" s="18">
        <v>0.92</v>
      </c>
    </row>
    <row r="297" spans="2:10" x14ac:dyDescent="0.25">
      <c r="B297" s="14">
        <v>43760</v>
      </c>
      <c r="C297" s="3">
        <v>399709</v>
      </c>
      <c r="D297" s="4">
        <v>0.18</v>
      </c>
      <c r="E297" s="3">
        <v>37</v>
      </c>
      <c r="F297" s="3">
        <v>19</v>
      </c>
      <c r="G297" s="3">
        <v>29</v>
      </c>
      <c r="H297" s="3">
        <v>376</v>
      </c>
      <c r="I297" s="3">
        <v>32</v>
      </c>
      <c r="J297" s="18">
        <v>0.94</v>
      </c>
    </row>
    <row r="298" spans="2:10" x14ac:dyDescent="0.25">
      <c r="B298" s="14">
        <v>43761</v>
      </c>
      <c r="C298" s="3">
        <v>394443</v>
      </c>
      <c r="D298" s="4">
        <v>0.18</v>
      </c>
      <c r="E298" s="3">
        <v>37</v>
      </c>
      <c r="F298" s="3">
        <v>18</v>
      </c>
      <c r="G298" s="3">
        <v>30</v>
      </c>
      <c r="H298" s="3">
        <v>369</v>
      </c>
      <c r="I298" s="3">
        <v>33</v>
      </c>
      <c r="J298" s="18">
        <v>0.95</v>
      </c>
    </row>
    <row r="299" spans="2:10" x14ac:dyDescent="0.25">
      <c r="B299" s="14">
        <v>43762</v>
      </c>
      <c r="C299" s="3">
        <v>389066</v>
      </c>
      <c r="D299" s="4">
        <v>0.18</v>
      </c>
      <c r="E299" s="3">
        <v>38</v>
      </c>
      <c r="F299" s="3">
        <v>21</v>
      </c>
      <c r="G299" s="3">
        <v>27</v>
      </c>
      <c r="H299" s="3">
        <v>398</v>
      </c>
      <c r="I299" s="3">
        <v>31</v>
      </c>
      <c r="J299" s="18">
        <v>0.91</v>
      </c>
    </row>
    <row r="300" spans="2:10" x14ac:dyDescent="0.25">
      <c r="B300" s="14">
        <v>43763</v>
      </c>
      <c r="C300" s="3">
        <v>393573</v>
      </c>
      <c r="D300" s="4">
        <v>0.19</v>
      </c>
      <c r="E300" s="3">
        <v>37</v>
      </c>
      <c r="F300" s="3">
        <v>20</v>
      </c>
      <c r="G300" s="3">
        <v>28</v>
      </c>
      <c r="H300" s="3">
        <v>375</v>
      </c>
      <c r="I300" s="3">
        <v>39</v>
      </c>
      <c r="J300" s="18">
        <v>0.93</v>
      </c>
    </row>
    <row r="301" spans="2:10" x14ac:dyDescent="0.25">
      <c r="B301" s="14">
        <v>43764</v>
      </c>
      <c r="C301" s="3">
        <v>382825</v>
      </c>
      <c r="D301" s="4">
        <v>0.17</v>
      </c>
      <c r="E301" s="3">
        <v>36</v>
      </c>
      <c r="F301" s="3">
        <v>20</v>
      </c>
      <c r="G301" s="3">
        <v>28</v>
      </c>
      <c r="H301" s="3">
        <v>359</v>
      </c>
      <c r="I301" s="3">
        <v>40</v>
      </c>
      <c r="J301" s="18">
        <v>0.92</v>
      </c>
    </row>
    <row r="302" spans="2:10" x14ac:dyDescent="0.25">
      <c r="B302" s="14">
        <v>43765</v>
      </c>
      <c r="C302" s="3">
        <v>382944</v>
      </c>
      <c r="D302" s="4">
        <v>0.18</v>
      </c>
      <c r="E302" s="3">
        <v>33</v>
      </c>
      <c r="F302" s="3">
        <v>17</v>
      </c>
      <c r="G302" s="3">
        <v>27</v>
      </c>
      <c r="H302" s="3">
        <v>366</v>
      </c>
      <c r="I302" s="3">
        <v>35</v>
      </c>
      <c r="J302" s="18">
        <v>0.95</v>
      </c>
    </row>
    <row r="303" spans="2:10" x14ac:dyDescent="0.25">
      <c r="B303" s="14">
        <v>43766</v>
      </c>
      <c r="C303" s="3">
        <v>403354</v>
      </c>
      <c r="D303" s="4">
        <v>0.19</v>
      </c>
      <c r="E303" s="3">
        <v>31</v>
      </c>
      <c r="F303" s="3">
        <v>20</v>
      </c>
      <c r="G303" s="3">
        <v>28</v>
      </c>
      <c r="H303" s="3">
        <v>395</v>
      </c>
      <c r="I303" s="3">
        <v>31</v>
      </c>
      <c r="J303" s="18">
        <v>0.94</v>
      </c>
    </row>
    <row r="304" spans="2:10" x14ac:dyDescent="0.25">
      <c r="B304" s="14">
        <v>43767</v>
      </c>
      <c r="C304" s="3">
        <v>396314</v>
      </c>
      <c r="D304" s="4">
        <v>0.18</v>
      </c>
      <c r="E304" s="3">
        <v>32</v>
      </c>
      <c r="F304" s="3">
        <v>22</v>
      </c>
      <c r="G304" s="3">
        <v>26</v>
      </c>
      <c r="H304" s="3">
        <v>382</v>
      </c>
      <c r="I304" s="3">
        <v>30</v>
      </c>
      <c r="J304" s="18">
        <v>0.93</v>
      </c>
    </row>
    <row r="305" spans="2:10" x14ac:dyDescent="0.25">
      <c r="B305" s="14">
        <v>43768</v>
      </c>
      <c r="C305" s="3">
        <v>396097</v>
      </c>
      <c r="D305" s="4">
        <v>0.17</v>
      </c>
      <c r="E305" s="3">
        <v>34</v>
      </c>
      <c r="F305" s="3">
        <v>21</v>
      </c>
      <c r="G305" s="3">
        <v>30</v>
      </c>
      <c r="H305" s="3">
        <v>394</v>
      </c>
      <c r="I305" s="3">
        <v>37</v>
      </c>
      <c r="J305" s="18">
        <v>0.91</v>
      </c>
    </row>
    <row r="306" spans="2:10" x14ac:dyDescent="0.25">
      <c r="B306" s="14">
        <v>43769</v>
      </c>
      <c r="C306" s="3">
        <v>392878</v>
      </c>
      <c r="D306" s="4">
        <v>0.17</v>
      </c>
      <c r="E306" s="3">
        <v>40</v>
      </c>
      <c r="F306" s="3">
        <v>22</v>
      </c>
      <c r="G306" s="3">
        <v>29</v>
      </c>
      <c r="H306" s="3">
        <v>363</v>
      </c>
      <c r="I306" s="3">
        <v>34</v>
      </c>
      <c r="J306" s="18">
        <v>0.95</v>
      </c>
    </row>
    <row r="307" spans="2:10" x14ac:dyDescent="0.25">
      <c r="B307" s="14">
        <v>43770</v>
      </c>
      <c r="C307" s="3">
        <v>404865</v>
      </c>
      <c r="D307" s="4">
        <v>0.19</v>
      </c>
      <c r="E307" s="3">
        <v>33</v>
      </c>
      <c r="F307" s="3">
        <v>20</v>
      </c>
      <c r="G307" s="3">
        <v>26</v>
      </c>
      <c r="H307" s="3">
        <v>355</v>
      </c>
      <c r="I307" s="3">
        <v>31</v>
      </c>
      <c r="J307" s="18">
        <v>0.91</v>
      </c>
    </row>
    <row r="308" spans="2:10" x14ac:dyDescent="0.25">
      <c r="B308" s="14">
        <v>43771</v>
      </c>
      <c r="C308" s="3">
        <v>404425</v>
      </c>
      <c r="D308" s="4">
        <v>0.18</v>
      </c>
      <c r="E308" s="3">
        <v>33</v>
      </c>
      <c r="F308" s="3">
        <v>19</v>
      </c>
      <c r="G308" s="3">
        <v>30</v>
      </c>
      <c r="H308" s="3">
        <v>399</v>
      </c>
      <c r="I308" s="3">
        <v>36</v>
      </c>
      <c r="J308" s="18">
        <v>0.91</v>
      </c>
    </row>
    <row r="309" spans="2:10" x14ac:dyDescent="0.25">
      <c r="B309" s="14">
        <v>43772</v>
      </c>
      <c r="C309" s="3">
        <v>404029</v>
      </c>
      <c r="D309" s="4">
        <v>0.19</v>
      </c>
      <c r="E309" s="3">
        <v>32</v>
      </c>
      <c r="F309" s="3">
        <v>19</v>
      </c>
      <c r="G309" s="3">
        <v>26</v>
      </c>
      <c r="H309" s="3">
        <v>390</v>
      </c>
      <c r="I309" s="3">
        <v>37</v>
      </c>
      <c r="J309" s="18">
        <v>0.94</v>
      </c>
    </row>
    <row r="310" spans="2:10" x14ac:dyDescent="0.25">
      <c r="B310" s="14">
        <v>43773</v>
      </c>
      <c r="C310" s="3">
        <v>382779</v>
      </c>
      <c r="D310" s="4">
        <v>0.19</v>
      </c>
      <c r="E310" s="3">
        <v>34</v>
      </c>
      <c r="F310" s="3">
        <v>22</v>
      </c>
      <c r="G310" s="3">
        <v>27</v>
      </c>
      <c r="H310" s="3">
        <v>396</v>
      </c>
      <c r="I310" s="3">
        <v>34</v>
      </c>
      <c r="J310" s="18">
        <v>0.92</v>
      </c>
    </row>
    <row r="311" spans="2:10" x14ac:dyDescent="0.25">
      <c r="B311" s="14">
        <v>43774</v>
      </c>
      <c r="C311" s="3">
        <v>394015</v>
      </c>
      <c r="D311" s="4">
        <v>0.17</v>
      </c>
      <c r="E311" s="3">
        <v>31</v>
      </c>
      <c r="F311" s="3">
        <v>22</v>
      </c>
      <c r="G311" s="3">
        <v>25</v>
      </c>
      <c r="H311" s="3">
        <v>398</v>
      </c>
      <c r="I311" s="3">
        <v>39</v>
      </c>
      <c r="J311" s="18">
        <v>0.91</v>
      </c>
    </row>
    <row r="312" spans="2:10" x14ac:dyDescent="0.25">
      <c r="B312" s="14">
        <v>43775</v>
      </c>
      <c r="C312" s="3">
        <v>384987</v>
      </c>
      <c r="D312" s="4">
        <v>0.18</v>
      </c>
      <c r="E312" s="3">
        <v>34</v>
      </c>
      <c r="F312" s="3">
        <v>19</v>
      </c>
      <c r="G312" s="3">
        <v>25</v>
      </c>
      <c r="H312" s="3">
        <v>394</v>
      </c>
      <c r="I312" s="3">
        <v>33</v>
      </c>
      <c r="J312" s="18">
        <v>0.94</v>
      </c>
    </row>
    <row r="313" spans="2:10" x14ac:dyDescent="0.25">
      <c r="B313" s="14">
        <v>43776</v>
      </c>
      <c r="C313" s="3">
        <v>405410</v>
      </c>
      <c r="D313" s="4">
        <v>0.18</v>
      </c>
      <c r="E313" s="3">
        <v>36</v>
      </c>
      <c r="F313" s="3">
        <v>21</v>
      </c>
      <c r="G313" s="3">
        <v>30</v>
      </c>
      <c r="H313" s="3">
        <v>361</v>
      </c>
      <c r="I313" s="3">
        <v>37</v>
      </c>
      <c r="J313" s="18">
        <v>0.93</v>
      </c>
    </row>
    <row r="314" spans="2:10" x14ac:dyDescent="0.25">
      <c r="B314" s="14">
        <v>43777</v>
      </c>
      <c r="C314" s="3">
        <v>403572</v>
      </c>
      <c r="D314" s="4">
        <v>0.19</v>
      </c>
      <c r="E314" s="3">
        <v>31</v>
      </c>
      <c r="F314" s="3">
        <v>17</v>
      </c>
      <c r="G314" s="3">
        <v>26</v>
      </c>
      <c r="H314" s="3">
        <v>352</v>
      </c>
      <c r="I314" s="3">
        <v>34</v>
      </c>
      <c r="J314" s="18">
        <v>0.94</v>
      </c>
    </row>
    <row r="315" spans="2:10" x14ac:dyDescent="0.25">
      <c r="B315" s="14">
        <v>43778</v>
      </c>
      <c r="C315" s="3">
        <v>380487</v>
      </c>
      <c r="D315" s="4">
        <v>0.19</v>
      </c>
      <c r="E315" s="3">
        <v>40</v>
      </c>
      <c r="F315" s="3">
        <v>21</v>
      </c>
      <c r="G315" s="3">
        <v>27</v>
      </c>
      <c r="H315" s="3">
        <v>368</v>
      </c>
      <c r="I315" s="3">
        <v>32</v>
      </c>
      <c r="J315" s="18">
        <v>0.93</v>
      </c>
    </row>
    <row r="316" spans="2:10" x14ac:dyDescent="0.25">
      <c r="B316" s="14">
        <v>43779</v>
      </c>
      <c r="C316" s="3">
        <v>397106</v>
      </c>
      <c r="D316" s="4">
        <v>0.19</v>
      </c>
      <c r="E316" s="3">
        <v>34</v>
      </c>
      <c r="F316" s="3">
        <v>20</v>
      </c>
      <c r="G316" s="3">
        <v>30</v>
      </c>
      <c r="H316" s="3">
        <v>358</v>
      </c>
      <c r="I316" s="3">
        <v>37</v>
      </c>
      <c r="J316" s="18">
        <v>0.92</v>
      </c>
    </row>
    <row r="317" spans="2:10" x14ac:dyDescent="0.25">
      <c r="B317" s="14">
        <v>43780</v>
      </c>
      <c r="C317" s="3">
        <v>387858</v>
      </c>
      <c r="D317" s="4">
        <v>0.17</v>
      </c>
      <c r="E317" s="3">
        <v>38</v>
      </c>
      <c r="F317" s="3">
        <v>17</v>
      </c>
      <c r="G317" s="3">
        <v>25</v>
      </c>
      <c r="H317" s="3">
        <v>381</v>
      </c>
      <c r="I317" s="3">
        <v>31</v>
      </c>
      <c r="J317" s="18">
        <v>0.94</v>
      </c>
    </row>
    <row r="318" spans="2:10" x14ac:dyDescent="0.25">
      <c r="B318" s="14">
        <v>43781</v>
      </c>
      <c r="C318" s="3">
        <v>403207</v>
      </c>
      <c r="D318" s="4">
        <v>0.18</v>
      </c>
      <c r="E318" s="3">
        <v>32</v>
      </c>
      <c r="F318" s="3">
        <v>19</v>
      </c>
      <c r="G318" s="3">
        <v>30</v>
      </c>
      <c r="H318" s="3">
        <v>387</v>
      </c>
      <c r="I318" s="3">
        <v>39</v>
      </c>
      <c r="J318" s="18">
        <v>0.93</v>
      </c>
    </row>
    <row r="319" spans="2:10" x14ac:dyDescent="0.25">
      <c r="B319" s="14">
        <v>43782</v>
      </c>
      <c r="C319" s="3">
        <v>380788</v>
      </c>
      <c r="D319" s="4">
        <v>0.19</v>
      </c>
      <c r="E319" s="3">
        <v>36</v>
      </c>
      <c r="F319" s="3">
        <v>21</v>
      </c>
      <c r="G319" s="3">
        <v>25</v>
      </c>
      <c r="H319" s="3">
        <v>394</v>
      </c>
      <c r="I319" s="3">
        <v>34</v>
      </c>
      <c r="J319" s="18">
        <v>0.95</v>
      </c>
    </row>
    <row r="320" spans="2:10" x14ac:dyDescent="0.25">
      <c r="B320" s="14">
        <v>43783</v>
      </c>
      <c r="C320" s="3">
        <v>383044</v>
      </c>
      <c r="D320" s="4">
        <v>0.19</v>
      </c>
      <c r="E320" s="3">
        <v>34</v>
      </c>
      <c r="F320" s="3">
        <v>20</v>
      </c>
      <c r="G320" s="3">
        <v>25</v>
      </c>
      <c r="H320" s="3">
        <v>378</v>
      </c>
      <c r="I320" s="3">
        <v>33</v>
      </c>
      <c r="J320" s="18">
        <v>0.92</v>
      </c>
    </row>
    <row r="321" spans="2:10" x14ac:dyDescent="0.25">
      <c r="B321" s="14">
        <v>43784</v>
      </c>
      <c r="C321" s="3">
        <v>396628</v>
      </c>
      <c r="D321" s="4">
        <v>0.19</v>
      </c>
      <c r="E321" s="3">
        <v>30</v>
      </c>
      <c r="F321" s="3">
        <v>18</v>
      </c>
      <c r="G321" s="3">
        <v>27</v>
      </c>
      <c r="H321" s="3">
        <v>365</v>
      </c>
      <c r="I321" s="3">
        <v>40</v>
      </c>
      <c r="J321" s="18">
        <v>0.91</v>
      </c>
    </row>
    <row r="322" spans="2:10" x14ac:dyDescent="0.25">
      <c r="B322" s="14">
        <v>43785</v>
      </c>
      <c r="C322" s="3">
        <v>404564</v>
      </c>
      <c r="D322" s="4">
        <v>0.18</v>
      </c>
      <c r="E322" s="3">
        <v>40</v>
      </c>
      <c r="F322" s="3">
        <v>21</v>
      </c>
      <c r="G322" s="3">
        <v>30</v>
      </c>
      <c r="H322" s="3">
        <v>392</v>
      </c>
      <c r="I322" s="3">
        <v>39</v>
      </c>
      <c r="J322" s="18">
        <v>0.92</v>
      </c>
    </row>
    <row r="323" spans="2:10" x14ac:dyDescent="0.25">
      <c r="B323" s="14">
        <v>43786</v>
      </c>
      <c r="C323" s="3">
        <v>380987</v>
      </c>
      <c r="D323" s="4">
        <v>0.19</v>
      </c>
      <c r="E323" s="3">
        <v>112</v>
      </c>
      <c r="F323" s="3">
        <v>22</v>
      </c>
      <c r="G323" s="3">
        <v>27</v>
      </c>
      <c r="H323" s="3">
        <v>353</v>
      </c>
      <c r="I323" s="3">
        <v>38</v>
      </c>
      <c r="J323" s="18">
        <v>0.95</v>
      </c>
    </row>
    <row r="324" spans="2:10" x14ac:dyDescent="0.25">
      <c r="B324" s="14">
        <v>43787</v>
      </c>
      <c r="C324" s="3">
        <v>398199</v>
      </c>
      <c r="D324" s="4">
        <v>0.18</v>
      </c>
      <c r="E324" s="3">
        <v>37</v>
      </c>
      <c r="F324" s="3">
        <v>22</v>
      </c>
      <c r="G324" s="3">
        <v>26</v>
      </c>
      <c r="H324" s="3">
        <v>385</v>
      </c>
      <c r="I324" s="3">
        <v>34</v>
      </c>
      <c r="J324" s="18">
        <v>0.94</v>
      </c>
    </row>
    <row r="325" spans="2:10" x14ac:dyDescent="0.25">
      <c r="B325" s="14">
        <v>43788</v>
      </c>
      <c r="C325" s="3">
        <v>384779</v>
      </c>
      <c r="D325" s="4">
        <v>0.19</v>
      </c>
      <c r="E325" s="3">
        <v>33</v>
      </c>
      <c r="F325" s="3">
        <v>22</v>
      </c>
      <c r="G325" s="3">
        <v>27</v>
      </c>
      <c r="H325" s="3">
        <v>369</v>
      </c>
      <c r="I325" s="3">
        <v>33</v>
      </c>
      <c r="J325" s="18">
        <v>0.92</v>
      </c>
    </row>
    <row r="326" spans="2:10" x14ac:dyDescent="0.25">
      <c r="B326" s="14">
        <v>43789</v>
      </c>
      <c r="C326" s="3">
        <v>410182</v>
      </c>
      <c r="D326" s="4">
        <v>0.19</v>
      </c>
      <c r="E326" s="3">
        <v>40</v>
      </c>
      <c r="F326" s="3">
        <v>19</v>
      </c>
      <c r="G326" s="3">
        <v>29</v>
      </c>
      <c r="H326" s="3">
        <v>389</v>
      </c>
      <c r="I326" s="3">
        <v>32</v>
      </c>
      <c r="J326" s="18">
        <v>0.92</v>
      </c>
    </row>
    <row r="327" spans="2:10" x14ac:dyDescent="0.25">
      <c r="B327" s="14">
        <v>43790</v>
      </c>
      <c r="C327" s="3">
        <v>393181</v>
      </c>
      <c r="D327" s="4">
        <v>0.18</v>
      </c>
      <c r="E327" s="3">
        <v>38</v>
      </c>
      <c r="F327" s="3">
        <v>21</v>
      </c>
      <c r="G327" s="3">
        <v>27</v>
      </c>
      <c r="H327" s="3">
        <v>395</v>
      </c>
      <c r="I327" s="3">
        <v>35</v>
      </c>
      <c r="J327" s="18">
        <v>0.92</v>
      </c>
    </row>
    <row r="328" spans="2:10" x14ac:dyDescent="0.25">
      <c r="B328" s="14">
        <v>43791</v>
      </c>
      <c r="C328" s="3">
        <v>409499</v>
      </c>
      <c r="D328" s="4">
        <v>0.18</v>
      </c>
      <c r="E328" s="3">
        <v>35</v>
      </c>
      <c r="F328" s="3">
        <v>19</v>
      </c>
      <c r="G328" s="3">
        <v>25</v>
      </c>
      <c r="H328" s="3">
        <v>360</v>
      </c>
      <c r="I328" s="3">
        <v>37</v>
      </c>
      <c r="J328" s="18">
        <v>0.95</v>
      </c>
    </row>
    <row r="329" spans="2:10" x14ac:dyDescent="0.25">
      <c r="B329" s="14">
        <v>43792</v>
      </c>
      <c r="C329" s="3">
        <v>401426</v>
      </c>
      <c r="D329" s="4">
        <v>0.18</v>
      </c>
      <c r="E329" s="3">
        <v>37</v>
      </c>
      <c r="F329" s="3">
        <v>18</v>
      </c>
      <c r="G329" s="3">
        <v>28</v>
      </c>
      <c r="H329" s="3">
        <v>393</v>
      </c>
      <c r="I329" s="3">
        <v>39</v>
      </c>
      <c r="J329" s="18">
        <v>0.95</v>
      </c>
    </row>
    <row r="330" spans="2:10" x14ac:dyDescent="0.25">
      <c r="B330" s="14">
        <v>43793</v>
      </c>
      <c r="C330" s="3">
        <v>388049</v>
      </c>
      <c r="D330" s="4">
        <v>0.19</v>
      </c>
      <c r="E330" s="3">
        <v>34</v>
      </c>
      <c r="F330" s="3">
        <v>22</v>
      </c>
      <c r="G330" s="3">
        <v>27</v>
      </c>
      <c r="H330" s="3">
        <v>354</v>
      </c>
      <c r="I330" s="3">
        <v>37</v>
      </c>
      <c r="J330" s="18">
        <v>0.95</v>
      </c>
    </row>
    <row r="331" spans="2:10" x14ac:dyDescent="0.25">
      <c r="B331" s="14">
        <v>43794</v>
      </c>
      <c r="C331" s="3">
        <v>408801</v>
      </c>
      <c r="D331" s="4">
        <v>0.19</v>
      </c>
      <c r="E331" s="3">
        <v>34</v>
      </c>
      <c r="F331" s="3">
        <v>22</v>
      </c>
      <c r="G331" s="3">
        <v>26</v>
      </c>
      <c r="H331" s="3">
        <v>392</v>
      </c>
      <c r="I331" s="3">
        <v>39</v>
      </c>
      <c r="J331" s="18">
        <v>0.94</v>
      </c>
    </row>
    <row r="332" spans="2:10" x14ac:dyDescent="0.25">
      <c r="B332" s="14">
        <v>43795</v>
      </c>
      <c r="C332" s="3">
        <v>396857</v>
      </c>
      <c r="D332" s="4">
        <v>0.17</v>
      </c>
      <c r="E332" s="3">
        <v>35</v>
      </c>
      <c r="F332" s="3">
        <v>17</v>
      </c>
      <c r="G332" s="3">
        <v>25</v>
      </c>
      <c r="H332" s="3">
        <v>368</v>
      </c>
      <c r="I332" s="3">
        <v>39</v>
      </c>
      <c r="J332" s="18">
        <v>0.95</v>
      </c>
    </row>
    <row r="333" spans="2:10" x14ac:dyDescent="0.25">
      <c r="B333" s="14">
        <v>43796</v>
      </c>
      <c r="C333" s="3">
        <v>396457</v>
      </c>
      <c r="D333" s="4">
        <v>0.19</v>
      </c>
      <c r="E333" s="3">
        <v>35</v>
      </c>
      <c r="F333" s="3">
        <v>22</v>
      </c>
      <c r="G333" s="3">
        <v>28</v>
      </c>
      <c r="H333" s="3">
        <v>369</v>
      </c>
      <c r="I333" s="3">
        <v>34</v>
      </c>
      <c r="J333" s="18">
        <v>0.91</v>
      </c>
    </row>
    <row r="334" spans="2:10" x14ac:dyDescent="0.25">
      <c r="B334" s="14">
        <v>43797</v>
      </c>
      <c r="C334" s="3">
        <v>403521</v>
      </c>
      <c r="D334" s="4">
        <v>0.18</v>
      </c>
      <c r="E334" s="3">
        <v>33</v>
      </c>
      <c r="F334" s="3">
        <v>21</v>
      </c>
      <c r="G334" s="3">
        <v>28</v>
      </c>
      <c r="H334" s="3">
        <v>380</v>
      </c>
      <c r="I334" s="3">
        <v>32</v>
      </c>
      <c r="J334" s="18">
        <v>0.94</v>
      </c>
    </row>
    <row r="335" spans="2:10" x14ac:dyDescent="0.25">
      <c r="B335" s="14">
        <v>43798</v>
      </c>
      <c r="C335" s="3">
        <v>403130</v>
      </c>
      <c r="D335" s="4">
        <v>0.17</v>
      </c>
      <c r="E335" s="3">
        <v>39</v>
      </c>
      <c r="F335" s="3">
        <v>17</v>
      </c>
      <c r="G335" s="3">
        <v>28</v>
      </c>
      <c r="H335" s="3">
        <v>352</v>
      </c>
      <c r="I335" s="3">
        <v>32</v>
      </c>
      <c r="J335" s="18">
        <v>0.94</v>
      </c>
    </row>
    <row r="336" spans="2:10" x14ac:dyDescent="0.25">
      <c r="B336" s="14">
        <v>43799</v>
      </c>
      <c r="C336" s="3">
        <v>381333</v>
      </c>
      <c r="D336" s="4">
        <v>0.19</v>
      </c>
      <c r="E336" s="3">
        <v>40</v>
      </c>
      <c r="F336" s="3">
        <v>18</v>
      </c>
      <c r="G336" s="3">
        <v>29</v>
      </c>
      <c r="H336" s="3">
        <v>369</v>
      </c>
      <c r="I336" s="3">
        <v>36</v>
      </c>
      <c r="J336" s="18">
        <v>0.93</v>
      </c>
    </row>
    <row r="337" spans="2:10" x14ac:dyDescent="0.25">
      <c r="B337" s="14">
        <v>43800</v>
      </c>
      <c r="C337" s="3">
        <v>397690</v>
      </c>
      <c r="D337" s="4">
        <v>0.18</v>
      </c>
      <c r="E337" s="3">
        <v>40</v>
      </c>
      <c r="F337" s="3">
        <v>18</v>
      </c>
      <c r="G337" s="3">
        <v>27</v>
      </c>
      <c r="H337" s="3">
        <v>388</v>
      </c>
      <c r="I337" s="3">
        <v>39</v>
      </c>
      <c r="J337" s="18">
        <v>0.92</v>
      </c>
    </row>
    <row r="338" spans="2:10" x14ac:dyDescent="0.25">
      <c r="B338" s="14">
        <v>43801</v>
      </c>
      <c r="C338" s="3">
        <v>400613</v>
      </c>
      <c r="D338" s="4">
        <v>0.17</v>
      </c>
      <c r="E338" s="3">
        <v>37</v>
      </c>
      <c r="F338" s="3">
        <v>22</v>
      </c>
      <c r="G338" s="3">
        <v>26</v>
      </c>
      <c r="H338" s="3">
        <v>394</v>
      </c>
      <c r="I338" s="3">
        <v>37</v>
      </c>
      <c r="J338" s="18">
        <v>0.91</v>
      </c>
    </row>
    <row r="339" spans="2:10" x14ac:dyDescent="0.25">
      <c r="B339" s="14">
        <v>43802</v>
      </c>
      <c r="C339" s="3">
        <v>393251</v>
      </c>
      <c r="D339" s="4">
        <v>0.19</v>
      </c>
      <c r="E339" s="3">
        <v>36</v>
      </c>
      <c r="F339" s="3">
        <v>20</v>
      </c>
      <c r="G339" s="3">
        <v>30</v>
      </c>
      <c r="H339" s="3">
        <v>360</v>
      </c>
      <c r="I339" s="3">
        <v>39</v>
      </c>
      <c r="J339" s="18">
        <v>0.94</v>
      </c>
    </row>
    <row r="340" spans="2:10" x14ac:dyDescent="0.25">
      <c r="B340" s="14">
        <v>43803</v>
      </c>
      <c r="C340" s="3">
        <v>385988</v>
      </c>
      <c r="D340" s="4">
        <v>0.19</v>
      </c>
      <c r="E340" s="3">
        <v>37</v>
      </c>
      <c r="F340" s="3">
        <v>18</v>
      </c>
      <c r="G340" s="3">
        <v>28</v>
      </c>
      <c r="H340" s="3">
        <v>397</v>
      </c>
      <c r="I340" s="3">
        <v>38</v>
      </c>
      <c r="J340" s="18">
        <v>0.92</v>
      </c>
    </row>
    <row r="341" spans="2:10" x14ac:dyDescent="0.25">
      <c r="B341" s="14">
        <v>43804</v>
      </c>
      <c r="C341" s="3">
        <v>404457</v>
      </c>
      <c r="D341" s="4">
        <v>0.18</v>
      </c>
      <c r="E341" s="3">
        <v>30</v>
      </c>
      <c r="F341" s="3">
        <v>22</v>
      </c>
      <c r="G341" s="3">
        <v>30</v>
      </c>
      <c r="H341" s="3">
        <v>370</v>
      </c>
      <c r="I341" s="3">
        <v>39</v>
      </c>
      <c r="J341" s="18">
        <v>0.91</v>
      </c>
    </row>
    <row r="342" spans="2:10" x14ac:dyDescent="0.25">
      <c r="B342" s="14">
        <v>43805</v>
      </c>
      <c r="C342" s="3">
        <v>386475</v>
      </c>
      <c r="D342" s="4">
        <v>0.19</v>
      </c>
      <c r="E342" s="3">
        <v>34</v>
      </c>
      <c r="F342" s="3">
        <v>21</v>
      </c>
      <c r="G342" s="3">
        <v>26</v>
      </c>
      <c r="H342" s="3">
        <v>356</v>
      </c>
      <c r="I342" s="3">
        <v>32</v>
      </c>
      <c r="J342" s="18">
        <v>0.91</v>
      </c>
    </row>
    <row r="343" spans="2:10" x14ac:dyDescent="0.25">
      <c r="B343" s="14">
        <v>43806</v>
      </c>
      <c r="C343" s="3">
        <v>401987</v>
      </c>
      <c r="D343" s="4">
        <v>0.17</v>
      </c>
      <c r="E343" s="3">
        <v>38</v>
      </c>
      <c r="F343" s="3">
        <v>20</v>
      </c>
      <c r="G343" s="3">
        <v>30</v>
      </c>
      <c r="H343" s="3">
        <v>370</v>
      </c>
      <c r="I343" s="3">
        <v>36</v>
      </c>
      <c r="J343" s="18">
        <v>0.95</v>
      </c>
    </row>
    <row r="344" spans="2:10" x14ac:dyDescent="0.25">
      <c r="B344" s="14">
        <v>43807</v>
      </c>
      <c r="C344" s="3">
        <v>392420</v>
      </c>
      <c r="D344" s="4">
        <v>0.19</v>
      </c>
      <c r="E344" s="3">
        <v>30</v>
      </c>
      <c r="F344" s="3">
        <v>18</v>
      </c>
      <c r="G344" s="3">
        <v>25</v>
      </c>
      <c r="H344" s="3">
        <v>394</v>
      </c>
      <c r="I344" s="3">
        <v>36</v>
      </c>
      <c r="J344" s="18">
        <v>0.93</v>
      </c>
    </row>
    <row r="345" spans="2:10" x14ac:dyDescent="0.25">
      <c r="B345" s="14">
        <v>43808</v>
      </c>
      <c r="C345" s="3">
        <v>397135</v>
      </c>
      <c r="D345" s="4">
        <v>0.17</v>
      </c>
      <c r="E345" s="3">
        <v>36</v>
      </c>
      <c r="F345" s="3">
        <v>22</v>
      </c>
      <c r="G345" s="3">
        <v>25</v>
      </c>
      <c r="H345" s="3">
        <v>363</v>
      </c>
      <c r="I345" s="3">
        <v>38</v>
      </c>
      <c r="J345" s="18">
        <v>0.92</v>
      </c>
    </row>
    <row r="346" spans="2:10" x14ac:dyDescent="0.25">
      <c r="B346" s="14">
        <v>43809</v>
      </c>
      <c r="C346" s="3">
        <v>408697</v>
      </c>
      <c r="D346" s="4">
        <v>0.18</v>
      </c>
      <c r="E346" s="3">
        <v>31</v>
      </c>
      <c r="F346" s="3">
        <v>19</v>
      </c>
      <c r="G346" s="3">
        <v>29</v>
      </c>
      <c r="H346" s="3">
        <v>370</v>
      </c>
      <c r="I346" s="3">
        <v>35</v>
      </c>
      <c r="J346" s="18">
        <v>0.94</v>
      </c>
    </row>
    <row r="347" spans="2:10" x14ac:dyDescent="0.25">
      <c r="B347" s="14">
        <v>43810</v>
      </c>
      <c r="C347" s="3">
        <v>384623</v>
      </c>
      <c r="D347" s="4">
        <v>0.18</v>
      </c>
      <c r="E347" s="3">
        <v>36</v>
      </c>
      <c r="F347" s="3">
        <v>20</v>
      </c>
      <c r="G347" s="3">
        <v>27</v>
      </c>
      <c r="H347" s="3">
        <v>397</v>
      </c>
      <c r="I347" s="3">
        <v>37</v>
      </c>
      <c r="J347" s="18">
        <v>0.94</v>
      </c>
    </row>
    <row r="348" spans="2:10" x14ac:dyDescent="0.25">
      <c r="B348" s="14">
        <v>43811</v>
      </c>
      <c r="C348" s="3">
        <v>385929</v>
      </c>
      <c r="D348" s="4">
        <v>0.18</v>
      </c>
      <c r="E348" s="3">
        <v>36</v>
      </c>
      <c r="F348" s="3">
        <v>21</v>
      </c>
      <c r="G348" s="3">
        <v>27</v>
      </c>
      <c r="H348" s="3">
        <v>386</v>
      </c>
      <c r="I348" s="3">
        <v>33</v>
      </c>
      <c r="J348" s="18">
        <v>0.92</v>
      </c>
    </row>
    <row r="349" spans="2:10" x14ac:dyDescent="0.25">
      <c r="B349" s="14">
        <v>43812</v>
      </c>
      <c r="C349" s="3">
        <v>410246</v>
      </c>
      <c r="D349" s="4">
        <v>0.17</v>
      </c>
      <c r="E349" s="3">
        <v>32</v>
      </c>
      <c r="F349" s="3">
        <v>20</v>
      </c>
      <c r="G349" s="3">
        <v>25</v>
      </c>
      <c r="H349" s="3">
        <v>371</v>
      </c>
      <c r="I349" s="3">
        <v>33</v>
      </c>
      <c r="J349" s="18">
        <v>0.92</v>
      </c>
    </row>
    <row r="350" spans="2:10" x14ac:dyDescent="0.25">
      <c r="B350" s="14">
        <v>43813</v>
      </c>
      <c r="C350" s="3">
        <v>386399</v>
      </c>
      <c r="D350" s="4">
        <v>0.17</v>
      </c>
      <c r="E350" s="3">
        <v>38</v>
      </c>
      <c r="F350" s="3">
        <v>19</v>
      </c>
      <c r="G350" s="3">
        <v>26</v>
      </c>
      <c r="H350" s="3">
        <v>391</v>
      </c>
      <c r="I350" s="3">
        <v>40</v>
      </c>
      <c r="J350" s="18">
        <v>0.92</v>
      </c>
    </row>
    <row r="351" spans="2:10" x14ac:dyDescent="0.25">
      <c r="B351" s="14">
        <v>43814</v>
      </c>
      <c r="C351" s="3">
        <v>410008</v>
      </c>
      <c r="D351" s="4">
        <v>0.18</v>
      </c>
      <c r="E351" s="3">
        <v>30</v>
      </c>
      <c r="F351" s="3">
        <v>21</v>
      </c>
      <c r="G351" s="3">
        <v>27</v>
      </c>
      <c r="H351" s="3">
        <v>355</v>
      </c>
      <c r="I351" s="3">
        <v>32</v>
      </c>
      <c r="J351" s="18">
        <v>0.91</v>
      </c>
    </row>
    <row r="352" spans="2:10" x14ac:dyDescent="0.25">
      <c r="B352" s="14">
        <v>43815</v>
      </c>
      <c r="C352" s="3">
        <v>390197</v>
      </c>
      <c r="D352" s="4">
        <v>0.19</v>
      </c>
      <c r="E352" s="3">
        <v>40</v>
      </c>
      <c r="F352" s="3">
        <v>19</v>
      </c>
      <c r="G352" s="3">
        <v>27</v>
      </c>
      <c r="H352" s="3">
        <v>386</v>
      </c>
      <c r="I352" s="3">
        <v>31</v>
      </c>
      <c r="J352" s="18">
        <v>0.95</v>
      </c>
    </row>
    <row r="353" spans="2:10" x14ac:dyDescent="0.25">
      <c r="B353" s="14">
        <v>43816</v>
      </c>
      <c r="C353" s="3">
        <v>393364</v>
      </c>
      <c r="D353" s="4">
        <v>0.17</v>
      </c>
      <c r="E353" s="3">
        <v>40</v>
      </c>
      <c r="F353" s="3">
        <v>20</v>
      </c>
      <c r="G353" s="3">
        <v>27</v>
      </c>
      <c r="H353" s="3">
        <v>356</v>
      </c>
      <c r="I353" s="3">
        <v>33</v>
      </c>
      <c r="J353" s="18">
        <v>0.92</v>
      </c>
    </row>
    <row r="354" spans="2:10" x14ac:dyDescent="0.25">
      <c r="B354" s="14">
        <v>43817</v>
      </c>
      <c r="C354" s="3">
        <v>396256</v>
      </c>
      <c r="D354" s="4">
        <v>0.19</v>
      </c>
      <c r="E354" s="3">
        <v>40</v>
      </c>
      <c r="F354" s="3">
        <v>22</v>
      </c>
      <c r="G354" s="3">
        <v>27</v>
      </c>
      <c r="H354" s="3">
        <v>362</v>
      </c>
      <c r="I354" s="3">
        <v>38</v>
      </c>
      <c r="J354" s="18">
        <v>0.93</v>
      </c>
    </row>
    <row r="355" spans="2:10" x14ac:dyDescent="0.25">
      <c r="B355" s="14">
        <v>43818</v>
      </c>
      <c r="C355" s="3">
        <v>395679</v>
      </c>
      <c r="D355" s="4">
        <v>0.17</v>
      </c>
      <c r="E355" s="3">
        <v>34</v>
      </c>
      <c r="F355" s="3">
        <v>19</v>
      </c>
      <c r="G355" s="3">
        <v>30</v>
      </c>
      <c r="H355" s="3">
        <v>354</v>
      </c>
      <c r="I355" s="3">
        <v>32</v>
      </c>
      <c r="J355" s="18">
        <v>0.92</v>
      </c>
    </row>
    <row r="356" spans="2:10" x14ac:dyDescent="0.25">
      <c r="B356" s="14">
        <v>43819</v>
      </c>
      <c r="C356" s="3">
        <v>388480</v>
      </c>
      <c r="D356" s="4">
        <v>0.18</v>
      </c>
      <c r="E356" s="3">
        <v>34</v>
      </c>
      <c r="F356" s="3">
        <v>20</v>
      </c>
      <c r="G356" s="3">
        <v>27</v>
      </c>
      <c r="H356" s="3">
        <v>362</v>
      </c>
      <c r="I356" s="3">
        <v>39</v>
      </c>
      <c r="J356" s="18">
        <v>0.95</v>
      </c>
    </row>
    <row r="357" spans="2:10" x14ac:dyDescent="0.25">
      <c r="B357" s="14">
        <v>43820</v>
      </c>
      <c r="C357" s="3">
        <v>399659</v>
      </c>
      <c r="D357" s="4">
        <v>0.17</v>
      </c>
      <c r="E357" s="3">
        <v>39</v>
      </c>
      <c r="F357" s="3">
        <v>17</v>
      </c>
      <c r="G357" s="3">
        <v>29</v>
      </c>
      <c r="H357" s="3">
        <v>350</v>
      </c>
      <c r="I357" s="3">
        <v>31</v>
      </c>
      <c r="J357" s="18">
        <v>0.91</v>
      </c>
    </row>
    <row r="358" spans="2:10" x14ac:dyDescent="0.25">
      <c r="B358" s="14">
        <v>43821</v>
      </c>
      <c r="C358" s="3">
        <v>391668</v>
      </c>
      <c r="D358" s="4">
        <v>0.18</v>
      </c>
      <c r="E358" s="3">
        <v>30</v>
      </c>
      <c r="F358" s="3">
        <v>18</v>
      </c>
      <c r="G358" s="3">
        <v>25</v>
      </c>
      <c r="H358" s="3">
        <v>397</v>
      </c>
      <c r="I358" s="3">
        <v>39</v>
      </c>
      <c r="J358" s="18">
        <v>0.92</v>
      </c>
    </row>
    <row r="359" spans="2:10" x14ac:dyDescent="0.25">
      <c r="B359" s="14">
        <v>43822</v>
      </c>
      <c r="C359" s="3">
        <v>387294</v>
      </c>
      <c r="D359" s="4">
        <v>0.17</v>
      </c>
      <c r="E359" s="3">
        <v>34</v>
      </c>
      <c r="F359" s="3">
        <v>18</v>
      </c>
      <c r="G359" s="3">
        <v>29</v>
      </c>
      <c r="H359" s="3">
        <v>357</v>
      </c>
      <c r="I359" s="3">
        <v>30</v>
      </c>
      <c r="J359" s="18">
        <v>0.92</v>
      </c>
    </row>
    <row r="360" spans="2:10" x14ac:dyDescent="0.25">
      <c r="B360" s="14">
        <v>43823</v>
      </c>
      <c r="C360" s="3">
        <v>385346</v>
      </c>
      <c r="D360" s="4">
        <v>0.17</v>
      </c>
      <c r="E360" s="3">
        <v>40</v>
      </c>
      <c r="F360" s="3">
        <v>17</v>
      </c>
      <c r="G360" s="3">
        <v>26</v>
      </c>
      <c r="H360" s="3">
        <v>394</v>
      </c>
      <c r="I360" s="3">
        <v>40</v>
      </c>
      <c r="J360" s="18">
        <v>0.93</v>
      </c>
    </row>
    <row r="361" spans="2:10" x14ac:dyDescent="0.25">
      <c r="B361" s="14">
        <v>43824</v>
      </c>
      <c r="C361" s="3">
        <v>403674</v>
      </c>
      <c r="D361" s="4">
        <v>0.19</v>
      </c>
      <c r="E361" s="3">
        <v>38</v>
      </c>
      <c r="F361" s="3">
        <v>20</v>
      </c>
      <c r="G361" s="3">
        <v>27</v>
      </c>
      <c r="H361" s="3">
        <v>366</v>
      </c>
      <c r="I361" s="3">
        <v>35</v>
      </c>
      <c r="J361" s="18">
        <v>0.93</v>
      </c>
    </row>
    <row r="362" spans="2:10" x14ac:dyDescent="0.25">
      <c r="B362" s="14">
        <v>43825</v>
      </c>
      <c r="C362" s="3">
        <v>381035</v>
      </c>
      <c r="D362" s="4">
        <v>0.18</v>
      </c>
      <c r="E362" s="3">
        <v>39</v>
      </c>
      <c r="F362" s="3">
        <v>21</v>
      </c>
      <c r="G362" s="3">
        <v>29</v>
      </c>
      <c r="H362" s="3">
        <v>380</v>
      </c>
      <c r="I362" s="3">
        <v>36</v>
      </c>
      <c r="J362" s="18">
        <v>0.95</v>
      </c>
    </row>
    <row r="363" spans="2:10" x14ac:dyDescent="0.25">
      <c r="B363" s="14">
        <v>43826</v>
      </c>
      <c r="C363" s="3">
        <v>409390</v>
      </c>
      <c r="D363" s="4">
        <v>0.19</v>
      </c>
      <c r="E363" s="3">
        <v>30</v>
      </c>
      <c r="F363" s="3">
        <v>18</v>
      </c>
      <c r="G363" s="3">
        <v>27</v>
      </c>
      <c r="H363" s="3">
        <v>387</v>
      </c>
      <c r="I363" s="3">
        <v>33</v>
      </c>
      <c r="J363" s="18">
        <v>0.91</v>
      </c>
    </row>
    <row r="364" spans="2:10" x14ac:dyDescent="0.25">
      <c r="B364" s="14">
        <v>43827</v>
      </c>
      <c r="C364" s="3">
        <v>383323</v>
      </c>
      <c r="D364" s="4">
        <v>0.19</v>
      </c>
      <c r="E364" s="3">
        <v>30</v>
      </c>
      <c r="F364" s="3">
        <v>18</v>
      </c>
      <c r="G364" s="3">
        <v>27</v>
      </c>
      <c r="H364" s="3">
        <v>388</v>
      </c>
      <c r="I364" s="3">
        <v>37</v>
      </c>
      <c r="J364" s="18">
        <v>0.91</v>
      </c>
    </row>
    <row r="365" spans="2:10" x14ac:dyDescent="0.25">
      <c r="B365" s="14">
        <v>43828</v>
      </c>
      <c r="C365" s="3">
        <v>385433</v>
      </c>
      <c r="D365" s="4">
        <v>0.17</v>
      </c>
      <c r="E365" s="3">
        <v>38</v>
      </c>
      <c r="F365" s="3">
        <v>17</v>
      </c>
      <c r="G365" s="3">
        <v>25</v>
      </c>
      <c r="H365" s="3">
        <v>350</v>
      </c>
      <c r="I365" s="3">
        <v>31</v>
      </c>
      <c r="J365" s="18">
        <v>0.94</v>
      </c>
    </row>
    <row r="366" spans="2:10" x14ac:dyDescent="0.25">
      <c r="B366" s="14">
        <v>43829</v>
      </c>
      <c r="C366" s="3">
        <v>382858</v>
      </c>
      <c r="D366" s="4">
        <v>0.18</v>
      </c>
      <c r="E366" s="3">
        <v>38</v>
      </c>
      <c r="F366" s="3">
        <v>17</v>
      </c>
      <c r="G366" s="3">
        <v>26</v>
      </c>
      <c r="H366" s="3">
        <v>385</v>
      </c>
      <c r="I366" s="3">
        <v>30</v>
      </c>
      <c r="J366" s="18">
        <v>0.95</v>
      </c>
    </row>
    <row r="367" spans="2:10" x14ac:dyDescent="0.25">
      <c r="B367" s="14">
        <v>43830</v>
      </c>
      <c r="C367" s="3">
        <v>384453</v>
      </c>
      <c r="D367" s="4">
        <v>0.19</v>
      </c>
      <c r="E367" s="3">
        <v>33</v>
      </c>
      <c r="F367" s="3">
        <v>18</v>
      </c>
      <c r="G367" s="3">
        <v>26</v>
      </c>
      <c r="H367" s="3">
        <v>357</v>
      </c>
      <c r="I367" s="3">
        <v>36</v>
      </c>
      <c r="J367" s="18">
        <v>0.91</v>
      </c>
    </row>
    <row r="368" spans="2:10" x14ac:dyDescent="0.25">
      <c r="B368" s="22">
        <v>43831</v>
      </c>
      <c r="C368" s="23">
        <v>385535</v>
      </c>
      <c r="D368" s="31">
        <v>0.17</v>
      </c>
      <c r="E368" s="23">
        <v>31</v>
      </c>
      <c r="F368" s="23">
        <v>20</v>
      </c>
      <c r="G368" s="23">
        <v>28</v>
      </c>
      <c r="H368" s="23">
        <v>397</v>
      </c>
      <c r="I368" s="23">
        <v>33</v>
      </c>
      <c r="J368" s="24">
        <v>0.93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E6FF-55B2-4314-A9C8-4EDED2251C0B}">
  <dimension ref="A1:D367"/>
  <sheetViews>
    <sheetView workbookViewId="0">
      <selection activeCell="F30" sqref="F30"/>
    </sheetView>
  </sheetViews>
  <sheetFormatPr defaultRowHeight="15.75" x14ac:dyDescent="0.25"/>
  <cols>
    <col min="1" max="1" width="10.375" bestFit="1" customWidth="1"/>
    <col min="2" max="2" width="16.75" customWidth="1"/>
    <col min="3" max="3" width="13.125" customWidth="1"/>
    <col min="4" max="4" width="16.625" style="6" customWidth="1"/>
  </cols>
  <sheetData>
    <row r="1" spans="1:4" ht="63" x14ac:dyDescent="0.25">
      <c r="A1" s="13" t="s">
        <v>0</v>
      </c>
      <c r="B1" s="11" t="s">
        <v>41</v>
      </c>
      <c r="C1" s="1" t="s">
        <v>5</v>
      </c>
      <c r="D1" s="16" t="s">
        <v>23</v>
      </c>
    </row>
    <row r="2" spans="1:4" x14ac:dyDescent="0.25">
      <c r="A2" s="14">
        <v>43466</v>
      </c>
      <c r="B2" s="10" t="s">
        <v>34</v>
      </c>
      <c r="C2" s="6">
        <v>1271572.67328</v>
      </c>
      <c r="D2" s="6" t="s">
        <v>42</v>
      </c>
    </row>
    <row r="3" spans="1:4" x14ac:dyDescent="0.25">
      <c r="A3" s="14">
        <v>43467</v>
      </c>
      <c r="B3" s="10" t="s">
        <v>35</v>
      </c>
      <c r="C3" s="3">
        <v>1261133</v>
      </c>
      <c r="D3" s="6" t="s">
        <v>42</v>
      </c>
    </row>
    <row r="4" spans="1:4" x14ac:dyDescent="0.25">
      <c r="A4" s="14">
        <v>43468</v>
      </c>
      <c r="B4" s="10" t="s">
        <v>36</v>
      </c>
      <c r="C4" s="3">
        <v>1138655</v>
      </c>
      <c r="D4" s="6" t="s">
        <v>42</v>
      </c>
    </row>
    <row r="5" spans="1:4" x14ac:dyDescent="0.25">
      <c r="A5" s="14">
        <v>43469</v>
      </c>
      <c r="B5" s="10" t="s">
        <v>37</v>
      </c>
      <c r="C5" s="3">
        <v>1296620</v>
      </c>
      <c r="D5" s="6" t="s">
        <v>42</v>
      </c>
    </row>
    <row r="6" spans="1:4" x14ac:dyDescent="0.25">
      <c r="A6" s="15">
        <v>43470</v>
      </c>
      <c r="B6" s="12" t="s">
        <v>38</v>
      </c>
      <c r="C6" s="3">
        <v>1596026</v>
      </c>
      <c r="D6" s="6" t="s">
        <v>42</v>
      </c>
    </row>
    <row r="7" spans="1:4" x14ac:dyDescent="0.25">
      <c r="A7" s="15">
        <v>43471</v>
      </c>
      <c r="B7" s="12" t="s">
        <v>39</v>
      </c>
      <c r="C7" s="3">
        <v>1582881</v>
      </c>
      <c r="D7" s="6" t="s">
        <v>42</v>
      </c>
    </row>
    <row r="8" spans="1:4" x14ac:dyDescent="0.25">
      <c r="A8" s="14">
        <v>43472</v>
      </c>
      <c r="B8" s="10" t="s">
        <v>40</v>
      </c>
      <c r="C8" s="3">
        <v>1123504</v>
      </c>
      <c r="D8" s="6" t="s">
        <v>42</v>
      </c>
    </row>
    <row r="9" spans="1:4" x14ac:dyDescent="0.25">
      <c r="A9" s="14">
        <v>43473</v>
      </c>
      <c r="B9" s="10" t="s">
        <v>34</v>
      </c>
      <c r="C9" s="3">
        <v>1311445</v>
      </c>
      <c r="D9" s="6">
        <v>1271572.67328</v>
      </c>
    </row>
    <row r="10" spans="1:4" x14ac:dyDescent="0.25">
      <c r="A10" s="14">
        <v>43474</v>
      </c>
      <c r="B10" s="10" t="s">
        <v>35</v>
      </c>
      <c r="C10" s="3">
        <v>1506485</v>
      </c>
      <c r="D10" s="6">
        <v>1261133</v>
      </c>
    </row>
    <row r="11" spans="1:4" x14ac:dyDescent="0.25">
      <c r="A11" s="14">
        <v>43475</v>
      </c>
      <c r="B11" s="10" t="s">
        <v>36</v>
      </c>
      <c r="C11" s="3">
        <v>623698</v>
      </c>
      <c r="D11" s="6">
        <v>1138655</v>
      </c>
    </row>
    <row r="12" spans="1:4" x14ac:dyDescent="0.25">
      <c r="A12" s="14">
        <v>43476</v>
      </c>
      <c r="B12" s="10" t="s">
        <v>37</v>
      </c>
      <c r="C12" s="3">
        <v>1126566</v>
      </c>
      <c r="D12" s="6">
        <v>1296620</v>
      </c>
    </row>
    <row r="13" spans="1:4" x14ac:dyDescent="0.25">
      <c r="A13" s="15">
        <v>43477</v>
      </c>
      <c r="B13" s="12" t="s">
        <v>38</v>
      </c>
      <c r="C13" s="3">
        <v>1680410</v>
      </c>
      <c r="D13" s="6">
        <v>1596026</v>
      </c>
    </row>
    <row r="14" spans="1:4" x14ac:dyDescent="0.25">
      <c r="A14" s="15">
        <v>43478</v>
      </c>
      <c r="B14" s="12" t="s">
        <v>39</v>
      </c>
      <c r="C14" s="3">
        <v>1630017</v>
      </c>
      <c r="D14" s="6">
        <v>1582881</v>
      </c>
    </row>
    <row r="15" spans="1:4" x14ac:dyDescent="0.25">
      <c r="A15" s="14">
        <v>43479</v>
      </c>
      <c r="B15" s="10" t="s">
        <v>40</v>
      </c>
      <c r="C15" s="3">
        <v>1197104</v>
      </c>
      <c r="D15" s="6">
        <v>1123504</v>
      </c>
    </row>
    <row r="16" spans="1:4" x14ac:dyDescent="0.25">
      <c r="A16" s="14">
        <v>43480</v>
      </c>
      <c r="B16" s="10" t="s">
        <v>34</v>
      </c>
      <c r="C16" s="3">
        <v>1198077</v>
      </c>
      <c r="D16" s="6">
        <v>1311445</v>
      </c>
    </row>
    <row r="17" spans="1:4" x14ac:dyDescent="0.25">
      <c r="A17" s="14">
        <v>43481</v>
      </c>
      <c r="B17" s="10" t="s">
        <v>35</v>
      </c>
      <c r="C17" s="3">
        <v>1391046</v>
      </c>
      <c r="D17" s="6">
        <v>1506485</v>
      </c>
    </row>
    <row r="18" spans="1:4" x14ac:dyDescent="0.25">
      <c r="A18" s="14">
        <v>43482</v>
      </c>
      <c r="B18" s="10" t="s">
        <v>36</v>
      </c>
      <c r="C18" s="3">
        <v>1284532</v>
      </c>
      <c r="D18" s="6">
        <v>623698</v>
      </c>
    </row>
    <row r="19" spans="1:4" x14ac:dyDescent="0.25">
      <c r="A19" s="14">
        <v>43483</v>
      </c>
      <c r="B19" s="10" t="s">
        <v>37</v>
      </c>
      <c r="C19" s="3">
        <v>1307991</v>
      </c>
      <c r="D19" s="6">
        <v>1126566</v>
      </c>
    </row>
    <row r="20" spans="1:4" x14ac:dyDescent="0.25">
      <c r="A20" s="15">
        <v>43484</v>
      </c>
      <c r="B20" s="12" t="s">
        <v>38</v>
      </c>
      <c r="C20" s="3">
        <v>1612594</v>
      </c>
      <c r="D20" s="6">
        <v>1680410</v>
      </c>
    </row>
    <row r="21" spans="1:4" x14ac:dyDescent="0.25">
      <c r="A21" s="15">
        <v>43485</v>
      </c>
      <c r="B21" s="12" t="s">
        <v>39</v>
      </c>
      <c r="C21" s="3">
        <v>1820150</v>
      </c>
      <c r="D21" s="6">
        <v>1630017</v>
      </c>
    </row>
    <row r="22" spans="1:4" x14ac:dyDescent="0.25">
      <c r="A22" s="14">
        <v>43486</v>
      </c>
      <c r="B22" s="10" t="s">
        <v>40</v>
      </c>
      <c r="C22" s="3">
        <v>1476653</v>
      </c>
      <c r="D22" s="6">
        <v>1197104</v>
      </c>
    </row>
    <row r="23" spans="1:4" x14ac:dyDescent="0.25">
      <c r="A23" s="14">
        <v>43487</v>
      </c>
      <c r="B23" s="10" t="s">
        <v>34</v>
      </c>
      <c r="C23" s="3">
        <v>2221600</v>
      </c>
      <c r="D23" s="6">
        <v>1198077</v>
      </c>
    </row>
    <row r="24" spans="1:4" x14ac:dyDescent="0.25">
      <c r="A24" s="14">
        <v>43488</v>
      </c>
      <c r="B24" s="10" t="s">
        <v>35</v>
      </c>
      <c r="C24" s="3">
        <v>1392420</v>
      </c>
      <c r="D24" s="6">
        <v>1391046</v>
      </c>
    </row>
    <row r="25" spans="1:4" x14ac:dyDescent="0.25">
      <c r="A25" s="14">
        <v>43489</v>
      </c>
      <c r="B25" s="10" t="s">
        <v>36</v>
      </c>
      <c r="C25" s="3">
        <v>1059526</v>
      </c>
      <c r="D25" s="6">
        <v>1284532</v>
      </c>
    </row>
    <row r="26" spans="1:4" x14ac:dyDescent="0.25">
      <c r="A26" s="14">
        <v>43490</v>
      </c>
      <c r="B26" s="10" t="s">
        <v>37</v>
      </c>
      <c r="C26" s="3">
        <v>1234142</v>
      </c>
      <c r="D26" s="6">
        <v>1307991</v>
      </c>
    </row>
    <row r="27" spans="1:4" x14ac:dyDescent="0.25">
      <c r="A27" s="15">
        <v>43491</v>
      </c>
      <c r="B27" s="12" t="s">
        <v>38</v>
      </c>
      <c r="C27" s="3">
        <v>1762376</v>
      </c>
      <c r="D27" s="6">
        <v>1612594</v>
      </c>
    </row>
    <row r="28" spans="1:4" x14ac:dyDescent="0.25">
      <c r="A28" s="15">
        <v>43492</v>
      </c>
      <c r="B28" s="12" t="s">
        <v>39</v>
      </c>
      <c r="C28" s="3">
        <v>1784419</v>
      </c>
      <c r="D28" s="6">
        <v>1820150</v>
      </c>
    </row>
    <row r="29" spans="1:4" x14ac:dyDescent="0.25">
      <c r="A29" s="14">
        <v>43493</v>
      </c>
      <c r="B29" s="10" t="s">
        <v>40</v>
      </c>
      <c r="C29" s="3">
        <v>1310529</v>
      </c>
      <c r="D29" s="6">
        <v>1476653</v>
      </c>
    </row>
    <row r="30" spans="1:4" x14ac:dyDescent="0.25">
      <c r="A30" s="14">
        <v>43494</v>
      </c>
      <c r="B30" s="10" t="s">
        <v>34</v>
      </c>
      <c r="C30" s="3">
        <v>628519</v>
      </c>
      <c r="D30" s="6">
        <v>2221600</v>
      </c>
    </row>
    <row r="31" spans="1:4" x14ac:dyDescent="0.25">
      <c r="A31" s="14">
        <v>43495</v>
      </c>
      <c r="B31" s="10" t="s">
        <v>35</v>
      </c>
      <c r="C31" s="3">
        <v>1283784</v>
      </c>
      <c r="D31" s="6">
        <v>1392420</v>
      </c>
    </row>
    <row r="32" spans="1:4" x14ac:dyDescent="0.25">
      <c r="A32" s="14">
        <v>43496</v>
      </c>
      <c r="B32" s="10" t="s">
        <v>36</v>
      </c>
      <c r="C32" s="3">
        <v>1272061</v>
      </c>
      <c r="D32" s="6">
        <v>1059526</v>
      </c>
    </row>
    <row r="33" spans="1:4" x14ac:dyDescent="0.25">
      <c r="A33" s="14">
        <v>43497</v>
      </c>
      <c r="B33" s="10" t="s">
        <v>37</v>
      </c>
      <c r="C33" s="3">
        <v>1322527</v>
      </c>
      <c r="D33" s="6">
        <v>1234142</v>
      </c>
    </row>
    <row r="34" spans="1:4" x14ac:dyDescent="0.25">
      <c r="A34" s="15">
        <v>43498</v>
      </c>
      <c r="B34" s="12" t="s">
        <v>38</v>
      </c>
      <c r="C34" s="3">
        <v>1566749</v>
      </c>
      <c r="D34" s="6">
        <v>1762376</v>
      </c>
    </row>
    <row r="35" spans="1:4" x14ac:dyDescent="0.25">
      <c r="A35" s="15">
        <v>43499</v>
      </c>
      <c r="B35" s="12" t="s">
        <v>39</v>
      </c>
      <c r="C35" s="3">
        <v>1892971</v>
      </c>
      <c r="D35" s="6">
        <v>1784419</v>
      </c>
    </row>
    <row r="36" spans="1:4" x14ac:dyDescent="0.25">
      <c r="A36" s="14">
        <v>43500</v>
      </c>
      <c r="B36" s="10" t="s">
        <v>40</v>
      </c>
      <c r="C36" s="3">
        <v>1198077</v>
      </c>
      <c r="D36" s="6">
        <v>1310529</v>
      </c>
    </row>
    <row r="37" spans="1:4" x14ac:dyDescent="0.25">
      <c r="A37" s="14">
        <v>43501</v>
      </c>
      <c r="B37" s="10" t="s">
        <v>34</v>
      </c>
      <c r="C37" s="3">
        <v>1349861</v>
      </c>
      <c r="D37" s="6">
        <v>628519</v>
      </c>
    </row>
    <row r="38" spans="1:4" x14ac:dyDescent="0.25">
      <c r="A38" s="14">
        <v>43502</v>
      </c>
      <c r="B38" s="10" t="s">
        <v>35</v>
      </c>
      <c r="C38" s="3">
        <v>1281189</v>
      </c>
      <c r="D38" s="6">
        <v>1283784</v>
      </c>
    </row>
    <row r="39" spans="1:4" x14ac:dyDescent="0.25">
      <c r="A39" s="14">
        <v>43503</v>
      </c>
      <c r="B39" s="10" t="s">
        <v>36</v>
      </c>
      <c r="C39" s="3">
        <v>1378902</v>
      </c>
      <c r="D39" s="6">
        <v>1272061</v>
      </c>
    </row>
    <row r="40" spans="1:4" x14ac:dyDescent="0.25">
      <c r="A40" s="14">
        <v>43504</v>
      </c>
      <c r="B40" s="10" t="s">
        <v>37</v>
      </c>
      <c r="C40" s="3">
        <v>1246469</v>
      </c>
      <c r="D40" s="6">
        <v>1322527</v>
      </c>
    </row>
    <row r="41" spans="1:4" x14ac:dyDescent="0.25">
      <c r="A41" s="15">
        <v>43505</v>
      </c>
      <c r="B41" s="12" t="s">
        <v>38</v>
      </c>
      <c r="C41" s="3">
        <v>1855111</v>
      </c>
      <c r="D41" s="6">
        <v>1566749</v>
      </c>
    </row>
    <row r="42" spans="1:4" x14ac:dyDescent="0.25">
      <c r="A42" s="15">
        <v>43506</v>
      </c>
      <c r="B42" s="12" t="s">
        <v>39</v>
      </c>
      <c r="C42" s="3">
        <v>1799778</v>
      </c>
      <c r="D42" s="6">
        <v>1892971</v>
      </c>
    </row>
    <row r="43" spans="1:4" x14ac:dyDescent="0.25">
      <c r="A43" s="14">
        <v>43507</v>
      </c>
      <c r="B43" s="10" t="s">
        <v>40</v>
      </c>
      <c r="C43" s="3">
        <v>1297491</v>
      </c>
      <c r="D43" s="6">
        <v>1198077</v>
      </c>
    </row>
    <row r="44" spans="1:4" x14ac:dyDescent="0.25">
      <c r="A44" s="14">
        <v>43508</v>
      </c>
      <c r="B44" s="10" t="s">
        <v>34</v>
      </c>
      <c r="C44" s="3">
        <v>1404552</v>
      </c>
      <c r="D44" s="6">
        <v>1349861</v>
      </c>
    </row>
    <row r="45" spans="1:4" x14ac:dyDescent="0.25">
      <c r="A45" s="14">
        <v>43509</v>
      </c>
      <c r="B45" s="10" t="s">
        <v>35</v>
      </c>
      <c r="C45" s="3">
        <v>1393232</v>
      </c>
      <c r="D45" s="6">
        <v>1281189</v>
      </c>
    </row>
    <row r="46" spans="1:4" x14ac:dyDescent="0.25">
      <c r="A46" s="14">
        <v>43510</v>
      </c>
      <c r="B46" s="10" t="s">
        <v>36</v>
      </c>
      <c r="C46" s="3">
        <v>1184903</v>
      </c>
      <c r="D46" s="6">
        <v>1378902</v>
      </c>
    </row>
    <row r="47" spans="1:4" x14ac:dyDescent="0.25">
      <c r="A47" s="14">
        <v>43511</v>
      </c>
      <c r="B47" s="10" t="s">
        <v>37</v>
      </c>
      <c r="C47" s="3">
        <v>1285561</v>
      </c>
      <c r="D47" s="6">
        <v>1246469</v>
      </c>
    </row>
    <row r="48" spans="1:4" x14ac:dyDescent="0.25">
      <c r="A48" s="15">
        <v>43512</v>
      </c>
      <c r="B48" s="12" t="s">
        <v>38</v>
      </c>
      <c r="C48" s="3">
        <v>1768503</v>
      </c>
      <c r="D48" s="6">
        <v>1855111</v>
      </c>
    </row>
    <row r="49" spans="1:4" x14ac:dyDescent="0.25">
      <c r="A49" s="15">
        <v>43513</v>
      </c>
      <c r="B49" s="12" t="s">
        <v>39</v>
      </c>
      <c r="C49" s="3">
        <v>1579683</v>
      </c>
      <c r="D49" s="6">
        <v>1799778</v>
      </c>
    </row>
    <row r="50" spans="1:4" x14ac:dyDescent="0.25">
      <c r="A50" s="14">
        <v>43514</v>
      </c>
      <c r="B50" s="10" t="s">
        <v>40</v>
      </c>
      <c r="C50" s="3">
        <v>1431960</v>
      </c>
      <c r="D50" s="6">
        <v>1297491</v>
      </c>
    </row>
    <row r="51" spans="1:4" x14ac:dyDescent="0.25">
      <c r="A51" s="14">
        <v>43515</v>
      </c>
      <c r="B51" s="10" t="s">
        <v>34</v>
      </c>
      <c r="C51" s="3">
        <v>620260</v>
      </c>
      <c r="D51" s="6">
        <v>1404552</v>
      </c>
    </row>
    <row r="52" spans="1:4" x14ac:dyDescent="0.25">
      <c r="A52" s="14">
        <v>43516</v>
      </c>
      <c r="B52" s="10" t="s">
        <v>35</v>
      </c>
      <c r="C52" s="3">
        <v>1222680</v>
      </c>
      <c r="D52" s="6">
        <v>1393232</v>
      </c>
    </row>
    <row r="53" spans="1:4" x14ac:dyDescent="0.25">
      <c r="A53" s="14">
        <v>43517</v>
      </c>
      <c r="B53" s="10" t="s">
        <v>36</v>
      </c>
      <c r="C53" s="3">
        <v>1149121</v>
      </c>
      <c r="D53" s="6">
        <v>1184903</v>
      </c>
    </row>
    <row r="54" spans="1:4" x14ac:dyDescent="0.25">
      <c r="A54" s="14">
        <v>43518</v>
      </c>
      <c r="B54" s="10" t="s">
        <v>37</v>
      </c>
      <c r="C54" s="3">
        <v>1377230</v>
      </c>
      <c r="D54" s="6">
        <v>1285561</v>
      </c>
    </row>
    <row r="55" spans="1:4" x14ac:dyDescent="0.25">
      <c r="A55" s="15">
        <v>43519</v>
      </c>
      <c r="B55" s="12" t="s">
        <v>38</v>
      </c>
      <c r="C55" s="3">
        <v>1443732</v>
      </c>
      <c r="D55" s="6">
        <v>1768503</v>
      </c>
    </row>
    <row r="56" spans="1:4" x14ac:dyDescent="0.25">
      <c r="A56" s="15">
        <v>43520</v>
      </c>
      <c r="B56" s="12" t="s">
        <v>39</v>
      </c>
      <c r="C56" s="3">
        <v>1644180</v>
      </c>
      <c r="D56" s="6">
        <v>1579683</v>
      </c>
    </row>
    <row r="57" spans="1:4" x14ac:dyDescent="0.25">
      <c r="A57" s="14">
        <v>43521</v>
      </c>
      <c r="B57" s="10" t="s">
        <v>40</v>
      </c>
      <c r="C57" s="3">
        <v>1271939</v>
      </c>
      <c r="D57" s="6">
        <v>1431960</v>
      </c>
    </row>
    <row r="58" spans="1:4" x14ac:dyDescent="0.25">
      <c r="A58" s="14">
        <v>43522</v>
      </c>
      <c r="B58" s="10" t="s">
        <v>34</v>
      </c>
      <c r="C58" s="3">
        <v>1364832</v>
      </c>
      <c r="D58" s="6">
        <v>620260</v>
      </c>
    </row>
    <row r="59" spans="1:4" x14ac:dyDescent="0.25">
      <c r="A59" s="14">
        <v>43523</v>
      </c>
      <c r="B59" s="10" t="s">
        <v>35</v>
      </c>
      <c r="C59" s="3">
        <v>1323241</v>
      </c>
      <c r="D59" s="6">
        <v>1222680</v>
      </c>
    </row>
    <row r="60" spans="1:4" x14ac:dyDescent="0.25">
      <c r="A60" s="14">
        <v>43524</v>
      </c>
      <c r="B60" s="10" t="s">
        <v>36</v>
      </c>
      <c r="C60" s="3">
        <v>1405660</v>
      </c>
      <c r="D60" s="6">
        <v>1149121</v>
      </c>
    </row>
    <row r="61" spans="1:4" x14ac:dyDescent="0.25">
      <c r="A61" s="14">
        <v>43525</v>
      </c>
      <c r="B61" s="10" t="s">
        <v>37</v>
      </c>
      <c r="C61" s="3">
        <v>1458532</v>
      </c>
      <c r="D61" s="6">
        <v>1377230</v>
      </c>
    </row>
    <row r="62" spans="1:4" x14ac:dyDescent="0.25">
      <c r="A62" s="15">
        <v>43526</v>
      </c>
      <c r="B62" s="12" t="s">
        <v>38</v>
      </c>
      <c r="C62" s="3">
        <v>900972</v>
      </c>
      <c r="D62" s="6">
        <v>1443732</v>
      </c>
    </row>
    <row r="63" spans="1:4" x14ac:dyDescent="0.25">
      <c r="A63" s="15">
        <v>43527</v>
      </c>
      <c r="B63" s="12" t="s">
        <v>39</v>
      </c>
      <c r="C63" s="3">
        <v>1694106</v>
      </c>
      <c r="D63" s="6">
        <v>1644180</v>
      </c>
    </row>
    <row r="64" spans="1:4" x14ac:dyDescent="0.25">
      <c r="A64" s="14">
        <v>43528</v>
      </c>
      <c r="B64" s="10" t="s">
        <v>40</v>
      </c>
      <c r="C64" s="3">
        <v>1375592</v>
      </c>
      <c r="D64" s="6">
        <v>1271939</v>
      </c>
    </row>
    <row r="65" spans="1:4" x14ac:dyDescent="0.25">
      <c r="A65" s="14">
        <v>43529</v>
      </c>
      <c r="B65" s="10" t="s">
        <v>34</v>
      </c>
      <c r="C65" s="3">
        <v>1258566</v>
      </c>
      <c r="D65" s="6">
        <v>1364832</v>
      </c>
    </row>
    <row r="66" spans="1:4" x14ac:dyDescent="0.25">
      <c r="A66" s="14">
        <v>43530</v>
      </c>
      <c r="B66" s="10" t="s">
        <v>35</v>
      </c>
      <c r="C66" s="3">
        <v>1104608</v>
      </c>
      <c r="D66" s="6">
        <v>1323241</v>
      </c>
    </row>
    <row r="67" spans="1:4" x14ac:dyDescent="0.25">
      <c r="A67" s="14">
        <v>43531</v>
      </c>
      <c r="B67" s="10" t="s">
        <v>36</v>
      </c>
      <c r="C67" s="3">
        <v>1221549</v>
      </c>
      <c r="D67" s="6">
        <v>1405660</v>
      </c>
    </row>
    <row r="68" spans="1:4" x14ac:dyDescent="0.25">
      <c r="A68" s="14">
        <v>43532</v>
      </c>
      <c r="B68" s="10" t="s">
        <v>37</v>
      </c>
      <c r="C68" s="3">
        <v>1390539</v>
      </c>
      <c r="D68" s="6">
        <v>1458532</v>
      </c>
    </row>
    <row r="69" spans="1:4" x14ac:dyDescent="0.25">
      <c r="A69" s="15">
        <v>43533</v>
      </c>
      <c r="B69" s="12" t="s">
        <v>38</v>
      </c>
      <c r="C69" s="3">
        <v>1820150</v>
      </c>
      <c r="D69" s="6">
        <v>900972</v>
      </c>
    </row>
    <row r="70" spans="1:4" x14ac:dyDescent="0.25">
      <c r="A70" s="15">
        <v>43534</v>
      </c>
      <c r="B70" s="12" t="s">
        <v>39</v>
      </c>
      <c r="C70" s="3">
        <v>1711650</v>
      </c>
      <c r="D70" s="6">
        <v>1694106</v>
      </c>
    </row>
    <row r="71" spans="1:4" x14ac:dyDescent="0.25">
      <c r="A71" s="14">
        <v>43535</v>
      </c>
      <c r="B71" s="10" t="s">
        <v>40</v>
      </c>
      <c r="C71" s="3">
        <v>1220679</v>
      </c>
      <c r="D71" s="6">
        <v>1375592</v>
      </c>
    </row>
    <row r="72" spans="1:4" x14ac:dyDescent="0.25">
      <c r="A72" s="14">
        <v>43536</v>
      </c>
      <c r="B72" s="10" t="s">
        <v>34</v>
      </c>
      <c r="C72" s="3">
        <v>1299482</v>
      </c>
      <c r="D72" s="6">
        <v>1258566</v>
      </c>
    </row>
    <row r="73" spans="1:4" x14ac:dyDescent="0.25">
      <c r="A73" s="14">
        <v>43537</v>
      </c>
      <c r="B73" s="10" t="s">
        <v>35</v>
      </c>
      <c r="C73" s="3">
        <v>1232690</v>
      </c>
      <c r="D73" s="6">
        <v>1104608</v>
      </c>
    </row>
    <row r="74" spans="1:4" x14ac:dyDescent="0.25">
      <c r="A74" s="14">
        <v>43538</v>
      </c>
      <c r="B74" s="10" t="s">
        <v>36</v>
      </c>
      <c r="C74" s="3">
        <v>1268377</v>
      </c>
      <c r="D74" s="6">
        <v>1221549</v>
      </c>
    </row>
    <row r="75" spans="1:4" x14ac:dyDescent="0.25">
      <c r="A75" s="14">
        <v>43539</v>
      </c>
      <c r="B75" s="10" t="s">
        <v>37</v>
      </c>
      <c r="C75" s="3">
        <v>1183818</v>
      </c>
      <c r="D75" s="6">
        <v>1390539</v>
      </c>
    </row>
    <row r="76" spans="1:4" x14ac:dyDescent="0.25">
      <c r="A76" s="15">
        <v>43540</v>
      </c>
      <c r="B76" s="12" t="s">
        <v>38</v>
      </c>
      <c r="C76" s="3">
        <v>1815781</v>
      </c>
      <c r="D76" s="6">
        <v>1820150</v>
      </c>
    </row>
    <row r="77" spans="1:4" x14ac:dyDescent="0.25">
      <c r="A77" s="15">
        <v>43541</v>
      </c>
      <c r="B77" s="12" t="s">
        <v>39</v>
      </c>
      <c r="C77" s="3">
        <v>1504514</v>
      </c>
      <c r="D77" s="6">
        <v>1711650</v>
      </c>
    </row>
    <row r="78" spans="1:4" x14ac:dyDescent="0.25">
      <c r="A78" s="14">
        <v>43542</v>
      </c>
      <c r="B78" s="10" t="s">
        <v>40</v>
      </c>
      <c r="C78" s="3">
        <v>1310254</v>
      </c>
      <c r="D78" s="6">
        <v>1220679</v>
      </c>
    </row>
    <row r="79" spans="1:4" x14ac:dyDescent="0.25">
      <c r="A79" s="14">
        <v>43543</v>
      </c>
      <c r="B79" s="10" t="s">
        <v>34</v>
      </c>
      <c r="C79" s="3">
        <v>707578</v>
      </c>
      <c r="D79" s="6">
        <v>1299482</v>
      </c>
    </row>
    <row r="80" spans="1:4" x14ac:dyDescent="0.25">
      <c r="A80" s="14">
        <v>43544</v>
      </c>
      <c r="B80" s="10" t="s">
        <v>35</v>
      </c>
      <c r="C80" s="3">
        <v>1377825</v>
      </c>
      <c r="D80" s="6">
        <v>1232690</v>
      </c>
    </row>
    <row r="81" spans="1:4" x14ac:dyDescent="0.25">
      <c r="A81" s="14">
        <v>43545</v>
      </c>
      <c r="B81" s="10" t="s">
        <v>36</v>
      </c>
      <c r="C81" s="3">
        <v>1234506</v>
      </c>
      <c r="D81" s="6">
        <v>1268377</v>
      </c>
    </row>
    <row r="82" spans="1:4" x14ac:dyDescent="0.25">
      <c r="A82" s="14">
        <v>43546</v>
      </c>
      <c r="B82" s="10" t="s">
        <v>37</v>
      </c>
      <c r="C82" s="3">
        <v>1361589</v>
      </c>
      <c r="D82" s="6">
        <v>1183818</v>
      </c>
    </row>
    <row r="83" spans="1:4" x14ac:dyDescent="0.25">
      <c r="A83" s="15">
        <v>43547</v>
      </c>
      <c r="B83" s="12" t="s">
        <v>38</v>
      </c>
      <c r="C83" s="3">
        <v>1874769</v>
      </c>
      <c r="D83" s="6">
        <v>1815781</v>
      </c>
    </row>
    <row r="84" spans="1:4" x14ac:dyDescent="0.25">
      <c r="A84" s="15">
        <v>43548</v>
      </c>
      <c r="B84" s="12" t="s">
        <v>39</v>
      </c>
      <c r="C84" s="3">
        <v>1839416</v>
      </c>
      <c r="D84" s="6">
        <v>1504514</v>
      </c>
    </row>
    <row r="85" spans="1:4" x14ac:dyDescent="0.25">
      <c r="A85" s="14">
        <v>43549</v>
      </c>
      <c r="B85" s="10" t="s">
        <v>40</v>
      </c>
      <c r="C85" s="3">
        <v>1351986</v>
      </c>
      <c r="D85" s="6">
        <v>1310254</v>
      </c>
    </row>
    <row r="86" spans="1:4" x14ac:dyDescent="0.25">
      <c r="A86" s="14">
        <v>43550</v>
      </c>
      <c r="B86" s="10" t="s">
        <v>34</v>
      </c>
      <c r="C86" s="3">
        <v>1259241</v>
      </c>
      <c r="D86" s="6">
        <v>707578</v>
      </c>
    </row>
    <row r="87" spans="1:4" x14ac:dyDescent="0.25">
      <c r="A87" s="14">
        <v>43551</v>
      </c>
      <c r="B87" s="10" t="s">
        <v>35</v>
      </c>
      <c r="C87" s="3">
        <v>1150032</v>
      </c>
      <c r="D87" s="6">
        <v>1377825</v>
      </c>
    </row>
    <row r="88" spans="1:4" x14ac:dyDescent="0.25">
      <c r="A88" s="14">
        <v>43552</v>
      </c>
      <c r="B88" s="10" t="s">
        <v>36</v>
      </c>
      <c r="C88" s="3">
        <v>1311309</v>
      </c>
      <c r="D88" s="6">
        <v>1234506</v>
      </c>
    </row>
    <row r="89" spans="1:4" x14ac:dyDescent="0.25">
      <c r="A89" s="14">
        <v>43553</v>
      </c>
      <c r="B89" s="10" t="s">
        <v>37</v>
      </c>
      <c r="C89" s="3">
        <v>1390113</v>
      </c>
      <c r="D89" s="6">
        <v>1361589</v>
      </c>
    </row>
    <row r="90" spans="1:4" x14ac:dyDescent="0.25">
      <c r="A90" s="15">
        <v>43554</v>
      </c>
      <c r="B90" s="12" t="s">
        <v>38</v>
      </c>
      <c r="C90" s="3">
        <v>1748764</v>
      </c>
      <c r="D90" s="6">
        <v>1874769</v>
      </c>
    </row>
    <row r="91" spans="1:4" x14ac:dyDescent="0.25">
      <c r="A91" s="15">
        <v>43555</v>
      </c>
      <c r="B91" s="12" t="s">
        <v>39</v>
      </c>
      <c r="C91" s="3">
        <v>1640943</v>
      </c>
      <c r="D91" s="6">
        <v>1839416</v>
      </c>
    </row>
    <row r="92" spans="1:4" x14ac:dyDescent="0.25">
      <c r="A92" s="14">
        <v>43556</v>
      </c>
      <c r="B92" s="10" t="s">
        <v>40</v>
      </c>
      <c r="C92" s="3">
        <v>1363225</v>
      </c>
      <c r="D92" s="6">
        <v>1351986</v>
      </c>
    </row>
    <row r="93" spans="1:4" x14ac:dyDescent="0.25">
      <c r="A93" s="14">
        <v>43557</v>
      </c>
      <c r="B93" s="10" t="s">
        <v>34</v>
      </c>
      <c r="C93" s="3">
        <v>1309458</v>
      </c>
      <c r="D93" s="6">
        <v>1259241</v>
      </c>
    </row>
    <row r="94" spans="1:4" x14ac:dyDescent="0.25">
      <c r="A94" s="14">
        <v>43558</v>
      </c>
      <c r="B94" s="10" t="s">
        <v>35</v>
      </c>
      <c r="C94" s="3">
        <v>1335896</v>
      </c>
      <c r="D94" s="6">
        <v>1150032</v>
      </c>
    </row>
    <row r="95" spans="1:4" x14ac:dyDescent="0.25">
      <c r="A95" s="14">
        <v>43559</v>
      </c>
      <c r="B95" s="10" t="s">
        <v>36</v>
      </c>
      <c r="C95" s="3">
        <v>628275</v>
      </c>
      <c r="D95" s="6">
        <v>1311309</v>
      </c>
    </row>
    <row r="96" spans="1:4" x14ac:dyDescent="0.25">
      <c r="A96" s="14">
        <v>43560</v>
      </c>
      <c r="B96" s="10" t="s">
        <v>37</v>
      </c>
      <c r="C96" s="3">
        <v>1566003</v>
      </c>
      <c r="D96" s="6">
        <v>1390113</v>
      </c>
    </row>
    <row r="97" spans="1:4" x14ac:dyDescent="0.25">
      <c r="A97" s="15">
        <v>43561</v>
      </c>
      <c r="B97" s="12" t="s">
        <v>38</v>
      </c>
      <c r="C97" s="3">
        <v>1856364</v>
      </c>
      <c r="D97" s="6">
        <v>1748764</v>
      </c>
    </row>
    <row r="98" spans="1:4" x14ac:dyDescent="0.25">
      <c r="A98" s="15">
        <v>43562</v>
      </c>
      <c r="B98" s="12" t="s">
        <v>39</v>
      </c>
      <c r="C98" s="3">
        <v>1503900</v>
      </c>
      <c r="D98" s="6">
        <v>1640943</v>
      </c>
    </row>
    <row r="99" spans="1:4" x14ac:dyDescent="0.25">
      <c r="A99" s="14">
        <v>43563</v>
      </c>
      <c r="B99" s="10" t="s">
        <v>40</v>
      </c>
      <c r="C99" s="3">
        <v>1259605</v>
      </c>
      <c r="D99" s="6">
        <v>1363225</v>
      </c>
    </row>
    <row r="100" spans="1:4" x14ac:dyDescent="0.25">
      <c r="A100" s="14">
        <v>43564</v>
      </c>
      <c r="B100" s="10" t="s">
        <v>34</v>
      </c>
      <c r="C100" s="3">
        <v>1322295</v>
      </c>
      <c r="D100" s="6">
        <v>1309458</v>
      </c>
    </row>
    <row r="101" spans="1:4" x14ac:dyDescent="0.25">
      <c r="A101" s="14">
        <v>43565</v>
      </c>
      <c r="B101" s="10" t="s">
        <v>35</v>
      </c>
      <c r="C101" s="3">
        <v>1210438</v>
      </c>
      <c r="D101" s="6">
        <v>1335896</v>
      </c>
    </row>
    <row r="102" spans="1:4" x14ac:dyDescent="0.25">
      <c r="A102" s="14">
        <v>43566</v>
      </c>
      <c r="B102" s="10" t="s">
        <v>36</v>
      </c>
      <c r="C102" s="3">
        <v>1208741</v>
      </c>
      <c r="D102" s="6">
        <v>628275</v>
      </c>
    </row>
    <row r="103" spans="1:4" x14ac:dyDescent="0.25">
      <c r="A103" s="14">
        <v>43567</v>
      </c>
      <c r="B103" s="10" t="s">
        <v>37</v>
      </c>
      <c r="C103" s="3">
        <v>1138287</v>
      </c>
      <c r="D103" s="6">
        <v>1566003</v>
      </c>
    </row>
    <row r="104" spans="1:4" x14ac:dyDescent="0.25">
      <c r="A104" s="15">
        <v>43568</v>
      </c>
      <c r="B104" s="12" t="s">
        <v>38</v>
      </c>
      <c r="C104" s="3">
        <v>1598870</v>
      </c>
      <c r="D104" s="6">
        <v>1856364</v>
      </c>
    </row>
    <row r="105" spans="1:4" x14ac:dyDescent="0.25">
      <c r="A105" s="15">
        <v>43569</v>
      </c>
      <c r="B105" s="12" t="s">
        <v>39</v>
      </c>
      <c r="C105" s="3">
        <v>1930656</v>
      </c>
      <c r="D105" s="6">
        <v>1503900</v>
      </c>
    </row>
    <row r="106" spans="1:4" x14ac:dyDescent="0.25">
      <c r="A106" s="14">
        <v>43570</v>
      </c>
      <c r="B106" s="10" t="s">
        <v>40</v>
      </c>
      <c r="C106" s="3">
        <v>1418322</v>
      </c>
      <c r="D106" s="6">
        <v>1259605</v>
      </c>
    </row>
    <row r="107" spans="1:4" x14ac:dyDescent="0.25">
      <c r="A107" s="14">
        <v>43571</v>
      </c>
      <c r="B107" s="10" t="s">
        <v>34</v>
      </c>
      <c r="C107" s="3">
        <v>1296248</v>
      </c>
      <c r="D107" s="6">
        <v>1322295</v>
      </c>
    </row>
    <row r="108" spans="1:4" x14ac:dyDescent="0.25">
      <c r="A108" s="14">
        <v>43572</v>
      </c>
      <c r="B108" s="10" t="s">
        <v>35</v>
      </c>
      <c r="C108" s="3">
        <v>1336086</v>
      </c>
      <c r="D108" s="6">
        <v>1210438</v>
      </c>
    </row>
    <row r="109" spans="1:4" x14ac:dyDescent="0.25">
      <c r="A109" s="14">
        <v>43573</v>
      </c>
      <c r="B109" s="10" t="s">
        <v>36</v>
      </c>
      <c r="C109" s="3">
        <v>2091398</v>
      </c>
      <c r="D109" s="6">
        <v>1208741</v>
      </c>
    </row>
    <row r="110" spans="1:4" x14ac:dyDescent="0.25">
      <c r="A110" s="14">
        <v>43574</v>
      </c>
      <c r="B110" s="10" t="s">
        <v>37</v>
      </c>
      <c r="C110" s="3">
        <v>1419728</v>
      </c>
      <c r="D110" s="6">
        <v>1138287</v>
      </c>
    </row>
    <row r="111" spans="1:4" x14ac:dyDescent="0.25">
      <c r="A111" s="15">
        <v>43575</v>
      </c>
      <c r="B111" s="12" t="s">
        <v>38</v>
      </c>
      <c r="C111" s="3">
        <v>1596752</v>
      </c>
      <c r="D111" s="6">
        <v>1598870</v>
      </c>
    </row>
    <row r="112" spans="1:4" x14ac:dyDescent="0.25">
      <c r="A112" s="15">
        <v>43576</v>
      </c>
      <c r="B112" s="12" t="s">
        <v>39</v>
      </c>
      <c r="C112" s="3">
        <v>1930065</v>
      </c>
      <c r="D112" s="6">
        <v>1930656</v>
      </c>
    </row>
    <row r="113" spans="1:4" x14ac:dyDescent="0.25">
      <c r="A113" s="14">
        <v>43577</v>
      </c>
      <c r="B113" s="10" t="s">
        <v>40</v>
      </c>
      <c r="C113" s="3">
        <v>1459713</v>
      </c>
      <c r="D113" s="6">
        <v>1418322</v>
      </c>
    </row>
    <row r="114" spans="1:4" x14ac:dyDescent="0.25">
      <c r="A114" s="14">
        <v>43578</v>
      </c>
      <c r="B114" s="10" t="s">
        <v>34</v>
      </c>
      <c r="C114" s="3">
        <v>1148508</v>
      </c>
      <c r="D114" s="6">
        <v>1296248</v>
      </c>
    </row>
    <row r="115" spans="1:4" x14ac:dyDescent="0.25">
      <c r="A115" s="14">
        <v>43579</v>
      </c>
      <c r="B115" s="10" t="s">
        <v>35</v>
      </c>
      <c r="C115" s="3">
        <v>1476951</v>
      </c>
      <c r="D115" s="6">
        <v>1336086</v>
      </c>
    </row>
    <row r="116" spans="1:4" x14ac:dyDescent="0.25">
      <c r="A116" s="14">
        <v>43580</v>
      </c>
      <c r="B116" s="10" t="s">
        <v>36</v>
      </c>
      <c r="C116" s="3">
        <v>1282226</v>
      </c>
      <c r="D116" s="6">
        <v>2091398</v>
      </c>
    </row>
    <row r="117" spans="1:4" x14ac:dyDescent="0.25">
      <c r="A117" s="14">
        <v>43581</v>
      </c>
      <c r="B117" s="10" t="s">
        <v>37</v>
      </c>
      <c r="C117" s="3">
        <v>1307991</v>
      </c>
      <c r="D117" s="6">
        <v>1419728</v>
      </c>
    </row>
    <row r="118" spans="1:4" x14ac:dyDescent="0.25">
      <c r="A118" s="15">
        <v>43582</v>
      </c>
      <c r="B118" s="12" t="s">
        <v>38</v>
      </c>
      <c r="C118" s="3">
        <v>1744392</v>
      </c>
      <c r="D118" s="6">
        <v>1596752</v>
      </c>
    </row>
    <row r="119" spans="1:4" x14ac:dyDescent="0.25">
      <c r="A119" s="15">
        <v>43583</v>
      </c>
      <c r="B119" s="12" t="s">
        <v>39</v>
      </c>
      <c r="C119" s="3">
        <v>1644526</v>
      </c>
      <c r="D119" s="6">
        <v>1930065</v>
      </c>
    </row>
    <row r="120" spans="1:4" x14ac:dyDescent="0.25">
      <c r="A120" s="14">
        <v>43584</v>
      </c>
      <c r="B120" s="10" t="s">
        <v>40</v>
      </c>
      <c r="C120" s="3">
        <v>1210178</v>
      </c>
      <c r="D120" s="6">
        <v>1459713</v>
      </c>
    </row>
    <row r="121" spans="1:4" x14ac:dyDescent="0.25">
      <c r="A121" s="14">
        <v>43585</v>
      </c>
      <c r="B121" s="10" t="s">
        <v>34</v>
      </c>
      <c r="C121" s="3">
        <v>1246469</v>
      </c>
      <c r="D121" s="6">
        <v>1148508</v>
      </c>
    </row>
    <row r="122" spans="1:4" x14ac:dyDescent="0.25">
      <c r="A122" s="14">
        <v>43586</v>
      </c>
      <c r="B122" s="10" t="s">
        <v>35</v>
      </c>
      <c r="C122" s="3">
        <v>1460599</v>
      </c>
      <c r="D122" s="6">
        <v>1476951</v>
      </c>
    </row>
    <row r="123" spans="1:4" x14ac:dyDescent="0.25">
      <c r="A123" s="14">
        <v>43587</v>
      </c>
      <c r="B123" s="10" t="s">
        <v>36</v>
      </c>
      <c r="C123" s="3">
        <v>1284697</v>
      </c>
      <c r="D123" s="6">
        <v>1282226</v>
      </c>
    </row>
    <row r="124" spans="1:4" x14ac:dyDescent="0.25">
      <c r="A124" s="14">
        <v>43588</v>
      </c>
      <c r="B124" s="10" t="s">
        <v>37</v>
      </c>
      <c r="C124" s="3">
        <v>1260104</v>
      </c>
      <c r="D124" s="6">
        <v>1307991</v>
      </c>
    </row>
    <row r="125" spans="1:4" x14ac:dyDescent="0.25">
      <c r="A125" s="15">
        <v>43589</v>
      </c>
      <c r="B125" s="12" t="s">
        <v>38</v>
      </c>
      <c r="C125" s="3">
        <v>1487205</v>
      </c>
      <c r="D125" s="6">
        <v>1744392</v>
      </c>
    </row>
    <row r="126" spans="1:4" x14ac:dyDescent="0.25">
      <c r="A126" s="15">
        <v>43590</v>
      </c>
      <c r="B126" s="12" t="s">
        <v>39</v>
      </c>
      <c r="C126" s="3">
        <v>1532762</v>
      </c>
      <c r="D126" s="6">
        <v>1644526</v>
      </c>
    </row>
    <row r="127" spans="1:4" x14ac:dyDescent="0.25">
      <c r="A127" s="14">
        <v>43591</v>
      </c>
      <c r="B127" s="10" t="s">
        <v>40</v>
      </c>
      <c r="C127" s="3">
        <v>1161517</v>
      </c>
      <c r="D127" s="6">
        <v>1210178</v>
      </c>
    </row>
    <row r="128" spans="1:4" x14ac:dyDescent="0.25">
      <c r="A128" s="14">
        <v>43592</v>
      </c>
      <c r="B128" s="10" t="s">
        <v>34</v>
      </c>
      <c r="C128" s="3">
        <v>1308664</v>
      </c>
      <c r="D128" s="6">
        <v>1246469</v>
      </c>
    </row>
    <row r="129" spans="1:4" x14ac:dyDescent="0.25">
      <c r="A129" s="14">
        <v>43593</v>
      </c>
      <c r="B129" s="10" t="s">
        <v>35</v>
      </c>
      <c r="C129" s="3">
        <v>1334864</v>
      </c>
      <c r="D129" s="6">
        <v>1460599</v>
      </c>
    </row>
    <row r="130" spans="1:4" x14ac:dyDescent="0.25">
      <c r="A130" s="14">
        <v>43594</v>
      </c>
      <c r="B130" s="10" t="s">
        <v>36</v>
      </c>
      <c r="C130" s="3">
        <v>1210693</v>
      </c>
      <c r="D130" s="6">
        <v>1284697</v>
      </c>
    </row>
    <row r="131" spans="1:4" x14ac:dyDescent="0.25">
      <c r="A131" s="14">
        <v>43595</v>
      </c>
      <c r="B131" s="10" t="s">
        <v>37</v>
      </c>
      <c r="C131" s="3">
        <v>1337275</v>
      </c>
      <c r="D131" s="6">
        <v>1260104</v>
      </c>
    </row>
    <row r="132" spans="1:4" x14ac:dyDescent="0.25">
      <c r="A132" s="15">
        <v>43596</v>
      </c>
      <c r="B132" s="12" t="s">
        <v>38</v>
      </c>
      <c r="C132" s="3">
        <v>1678481</v>
      </c>
      <c r="D132" s="6">
        <v>1487205</v>
      </c>
    </row>
    <row r="133" spans="1:4" x14ac:dyDescent="0.25">
      <c r="A133" s="15">
        <v>43597</v>
      </c>
      <c r="B133" s="12" t="s">
        <v>39</v>
      </c>
      <c r="C133" s="3">
        <v>1564043</v>
      </c>
      <c r="D133" s="6">
        <v>1532762</v>
      </c>
    </row>
    <row r="134" spans="1:4" x14ac:dyDescent="0.25">
      <c r="A134" s="14">
        <v>43598</v>
      </c>
      <c r="B134" s="10" t="s">
        <v>40</v>
      </c>
      <c r="C134" s="3">
        <v>1229941</v>
      </c>
      <c r="D134" s="6">
        <v>1161517</v>
      </c>
    </row>
    <row r="135" spans="1:4" x14ac:dyDescent="0.25">
      <c r="A135" s="14">
        <v>43599</v>
      </c>
      <c r="B135" s="10" t="s">
        <v>34</v>
      </c>
      <c r="C135" s="3">
        <v>1433796</v>
      </c>
      <c r="D135" s="6">
        <v>1308664</v>
      </c>
    </row>
    <row r="136" spans="1:4" x14ac:dyDescent="0.25">
      <c r="A136" s="14">
        <v>43600</v>
      </c>
      <c r="B136" s="10" t="s">
        <v>35</v>
      </c>
      <c r="C136" s="3">
        <v>1283523</v>
      </c>
      <c r="D136" s="6">
        <v>1334864</v>
      </c>
    </row>
    <row r="137" spans="1:4" x14ac:dyDescent="0.25">
      <c r="A137" s="14">
        <v>43601</v>
      </c>
      <c r="B137" s="10" t="s">
        <v>36</v>
      </c>
      <c r="C137" s="3">
        <v>1377798</v>
      </c>
      <c r="D137" s="6">
        <v>1210693</v>
      </c>
    </row>
    <row r="138" spans="1:4" x14ac:dyDescent="0.25">
      <c r="A138" s="14">
        <v>43602</v>
      </c>
      <c r="B138" s="10" t="s">
        <v>37</v>
      </c>
      <c r="C138" s="3">
        <v>1185026</v>
      </c>
      <c r="D138" s="6">
        <v>1337275</v>
      </c>
    </row>
    <row r="139" spans="1:4" x14ac:dyDescent="0.25">
      <c r="A139" s="15">
        <v>43603</v>
      </c>
      <c r="B139" s="12" t="s">
        <v>38</v>
      </c>
      <c r="C139" s="3">
        <v>1745944</v>
      </c>
      <c r="D139" s="6">
        <v>1678481</v>
      </c>
    </row>
    <row r="140" spans="1:4" x14ac:dyDescent="0.25">
      <c r="A140" s="15">
        <v>43604</v>
      </c>
      <c r="B140" s="12" t="s">
        <v>39</v>
      </c>
      <c r="C140" s="3">
        <v>1547175</v>
      </c>
      <c r="D140" s="6">
        <v>1564043</v>
      </c>
    </row>
    <row r="141" spans="1:4" x14ac:dyDescent="0.25">
      <c r="A141" s="14">
        <v>43605</v>
      </c>
      <c r="B141" s="10" t="s">
        <v>40</v>
      </c>
      <c r="C141" s="3">
        <v>1310666</v>
      </c>
      <c r="D141" s="6">
        <v>1229941</v>
      </c>
    </row>
    <row r="142" spans="1:4" x14ac:dyDescent="0.25">
      <c r="A142" s="14">
        <v>43606</v>
      </c>
      <c r="B142" s="10" t="s">
        <v>34</v>
      </c>
      <c r="C142" s="3">
        <v>1234793</v>
      </c>
      <c r="D142" s="6">
        <v>1433796</v>
      </c>
    </row>
    <row r="143" spans="1:4" x14ac:dyDescent="0.25">
      <c r="A143" s="14">
        <v>43607</v>
      </c>
      <c r="B143" s="10" t="s">
        <v>35</v>
      </c>
      <c r="C143" s="3">
        <v>1476099</v>
      </c>
      <c r="D143" s="6">
        <v>1283523</v>
      </c>
    </row>
    <row r="144" spans="1:4" x14ac:dyDescent="0.25">
      <c r="A144" s="14">
        <v>43608</v>
      </c>
      <c r="B144" s="10" t="s">
        <v>36</v>
      </c>
      <c r="C144" s="3">
        <v>1310678</v>
      </c>
      <c r="D144" s="6">
        <v>1377798</v>
      </c>
    </row>
    <row r="145" spans="1:4" x14ac:dyDescent="0.25">
      <c r="A145" s="14">
        <v>43609</v>
      </c>
      <c r="B145" s="10" t="s">
        <v>37</v>
      </c>
      <c r="C145" s="3">
        <v>1295850</v>
      </c>
      <c r="D145" s="6">
        <v>1185026</v>
      </c>
    </row>
    <row r="146" spans="1:4" x14ac:dyDescent="0.25">
      <c r="A146" s="15">
        <v>43610</v>
      </c>
      <c r="B146" s="12" t="s">
        <v>38</v>
      </c>
      <c r="C146" s="3">
        <v>1853429</v>
      </c>
      <c r="D146" s="6">
        <v>1745944</v>
      </c>
    </row>
    <row r="147" spans="1:4" x14ac:dyDescent="0.25">
      <c r="A147" s="15">
        <v>43611</v>
      </c>
      <c r="B147" s="12" t="s">
        <v>39</v>
      </c>
      <c r="C147" s="3">
        <v>1695580</v>
      </c>
      <c r="D147" s="6">
        <v>1547175</v>
      </c>
    </row>
    <row r="148" spans="1:4" x14ac:dyDescent="0.25">
      <c r="A148" s="14">
        <v>43612</v>
      </c>
      <c r="B148" s="10" t="s">
        <v>40</v>
      </c>
      <c r="C148" s="3">
        <v>1126111</v>
      </c>
      <c r="D148" s="6">
        <v>1310666</v>
      </c>
    </row>
    <row r="149" spans="1:4" x14ac:dyDescent="0.25">
      <c r="A149" s="14">
        <v>43613</v>
      </c>
      <c r="B149" s="10" t="s">
        <v>34</v>
      </c>
      <c r="C149" s="3">
        <v>1232661</v>
      </c>
      <c r="D149" s="6">
        <v>1234793</v>
      </c>
    </row>
    <row r="150" spans="1:4" x14ac:dyDescent="0.25">
      <c r="A150" s="14">
        <v>43614</v>
      </c>
      <c r="B150" s="10" t="s">
        <v>35</v>
      </c>
      <c r="C150" s="3">
        <v>1271788</v>
      </c>
      <c r="D150" s="6">
        <v>1476099</v>
      </c>
    </row>
    <row r="151" spans="1:4" x14ac:dyDescent="0.25">
      <c r="A151" s="14">
        <v>43615</v>
      </c>
      <c r="B151" s="10" t="s">
        <v>36</v>
      </c>
      <c r="C151" s="3">
        <v>1260879</v>
      </c>
      <c r="D151" s="6">
        <v>1310678</v>
      </c>
    </row>
    <row r="152" spans="1:4" x14ac:dyDescent="0.25">
      <c r="A152" s="14">
        <v>43616</v>
      </c>
      <c r="B152" s="10" t="s">
        <v>37</v>
      </c>
      <c r="C152" s="3">
        <v>1297655</v>
      </c>
      <c r="D152" s="6">
        <v>1295850</v>
      </c>
    </row>
    <row r="153" spans="1:4" x14ac:dyDescent="0.25">
      <c r="A153" s="15">
        <v>43617</v>
      </c>
      <c r="B153" s="12" t="s">
        <v>38</v>
      </c>
      <c r="C153" s="3">
        <v>1781953</v>
      </c>
      <c r="D153" s="6">
        <v>1853429</v>
      </c>
    </row>
    <row r="154" spans="1:4" x14ac:dyDescent="0.25">
      <c r="A154" s="15">
        <v>43618</v>
      </c>
      <c r="B154" s="12" t="s">
        <v>39</v>
      </c>
      <c r="C154" s="3">
        <v>1713789</v>
      </c>
      <c r="D154" s="6">
        <v>1695580</v>
      </c>
    </row>
    <row r="155" spans="1:4" x14ac:dyDescent="0.25">
      <c r="A155" s="14">
        <v>43619</v>
      </c>
      <c r="B155" s="10" t="s">
        <v>40</v>
      </c>
      <c r="C155" s="3">
        <v>1186099</v>
      </c>
      <c r="D155" s="6">
        <v>1126111</v>
      </c>
    </row>
    <row r="156" spans="1:4" x14ac:dyDescent="0.25">
      <c r="A156" s="14">
        <v>43620</v>
      </c>
      <c r="B156" s="10" t="s">
        <v>34</v>
      </c>
      <c r="C156" s="3">
        <v>1392276</v>
      </c>
      <c r="D156" s="6">
        <v>1232661</v>
      </c>
    </row>
    <row r="157" spans="1:4" x14ac:dyDescent="0.25">
      <c r="A157" s="14">
        <v>43621</v>
      </c>
      <c r="B157" s="10" t="s">
        <v>35</v>
      </c>
      <c r="C157" s="3">
        <v>1247523</v>
      </c>
      <c r="D157" s="6">
        <v>1271788</v>
      </c>
    </row>
    <row r="158" spans="1:4" x14ac:dyDescent="0.25">
      <c r="A158" s="14">
        <v>43622</v>
      </c>
      <c r="B158" s="10" t="s">
        <v>36</v>
      </c>
      <c r="C158" s="3">
        <v>1477227</v>
      </c>
      <c r="D158" s="6">
        <v>1260879</v>
      </c>
    </row>
    <row r="159" spans="1:4" x14ac:dyDescent="0.25">
      <c r="A159" s="14">
        <v>43623</v>
      </c>
      <c r="B159" s="10" t="s">
        <v>37</v>
      </c>
      <c r="C159" s="3">
        <v>1348621</v>
      </c>
      <c r="D159" s="6">
        <v>1297655</v>
      </c>
    </row>
    <row r="160" spans="1:4" x14ac:dyDescent="0.25">
      <c r="A160" s="15">
        <v>43624</v>
      </c>
      <c r="B160" s="12" t="s">
        <v>38</v>
      </c>
      <c r="C160" s="3">
        <v>1427220</v>
      </c>
      <c r="D160" s="6">
        <v>1781953</v>
      </c>
    </row>
    <row r="161" spans="1:4" x14ac:dyDescent="0.25">
      <c r="A161" s="15">
        <v>43625</v>
      </c>
      <c r="B161" s="12" t="s">
        <v>39</v>
      </c>
      <c r="C161" s="3">
        <v>1646008</v>
      </c>
      <c r="D161" s="6">
        <v>1713789</v>
      </c>
    </row>
    <row r="162" spans="1:4" x14ac:dyDescent="0.25">
      <c r="A162" s="14">
        <v>43626</v>
      </c>
      <c r="B162" s="10" t="s">
        <v>40</v>
      </c>
      <c r="C162" s="3">
        <v>1310514</v>
      </c>
      <c r="D162" s="6">
        <v>1186099</v>
      </c>
    </row>
    <row r="163" spans="1:4" x14ac:dyDescent="0.25">
      <c r="A163" s="14">
        <v>43627</v>
      </c>
      <c r="B163" s="10" t="s">
        <v>34</v>
      </c>
      <c r="C163" s="3">
        <v>1309687</v>
      </c>
      <c r="D163" s="6">
        <v>1392276</v>
      </c>
    </row>
    <row r="164" spans="1:4" x14ac:dyDescent="0.25">
      <c r="A164" s="14">
        <v>43628</v>
      </c>
      <c r="B164" s="10" t="s">
        <v>35</v>
      </c>
      <c r="C164" s="3">
        <v>1443963</v>
      </c>
      <c r="D164" s="6">
        <v>1247523</v>
      </c>
    </row>
    <row r="165" spans="1:4" x14ac:dyDescent="0.25">
      <c r="A165" s="14">
        <v>43629</v>
      </c>
      <c r="B165" s="10" t="s">
        <v>36</v>
      </c>
      <c r="C165" s="3">
        <v>1350226</v>
      </c>
      <c r="D165" s="6">
        <v>1477227</v>
      </c>
    </row>
    <row r="166" spans="1:4" x14ac:dyDescent="0.25">
      <c r="A166" s="14">
        <v>43630</v>
      </c>
      <c r="B166" s="10" t="s">
        <v>37</v>
      </c>
      <c r="C166" s="3">
        <v>1283508</v>
      </c>
      <c r="D166" s="6">
        <v>1348621</v>
      </c>
    </row>
    <row r="167" spans="1:4" x14ac:dyDescent="0.25">
      <c r="A167" s="15">
        <v>43631</v>
      </c>
      <c r="B167" s="12" t="s">
        <v>38</v>
      </c>
      <c r="C167" s="3">
        <v>1613252</v>
      </c>
      <c r="D167" s="6">
        <v>1427220</v>
      </c>
    </row>
    <row r="168" spans="1:4" x14ac:dyDescent="0.25">
      <c r="A168" s="15">
        <v>43632</v>
      </c>
      <c r="B168" s="12" t="s">
        <v>39</v>
      </c>
      <c r="C168" s="3">
        <v>1697253</v>
      </c>
      <c r="D168" s="6">
        <v>1646008</v>
      </c>
    </row>
    <row r="169" spans="1:4" x14ac:dyDescent="0.25">
      <c r="A169" s="14">
        <v>43633</v>
      </c>
      <c r="B169" s="10" t="s">
        <v>40</v>
      </c>
      <c r="C169" s="3">
        <v>1361297</v>
      </c>
      <c r="D169" s="6">
        <v>1310514</v>
      </c>
    </row>
    <row r="170" spans="1:4" x14ac:dyDescent="0.25">
      <c r="A170" s="14">
        <v>43634</v>
      </c>
      <c r="B170" s="10" t="s">
        <v>34</v>
      </c>
      <c r="C170" s="3">
        <v>1256715</v>
      </c>
      <c r="D170" s="6">
        <v>1309687</v>
      </c>
    </row>
    <row r="171" spans="1:4" x14ac:dyDescent="0.25">
      <c r="A171" s="14">
        <v>43635</v>
      </c>
      <c r="B171" s="10" t="s">
        <v>35</v>
      </c>
      <c r="C171" s="3">
        <v>1296201</v>
      </c>
      <c r="D171" s="6">
        <v>1443963</v>
      </c>
    </row>
    <row r="172" spans="1:4" x14ac:dyDescent="0.25">
      <c r="A172" s="14">
        <v>43636</v>
      </c>
      <c r="B172" s="10" t="s">
        <v>36</v>
      </c>
      <c r="C172" s="3">
        <v>616058</v>
      </c>
      <c r="D172" s="6">
        <v>1350226</v>
      </c>
    </row>
    <row r="173" spans="1:4" x14ac:dyDescent="0.25">
      <c r="A173" s="14">
        <v>43637</v>
      </c>
      <c r="B173" s="10" t="s">
        <v>37</v>
      </c>
      <c r="C173" s="3">
        <v>1336086</v>
      </c>
      <c r="D173" s="6">
        <v>1283508</v>
      </c>
    </row>
    <row r="174" spans="1:4" x14ac:dyDescent="0.25">
      <c r="A174" s="15">
        <v>43638</v>
      </c>
      <c r="B174" s="12" t="s">
        <v>38</v>
      </c>
      <c r="C174" s="3">
        <v>1579663</v>
      </c>
      <c r="D174" s="6">
        <v>1613252</v>
      </c>
    </row>
    <row r="175" spans="1:4" x14ac:dyDescent="0.25">
      <c r="A175" s="15">
        <v>43639</v>
      </c>
      <c r="B175" s="12" t="s">
        <v>39</v>
      </c>
      <c r="C175" s="3">
        <v>1662014</v>
      </c>
      <c r="D175" s="6">
        <v>1697253</v>
      </c>
    </row>
    <row r="176" spans="1:4" x14ac:dyDescent="0.25">
      <c r="A176" s="14">
        <v>43640</v>
      </c>
      <c r="B176" s="10" t="s">
        <v>40</v>
      </c>
      <c r="C176" s="3">
        <v>1233893</v>
      </c>
      <c r="D176" s="6">
        <v>1361297</v>
      </c>
    </row>
    <row r="177" spans="1:4" x14ac:dyDescent="0.25">
      <c r="A177" s="14">
        <v>43641</v>
      </c>
      <c r="B177" s="10" t="s">
        <v>34</v>
      </c>
      <c r="C177" s="3">
        <v>1271556</v>
      </c>
      <c r="D177" s="6">
        <v>1256715</v>
      </c>
    </row>
    <row r="178" spans="1:4" x14ac:dyDescent="0.25">
      <c r="A178" s="14">
        <v>43642</v>
      </c>
      <c r="B178" s="10" t="s">
        <v>35</v>
      </c>
      <c r="C178" s="3">
        <v>1324416</v>
      </c>
      <c r="D178" s="6">
        <v>1296201</v>
      </c>
    </row>
    <row r="179" spans="1:4" x14ac:dyDescent="0.25">
      <c r="A179" s="14">
        <v>43643</v>
      </c>
      <c r="B179" s="10" t="s">
        <v>36</v>
      </c>
      <c r="C179" s="3">
        <v>1322811</v>
      </c>
      <c r="D179" s="6">
        <v>616058</v>
      </c>
    </row>
    <row r="180" spans="1:4" x14ac:dyDescent="0.25">
      <c r="A180" s="14">
        <v>43644</v>
      </c>
      <c r="B180" s="10" t="s">
        <v>37</v>
      </c>
      <c r="C180" s="3">
        <v>1234158</v>
      </c>
      <c r="D180" s="6">
        <v>1336086</v>
      </c>
    </row>
    <row r="181" spans="1:4" x14ac:dyDescent="0.25">
      <c r="A181" s="15">
        <v>43645</v>
      </c>
      <c r="B181" s="12" t="s">
        <v>38</v>
      </c>
      <c r="C181" s="3">
        <v>1729667</v>
      </c>
      <c r="D181" s="6">
        <v>1579663</v>
      </c>
    </row>
    <row r="182" spans="1:4" x14ac:dyDescent="0.25">
      <c r="A182" s="15">
        <v>43646</v>
      </c>
      <c r="B182" s="12" t="s">
        <v>39</v>
      </c>
      <c r="C182" s="3">
        <v>1692578</v>
      </c>
      <c r="D182" s="6">
        <v>1662014</v>
      </c>
    </row>
    <row r="183" spans="1:4" x14ac:dyDescent="0.25">
      <c r="A183" s="14">
        <v>43647</v>
      </c>
      <c r="B183" s="10" t="s">
        <v>40</v>
      </c>
      <c r="C183" s="3">
        <v>1297701</v>
      </c>
      <c r="D183" s="6">
        <v>1233893</v>
      </c>
    </row>
    <row r="184" spans="1:4" x14ac:dyDescent="0.25">
      <c r="A184" s="14">
        <v>43648</v>
      </c>
      <c r="B184" s="10" t="s">
        <v>34</v>
      </c>
      <c r="C184" s="3">
        <v>1311277</v>
      </c>
      <c r="D184" s="6">
        <v>1271556</v>
      </c>
    </row>
    <row r="185" spans="1:4" x14ac:dyDescent="0.25">
      <c r="A185" s="14">
        <v>43649</v>
      </c>
      <c r="B185" s="10" t="s">
        <v>35</v>
      </c>
      <c r="C185" s="3">
        <v>1462320</v>
      </c>
      <c r="D185" s="6">
        <v>1324416</v>
      </c>
    </row>
    <row r="186" spans="1:4" x14ac:dyDescent="0.25">
      <c r="A186" s="14">
        <v>43650</v>
      </c>
      <c r="B186" s="10" t="s">
        <v>36</v>
      </c>
      <c r="C186" s="3">
        <v>1349517</v>
      </c>
      <c r="D186" s="6">
        <v>1322811</v>
      </c>
    </row>
    <row r="187" spans="1:4" x14ac:dyDescent="0.25">
      <c r="A187" s="14">
        <v>43651</v>
      </c>
      <c r="B187" s="10" t="s">
        <v>37</v>
      </c>
      <c r="C187" s="3">
        <v>1255565</v>
      </c>
      <c r="D187" s="6">
        <v>1234158</v>
      </c>
    </row>
    <row r="188" spans="1:4" x14ac:dyDescent="0.25">
      <c r="A188" s="15">
        <v>43652</v>
      </c>
      <c r="B188" s="12" t="s">
        <v>38</v>
      </c>
      <c r="C188" s="3">
        <v>1750824</v>
      </c>
      <c r="D188" s="6">
        <v>1729667</v>
      </c>
    </row>
    <row r="189" spans="1:4" x14ac:dyDescent="0.25">
      <c r="A189" s="15">
        <v>43653</v>
      </c>
      <c r="B189" s="12" t="s">
        <v>39</v>
      </c>
      <c r="C189" s="3">
        <v>1632180</v>
      </c>
      <c r="D189" s="6">
        <v>1692578</v>
      </c>
    </row>
    <row r="190" spans="1:4" x14ac:dyDescent="0.25">
      <c r="A190" s="14">
        <v>43654</v>
      </c>
      <c r="B190" s="10" t="s">
        <v>40</v>
      </c>
      <c r="C190" s="3">
        <v>1284426</v>
      </c>
      <c r="D190" s="6">
        <v>1297701</v>
      </c>
    </row>
    <row r="191" spans="1:4" x14ac:dyDescent="0.25">
      <c r="A191" s="14">
        <v>43655</v>
      </c>
      <c r="B191" s="10" t="s">
        <v>34</v>
      </c>
      <c r="C191" s="3">
        <v>1351214</v>
      </c>
      <c r="D191" s="6">
        <v>1311277</v>
      </c>
    </row>
    <row r="192" spans="1:4" x14ac:dyDescent="0.25">
      <c r="A192" s="14">
        <v>43656</v>
      </c>
      <c r="B192" s="10" t="s">
        <v>35</v>
      </c>
      <c r="C192" s="3">
        <v>1506346</v>
      </c>
      <c r="D192" s="6">
        <v>1462320</v>
      </c>
    </row>
    <row r="193" spans="1:4" x14ac:dyDescent="0.25">
      <c r="A193" s="14">
        <v>43657</v>
      </c>
      <c r="B193" s="10" t="s">
        <v>36</v>
      </c>
      <c r="C193" s="3">
        <v>1338860</v>
      </c>
      <c r="D193" s="6">
        <v>1349517</v>
      </c>
    </row>
    <row r="194" spans="1:4" x14ac:dyDescent="0.25">
      <c r="A194" s="14">
        <v>43658</v>
      </c>
      <c r="B194" s="10" t="s">
        <v>37</v>
      </c>
      <c r="C194" s="3">
        <v>1376301</v>
      </c>
      <c r="D194" s="6">
        <v>1255565</v>
      </c>
    </row>
    <row r="195" spans="1:4" x14ac:dyDescent="0.25">
      <c r="A195" s="15">
        <v>43659</v>
      </c>
      <c r="B195" s="12" t="s">
        <v>38</v>
      </c>
      <c r="C195" s="3">
        <v>1912827</v>
      </c>
      <c r="D195" s="6">
        <v>1750824</v>
      </c>
    </row>
    <row r="196" spans="1:4" x14ac:dyDescent="0.25">
      <c r="A196" s="15">
        <v>43660</v>
      </c>
      <c r="B196" s="12" t="s">
        <v>39</v>
      </c>
      <c r="C196" s="3">
        <v>1801336</v>
      </c>
      <c r="D196" s="6">
        <v>1632180</v>
      </c>
    </row>
    <row r="197" spans="1:4" x14ac:dyDescent="0.25">
      <c r="A197" s="14">
        <v>43661</v>
      </c>
      <c r="B197" s="10" t="s">
        <v>40</v>
      </c>
      <c r="C197" s="3">
        <v>1298593</v>
      </c>
      <c r="D197" s="6">
        <v>1284426</v>
      </c>
    </row>
    <row r="198" spans="1:4" x14ac:dyDescent="0.25">
      <c r="A198" s="14">
        <v>43662</v>
      </c>
      <c r="B198" s="10" t="s">
        <v>34</v>
      </c>
      <c r="C198" s="3">
        <v>498841</v>
      </c>
      <c r="D198" s="6">
        <v>1351214</v>
      </c>
    </row>
    <row r="199" spans="1:4" x14ac:dyDescent="0.25">
      <c r="A199" s="14">
        <v>43663</v>
      </c>
      <c r="B199" s="10" t="s">
        <v>35</v>
      </c>
      <c r="C199" s="3">
        <v>1285847</v>
      </c>
      <c r="D199" s="6">
        <v>1506346</v>
      </c>
    </row>
    <row r="200" spans="1:4" x14ac:dyDescent="0.25">
      <c r="A200" s="14">
        <v>43664</v>
      </c>
      <c r="B200" s="10" t="s">
        <v>36</v>
      </c>
      <c r="C200" s="3">
        <v>1445675</v>
      </c>
      <c r="D200" s="6">
        <v>1338860</v>
      </c>
    </row>
    <row r="201" spans="1:4" x14ac:dyDescent="0.25">
      <c r="A201" s="14">
        <v>43665</v>
      </c>
      <c r="B201" s="10" t="s">
        <v>37</v>
      </c>
      <c r="C201" s="3">
        <v>1491569</v>
      </c>
      <c r="D201" s="6">
        <v>1376301</v>
      </c>
    </row>
    <row r="202" spans="1:4" x14ac:dyDescent="0.25">
      <c r="A202" s="15">
        <v>43666</v>
      </c>
      <c r="B202" s="12" t="s">
        <v>38</v>
      </c>
      <c r="C202" s="3">
        <v>1729156</v>
      </c>
      <c r="D202" s="6">
        <v>1912827</v>
      </c>
    </row>
    <row r="203" spans="1:4" x14ac:dyDescent="0.25">
      <c r="A203" s="15">
        <v>43667</v>
      </c>
      <c r="B203" s="12" t="s">
        <v>39</v>
      </c>
      <c r="C203" s="3">
        <v>1547407</v>
      </c>
      <c r="D203" s="6">
        <v>1801336</v>
      </c>
    </row>
    <row r="204" spans="1:4" x14ac:dyDescent="0.25">
      <c r="A204" s="14">
        <v>43668</v>
      </c>
      <c r="B204" s="10" t="s">
        <v>40</v>
      </c>
      <c r="C204" s="3">
        <v>1286871</v>
      </c>
      <c r="D204" s="6">
        <v>1298593</v>
      </c>
    </row>
    <row r="205" spans="1:4" x14ac:dyDescent="0.25">
      <c r="A205" s="14">
        <v>43669</v>
      </c>
      <c r="B205" s="10" t="s">
        <v>34</v>
      </c>
      <c r="C205" s="3">
        <v>1172435</v>
      </c>
      <c r="D205" s="6">
        <v>498841</v>
      </c>
    </row>
    <row r="206" spans="1:4" x14ac:dyDescent="0.25">
      <c r="A206" s="14">
        <v>43670</v>
      </c>
      <c r="B206" s="10" t="s">
        <v>35</v>
      </c>
      <c r="C206" s="3">
        <v>1297775</v>
      </c>
      <c r="D206" s="6">
        <v>1285847</v>
      </c>
    </row>
    <row r="207" spans="1:4" x14ac:dyDescent="0.25">
      <c r="A207" s="14">
        <v>43671</v>
      </c>
      <c r="B207" s="10" t="s">
        <v>36</v>
      </c>
      <c r="C207" s="3">
        <v>1296231</v>
      </c>
      <c r="D207" s="6">
        <v>1445675</v>
      </c>
    </row>
    <row r="208" spans="1:4" x14ac:dyDescent="0.25">
      <c r="A208" s="14">
        <v>43672</v>
      </c>
      <c r="B208" s="10" t="s">
        <v>37</v>
      </c>
      <c r="C208" s="3">
        <v>1246273</v>
      </c>
      <c r="D208" s="6">
        <v>1491569</v>
      </c>
    </row>
    <row r="209" spans="1:4" x14ac:dyDescent="0.25">
      <c r="A209" s="15">
        <v>43673</v>
      </c>
      <c r="B209" s="12" t="s">
        <v>38</v>
      </c>
      <c r="C209" s="3">
        <v>1698799</v>
      </c>
      <c r="D209" s="6">
        <v>1729156</v>
      </c>
    </row>
    <row r="210" spans="1:4" x14ac:dyDescent="0.25">
      <c r="A210" s="15">
        <v>43674</v>
      </c>
      <c r="B210" s="12" t="s">
        <v>39</v>
      </c>
      <c r="C210" s="3">
        <v>1660696</v>
      </c>
      <c r="D210" s="6">
        <v>1547407</v>
      </c>
    </row>
    <row r="211" spans="1:4" x14ac:dyDescent="0.25">
      <c r="A211" s="14">
        <v>43675</v>
      </c>
      <c r="B211" s="10" t="s">
        <v>40</v>
      </c>
      <c r="C211" s="3">
        <v>1298037</v>
      </c>
      <c r="D211" s="6">
        <v>1286871</v>
      </c>
    </row>
    <row r="212" spans="1:4" x14ac:dyDescent="0.25">
      <c r="A212" s="14">
        <v>43676</v>
      </c>
      <c r="B212" s="10" t="s">
        <v>34</v>
      </c>
      <c r="C212" s="3">
        <v>1208363</v>
      </c>
      <c r="D212" s="6">
        <v>1172435</v>
      </c>
    </row>
    <row r="213" spans="1:4" x14ac:dyDescent="0.25">
      <c r="A213" s="14">
        <v>43677</v>
      </c>
      <c r="B213" s="10" t="s">
        <v>35</v>
      </c>
      <c r="C213" s="3">
        <v>1322295</v>
      </c>
      <c r="D213" s="6">
        <v>1297775</v>
      </c>
    </row>
    <row r="214" spans="1:4" x14ac:dyDescent="0.25">
      <c r="A214" s="14">
        <v>43678</v>
      </c>
      <c r="B214" s="10" t="s">
        <v>36</v>
      </c>
      <c r="C214" s="3">
        <v>1506632</v>
      </c>
      <c r="D214" s="6">
        <v>1296231</v>
      </c>
    </row>
    <row r="215" spans="1:4" x14ac:dyDescent="0.25">
      <c r="A215" s="14">
        <v>43679</v>
      </c>
      <c r="B215" s="10" t="s">
        <v>37</v>
      </c>
      <c r="C215" s="3">
        <v>1322439</v>
      </c>
      <c r="D215" s="6">
        <v>1246273</v>
      </c>
    </row>
    <row r="216" spans="1:4" x14ac:dyDescent="0.25">
      <c r="A216" s="15">
        <v>43680</v>
      </c>
      <c r="B216" s="12" t="s">
        <v>38</v>
      </c>
      <c r="C216" s="3">
        <v>1782233</v>
      </c>
      <c r="D216" s="6">
        <v>1698799</v>
      </c>
    </row>
    <row r="217" spans="1:4" x14ac:dyDescent="0.25">
      <c r="A217" s="15">
        <v>43681</v>
      </c>
      <c r="B217" s="12" t="s">
        <v>39</v>
      </c>
      <c r="C217" s="3">
        <v>1677611</v>
      </c>
      <c r="D217" s="6">
        <v>1660696</v>
      </c>
    </row>
    <row r="218" spans="1:4" x14ac:dyDescent="0.25">
      <c r="A218" s="14">
        <v>43682</v>
      </c>
      <c r="B218" s="10" t="s">
        <v>40</v>
      </c>
      <c r="C218" s="3">
        <v>1208956</v>
      </c>
      <c r="D218" s="6">
        <v>1298037</v>
      </c>
    </row>
    <row r="219" spans="1:4" x14ac:dyDescent="0.25">
      <c r="A219" s="14">
        <v>43683</v>
      </c>
      <c r="B219" s="10" t="s">
        <v>34</v>
      </c>
      <c r="C219" s="3">
        <v>1221464</v>
      </c>
      <c r="D219" s="6">
        <v>1208363</v>
      </c>
    </row>
    <row r="220" spans="1:4" x14ac:dyDescent="0.25">
      <c r="A220" s="14">
        <v>43684</v>
      </c>
      <c r="B220" s="10" t="s">
        <v>35</v>
      </c>
      <c r="C220" s="3">
        <v>1184072</v>
      </c>
      <c r="D220" s="6">
        <v>1322295</v>
      </c>
    </row>
    <row r="221" spans="1:4" x14ac:dyDescent="0.25">
      <c r="A221" s="14">
        <v>43685</v>
      </c>
      <c r="B221" s="10" t="s">
        <v>36</v>
      </c>
      <c r="C221" s="3">
        <v>1233898</v>
      </c>
      <c r="D221" s="6">
        <v>1506632</v>
      </c>
    </row>
    <row r="222" spans="1:4" x14ac:dyDescent="0.25">
      <c r="A222" s="14">
        <v>43686</v>
      </c>
      <c r="B222" s="10" t="s">
        <v>37</v>
      </c>
      <c r="C222" s="3">
        <v>1322799</v>
      </c>
      <c r="D222" s="6">
        <v>1322439</v>
      </c>
    </row>
    <row r="223" spans="1:4" x14ac:dyDescent="0.25">
      <c r="A223" s="15">
        <v>43687</v>
      </c>
      <c r="B223" s="12" t="s">
        <v>38</v>
      </c>
      <c r="C223" s="3">
        <v>1890851</v>
      </c>
      <c r="D223" s="6">
        <v>1782233</v>
      </c>
    </row>
    <row r="224" spans="1:4" x14ac:dyDescent="0.25">
      <c r="A224" s="15">
        <v>43688</v>
      </c>
      <c r="B224" s="12" t="s">
        <v>39</v>
      </c>
      <c r="C224" s="3">
        <v>765773</v>
      </c>
      <c r="D224" s="6">
        <v>1677611</v>
      </c>
    </row>
    <row r="225" spans="1:4" x14ac:dyDescent="0.25">
      <c r="A225" s="14">
        <v>43689</v>
      </c>
      <c r="B225" s="10" t="s">
        <v>40</v>
      </c>
      <c r="C225" s="3">
        <v>1244880</v>
      </c>
      <c r="D225" s="6">
        <v>1208956</v>
      </c>
    </row>
    <row r="226" spans="1:4" x14ac:dyDescent="0.25">
      <c r="A226" s="14">
        <v>43690</v>
      </c>
      <c r="B226" s="10" t="s">
        <v>34</v>
      </c>
      <c r="C226" s="3">
        <v>1334469</v>
      </c>
      <c r="D226" s="6">
        <v>1221464</v>
      </c>
    </row>
    <row r="227" spans="1:4" x14ac:dyDescent="0.25">
      <c r="A227" s="14">
        <v>43691</v>
      </c>
      <c r="B227" s="10" t="s">
        <v>35</v>
      </c>
      <c r="C227" s="3">
        <v>1335977</v>
      </c>
      <c r="D227" s="6">
        <v>1184072</v>
      </c>
    </row>
    <row r="228" spans="1:4" x14ac:dyDescent="0.25">
      <c r="A228" s="14">
        <v>43692</v>
      </c>
      <c r="B228" s="10" t="s">
        <v>36</v>
      </c>
      <c r="C228" s="3">
        <v>1298330</v>
      </c>
      <c r="D228" s="6">
        <v>1233898</v>
      </c>
    </row>
    <row r="229" spans="1:4" x14ac:dyDescent="0.25">
      <c r="A229" s="14">
        <v>43693</v>
      </c>
      <c r="B229" s="10" t="s">
        <v>37</v>
      </c>
      <c r="C229" s="3">
        <v>1257579</v>
      </c>
      <c r="D229" s="6">
        <v>1322799</v>
      </c>
    </row>
    <row r="230" spans="1:4" x14ac:dyDescent="0.25">
      <c r="A230" s="15">
        <v>43694</v>
      </c>
      <c r="B230" s="12" t="s">
        <v>38</v>
      </c>
      <c r="C230" s="3">
        <v>1857275</v>
      </c>
      <c r="D230" s="6">
        <v>1890851</v>
      </c>
    </row>
    <row r="231" spans="1:4" x14ac:dyDescent="0.25">
      <c r="A231" s="15">
        <v>43695</v>
      </c>
      <c r="B231" s="12" t="s">
        <v>39</v>
      </c>
      <c r="C231" s="3">
        <v>1582215</v>
      </c>
      <c r="D231" s="6">
        <v>765773</v>
      </c>
    </row>
    <row r="232" spans="1:4" x14ac:dyDescent="0.25">
      <c r="A232" s="14">
        <v>43696</v>
      </c>
      <c r="B232" s="10" t="s">
        <v>40</v>
      </c>
      <c r="C232" s="3">
        <v>1233394</v>
      </c>
      <c r="D232" s="6">
        <v>1244880</v>
      </c>
    </row>
    <row r="233" spans="1:4" x14ac:dyDescent="0.25">
      <c r="A233" s="14">
        <v>43697</v>
      </c>
      <c r="B233" s="10" t="s">
        <v>34</v>
      </c>
      <c r="C233" s="3">
        <v>1392160</v>
      </c>
      <c r="D233" s="6">
        <v>1334469</v>
      </c>
    </row>
    <row r="234" spans="1:4" x14ac:dyDescent="0.25">
      <c r="A234" s="14">
        <v>43698</v>
      </c>
      <c r="B234" s="10" t="s">
        <v>35</v>
      </c>
      <c r="C234" s="3">
        <v>1351172</v>
      </c>
      <c r="D234" s="6">
        <v>1335977</v>
      </c>
    </row>
    <row r="235" spans="1:4" x14ac:dyDescent="0.25">
      <c r="A235" s="14">
        <v>43699</v>
      </c>
      <c r="B235" s="10" t="s">
        <v>36</v>
      </c>
      <c r="C235" s="3">
        <v>1392436</v>
      </c>
      <c r="D235" s="6">
        <v>1298330</v>
      </c>
    </row>
    <row r="236" spans="1:4" x14ac:dyDescent="0.25">
      <c r="A236" s="14">
        <v>43700</v>
      </c>
      <c r="B236" s="10" t="s">
        <v>37</v>
      </c>
      <c r="C236" s="3">
        <v>1296248</v>
      </c>
      <c r="D236" s="6">
        <v>1257579</v>
      </c>
    </row>
    <row r="237" spans="1:4" x14ac:dyDescent="0.25">
      <c r="A237" s="15">
        <v>43701</v>
      </c>
      <c r="B237" s="12" t="s">
        <v>38</v>
      </c>
      <c r="C237" s="3">
        <v>1628371</v>
      </c>
      <c r="D237" s="6">
        <v>1857275</v>
      </c>
    </row>
    <row r="238" spans="1:4" x14ac:dyDescent="0.25">
      <c r="A238" s="15">
        <v>43702</v>
      </c>
      <c r="B238" s="12" t="s">
        <v>39</v>
      </c>
      <c r="C238" s="3">
        <v>1784821</v>
      </c>
      <c r="D238" s="6">
        <v>1582215</v>
      </c>
    </row>
    <row r="239" spans="1:4" x14ac:dyDescent="0.25">
      <c r="A239" s="14">
        <v>43703</v>
      </c>
      <c r="B239" s="10" t="s">
        <v>40</v>
      </c>
      <c r="C239" s="3">
        <v>1260124</v>
      </c>
      <c r="D239" s="6">
        <v>1233394</v>
      </c>
    </row>
    <row r="240" spans="1:4" x14ac:dyDescent="0.25">
      <c r="A240" s="14">
        <v>43704</v>
      </c>
      <c r="B240" s="10" t="s">
        <v>34</v>
      </c>
      <c r="C240" s="3">
        <v>1150283</v>
      </c>
      <c r="D240" s="6">
        <v>1392160</v>
      </c>
    </row>
    <row r="241" spans="1:4" x14ac:dyDescent="0.25">
      <c r="A241" s="14">
        <v>43705</v>
      </c>
      <c r="B241" s="10" t="s">
        <v>35</v>
      </c>
      <c r="C241" s="3">
        <v>1421096</v>
      </c>
      <c r="D241" s="6">
        <v>1351172</v>
      </c>
    </row>
    <row r="242" spans="1:4" x14ac:dyDescent="0.25">
      <c r="A242" s="14">
        <v>43706</v>
      </c>
      <c r="B242" s="10" t="s">
        <v>36</v>
      </c>
      <c r="C242" s="3">
        <v>1310421</v>
      </c>
      <c r="D242" s="6">
        <v>1392436</v>
      </c>
    </row>
    <row r="243" spans="1:4" x14ac:dyDescent="0.25">
      <c r="A243" s="14">
        <v>43707</v>
      </c>
      <c r="B243" s="10" t="s">
        <v>37</v>
      </c>
      <c r="C243" s="3">
        <v>1210693</v>
      </c>
      <c r="D243" s="6">
        <v>1296248</v>
      </c>
    </row>
    <row r="244" spans="1:4" x14ac:dyDescent="0.25">
      <c r="A244" s="15">
        <v>43708</v>
      </c>
      <c r="B244" s="12" t="s">
        <v>38</v>
      </c>
      <c r="C244" s="3">
        <v>1663518</v>
      </c>
      <c r="D244" s="6">
        <v>1628371</v>
      </c>
    </row>
    <row r="245" spans="1:4" x14ac:dyDescent="0.25">
      <c r="A245" s="15">
        <v>43709</v>
      </c>
      <c r="B245" s="12" t="s">
        <v>39</v>
      </c>
      <c r="C245" s="3">
        <v>1660788</v>
      </c>
      <c r="D245" s="6">
        <v>1784821</v>
      </c>
    </row>
    <row r="246" spans="1:4" x14ac:dyDescent="0.25">
      <c r="A246" s="14">
        <v>43710</v>
      </c>
      <c r="B246" s="10" t="s">
        <v>40</v>
      </c>
      <c r="C246" s="3">
        <v>1335405</v>
      </c>
      <c r="D246" s="6">
        <v>1260124</v>
      </c>
    </row>
    <row r="247" spans="1:4" x14ac:dyDescent="0.25">
      <c r="A247" s="14">
        <v>43711</v>
      </c>
      <c r="B247" s="10" t="s">
        <v>34</v>
      </c>
      <c r="C247" s="3">
        <v>1170762</v>
      </c>
      <c r="D247" s="6">
        <v>1150283</v>
      </c>
    </row>
    <row r="248" spans="1:4" x14ac:dyDescent="0.25">
      <c r="A248" s="14">
        <v>43712</v>
      </c>
      <c r="B248" s="10" t="s">
        <v>35</v>
      </c>
      <c r="C248" s="3">
        <v>1310465</v>
      </c>
      <c r="D248" s="6">
        <v>1421096</v>
      </c>
    </row>
    <row r="249" spans="1:4" x14ac:dyDescent="0.25">
      <c r="A249" s="14">
        <v>43713</v>
      </c>
      <c r="B249" s="10" t="s">
        <v>36</v>
      </c>
      <c r="C249" s="3">
        <v>1284380</v>
      </c>
      <c r="D249" s="6">
        <v>1310421</v>
      </c>
    </row>
    <row r="250" spans="1:4" x14ac:dyDescent="0.25">
      <c r="A250" s="14">
        <v>43714</v>
      </c>
      <c r="B250" s="10" t="s">
        <v>37</v>
      </c>
      <c r="C250" s="3">
        <v>1233898</v>
      </c>
      <c r="D250" s="6">
        <v>1210693</v>
      </c>
    </row>
    <row r="251" spans="1:4" x14ac:dyDescent="0.25">
      <c r="A251" s="15">
        <v>43715</v>
      </c>
      <c r="B251" s="12" t="s">
        <v>38</v>
      </c>
      <c r="C251" s="3">
        <v>1500680</v>
      </c>
      <c r="D251" s="6">
        <v>1663518</v>
      </c>
    </row>
    <row r="252" spans="1:4" x14ac:dyDescent="0.25">
      <c r="A252" s="15">
        <v>43716</v>
      </c>
      <c r="B252" s="12" t="s">
        <v>39</v>
      </c>
      <c r="C252" s="3">
        <v>1697763</v>
      </c>
      <c r="D252" s="6">
        <v>1660788</v>
      </c>
    </row>
    <row r="253" spans="1:4" x14ac:dyDescent="0.25">
      <c r="A253" s="14">
        <v>43717</v>
      </c>
      <c r="B253" s="10" t="s">
        <v>40</v>
      </c>
      <c r="C253" s="3">
        <v>1419728</v>
      </c>
      <c r="D253" s="6">
        <v>1335405</v>
      </c>
    </row>
    <row r="254" spans="1:4" x14ac:dyDescent="0.25">
      <c r="A254" s="14">
        <v>43718</v>
      </c>
      <c r="B254" s="10" t="s">
        <v>34</v>
      </c>
      <c r="C254" s="3">
        <v>1185281</v>
      </c>
      <c r="D254" s="6">
        <v>1170762</v>
      </c>
    </row>
    <row r="255" spans="1:4" x14ac:dyDescent="0.25">
      <c r="A255" s="14">
        <v>43719</v>
      </c>
      <c r="B255" s="10" t="s">
        <v>35</v>
      </c>
      <c r="C255" s="3">
        <v>1246140</v>
      </c>
      <c r="D255" s="6">
        <v>1310465</v>
      </c>
    </row>
    <row r="256" spans="1:4" x14ac:dyDescent="0.25">
      <c r="A256" s="14">
        <v>43720</v>
      </c>
      <c r="B256" s="10" t="s">
        <v>36</v>
      </c>
      <c r="C256" s="3">
        <v>1309611</v>
      </c>
      <c r="D256" s="6">
        <v>1284380</v>
      </c>
    </row>
    <row r="257" spans="1:4" x14ac:dyDescent="0.25">
      <c r="A257" s="14">
        <v>43721</v>
      </c>
      <c r="B257" s="10" t="s">
        <v>37</v>
      </c>
      <c r="C257" s="3">
        <v>1360362</v>
      </c>
      <c r="D257" s="6">
        <v>1233898</v>
      </c>
    </row>
    <row r="258" spans="1:4" x14ac:dyDescent="0.25">
      <c r="A258" s="15">
        <v>43722</v>
      </c>
      <c r="B258" s="12" t="s">
        <v>38</v>
      </c>
      <c r="C258" s="3">
        <v>696459</v>
      </c>
      <c r="D258" s="6">
        <v>1500680</v>
      </c>
    </row>
    <row r="259" spans="1:4" x14ac:dyDescent="0.25">
      <c r="A259" s="15">
        <v>43723</v>
      </c>
      <c r="B259" s="12" t="s">
        <v>39</v>
      </c>
      <c r="C259" s="3">
        <v>1856717</v>
      </c>
      <c r="D259" s="6">
        <v>1697763</v>
      </c>
    </row>
    <row r="260" spans="1:4" x14ac:dyDescent="0.25">
      <c r="A260" s="14">
        <v>43724</v>
      </c>
      <c r="B260" s="10" t="s">
        <v>40</v>
      </c>
      <c r="C260" s="3">
        <v>1161771</v>
      </c>
      <c r="D260" s="6">
        <v>1419728</v>
      </c>
    </row>
    <row r="261" spans="1:4" x14ac:dyDescent="0.25">
      <c r="A261" s="14">
        <v>43725</v>
      </c>
      <c r="B261" s="10" t="s">
        <v>34</v>
      </c>
      <c r="C261" s="3">
        <v>1361964</v>
      </c>
      <c r="D261" s="6">
        <v>1185281</v>
      </c>
    </row>
    <row r="262" spans="1:4" x14ac:dyDescent="0.25">
      <c r="A262" s="14">
        <v>43726</v>
      </c>
      <c r="B262" s="10" t="s">
        <v>35</v>
      </c>
      <c r="C262" s="3">
        <v>1195458</v>
      </c>
      <c r="D262" s="6">
        <v>1246140</v>
      </c>
    </row>
    <row r="263" spans="1:4" x14ac:dyDescent="0.25">
      <c r="A263" s="14">
        <v>43727</v>
      </c>
      <c r="B263" s="10" t="s">
        <v>36</v>
      </c>
      <c r="C263" s="3">
        <v>1259196</v>
      </c>
      <c r="D263" s="6">
        <v>1309611</v>
      </c>
    </row>
    <row r="264" spans="1:4" x14ac:dyDescent="0.25">
      <c r="A264" s="14">
        <v>43728</v>
      </c>
      <c r="B264" s="10" t="s">
        <v>37</v>
      </c>
      <c r="C264" s="3">
        <v>1235270</v>
      </c>
      <c r="D264" s="6">
        <v>1360362</v>
      </c>
    </row>
    <row r="265" spans="1:4" x14ac:dyDescent="0.25">
      <c r="A265" s="15">
        <v>43729</v>
      </c>
      <c r="B265" s="12" t="s">
        <v>38</v>
      </c>
      <c r="C265" s="3">
        <v>1473202</v>
      </c>
      <c r="D265" s="6">
        <v>696459</v>
      </c>
    </row>
    <row r="266" spans="1:4" x14ac:dyDescent="0.25">
      <c r="A266" s="15">
        <v>43730</v>
      </c>
      <c r="B266" s="12" t="s">
        <v>39</v>
      </c>
      <c r="C266" s="3">
        <v>1892235</v>
      </c>
      <c r="D266" s="6">
        <v>1856717</v>
      </c>
    </row>
    <row r="267" spans="1:4" x14ac:dyDescent="0.25">
      <c r="A267" s="14">
        <v>43731</v>
      </c>
      <c r="B267" s="10" t="s">
        <v>40</v>
      </c>
      <c r="C267" s="3">
        <v>1220447</v>
      </c>
      <c r="D267" s="6">
        <v>1161771</v>
      </c>
    </row>
    <row r="268" spans="1:4" x14ac:dyDescent="0.25">
      <c r="A268" s="14">
        <v>43732</v>
      </c>
      <c r="B268" s="10" t="s">
        <v>34</v>
      </c>
      <c r="C268" s="3">
        <v>1338075</v>
      </c>
      <c r="D268" s="6">
        <v>1361964</v>
      </c>
    </row>
    <row r="269" spans="1:4" x14ac:dyDescent="0.25">
      <c r="A269" s="14">
        <v>43733</v>
      </c>
      <c r="B269" s="10" t="s">
        <v>35</v>
      </c>
      <c r="C269" s="3">
        <v>1404023</v>
      </c>
      <c r="D269" s="6">
        <v>1195458</v>
      </c>
    </row>
    <row r="270" spans="1:4" x14ac:dyDescent="0.25">
      <c r="A270" s="14">
        <v>43734</v>
      </c>
      <c r="B270" s="10" t="s">
        <v>36</v>
      </c>
      <c r="C270" s="3">
        <v>1337789</v>
      </c>
      <c r="D270" s="6">
        <v>1259196</v>
      </c>
    </row>
    <row r="271" spans="1:4" x14ac:dyDescent="0.25">
      <c r="A271" s="14">
        <v>43735</v>
      </c>
      <c r="B271" s="10" t="s">
        <v>37</v>
      </c>
      <c r="C271" s="3">
        <v>1197375</v>
      </c>
      <c r="D271" s="6">
        <v>1235270</v>
      </c>
    </row>
    <row r="272" spans="1:4" x14ac:dyDescent="0.25">
      <c r="A272" s="15">
        <v>43736</v>
      </c>
      <c r="B272" s="12" t="s">
        <v>38</v>
      </c>
      <c r="C272" s="3">
        <v>1582700</v>
      </c>
      <c r="D272" s="6">
        <v>1473202</v>
      </c>
    </row>
    <row r="273" spans="1:4" x14ac:dyDescent="0.25">
      <c r="A273" s="15">
        <v>43737</v>
      </c>
      <c r="B273" s="12" t="s">
        <v>39</v>
      </c>
      <c r="C273" s="3">
        <v>1565133</v>
      </c>
      <c r="D273" s="6">
        <v>1892235</v>
      </c>
    </row>
    <row r="274" spans="1:4" x14ac:dyDescent="0.25">
      <c r="A274" s="14">
        <v>43738</v>
      </c>
      <c r="B274" s="10" t="s">
        <v>40</v>
      </c>
      <c r="C274" s="3">
        <v>1235906</v>
      </c>
      <c r="D274" s="6">
        <v>1220447</v>
      </c>
    </row>
    <row r="275" spans="1:4" x14ac:dyDescent="0.25">
      <c r="A275" s="14">
        <v>43739</v>
      </c>
      <c r="B275" s="10" t="s">
        <v>34</v>
      </c>
      <c r="C275" s="3">
        <v>1174372</v>
      </c>
      <c r="D275" s="6">
        <v>1338075</v>
      </c>
    </row>
    <row r="276" spans="1:4" x14ac:dyDescent="0.25">
      <c r="A276" s="14">
        <v>43740</v>
      </c>
      <c r="B276" s="10" t="s">
        <v>35</v>
      </c>
      <c r="C276" s="3">
        <v>1150753</v>
      </c>
      <c r="D276" s="6">
        <v>1404023</v>
      </c>
    </row>
    <row r="277" spans="1:4" x14ac:dyDescent="0.25">
      <c r="A277" s="14">
        <v>43741</v>
      </c>
      <c r="B277" s="10" t="s">
        <v>36</v>
      </c>
      <c r="C277" s="3">
        <v>1311293</v>
      </c>
      <c r="D277" s="6">
        <v>1337789</v>
      </c>
    </row>
    <row r="278" spans="1:4" x14ac:dyDescent="0.25">
      <c r="A278" s="14">
        <v>43742</v>
      </c>
      <c r="B278" s="10" t="s">
        <v>37</v>
      </c>
      <c r="C278" s="3">
        <v>1127146</v>
      </c>
      <c r="D278" s="6">
        <v>1197375</v>
      </c>
    </row>
    <row r="279" spans="1:4" x14ac:dyDescent="0.25">
      <c r="A279" s="15">
        <v>43743</v>
      </c>
      <c r="B279" s="12" t="s">
        <v>38</v>
      </c>
      <c r="C279" s="3">
        <v>1648023</v>
      </c>
      <c r="D279" s="6">
        <v>1582700</v>
      </c>
    </row>
    <row r="280" spans="1:4" x14ac:dyDescent="0.25">
      <c r="A280" s="15">
        <v>43744</v>
      </c>
      <c r="B280" s="12" t="s">
        <v>39</v>
      </c>
      <c r="C280" s="3">
        <v>1698799</v>
      </c>
      <c r="D280" s="6">
        <v>1565133</v>
      </c>
    </row>
    <row r="281" spans="1:4" x14ac:dyDescent="0.25">
      <c r="A281" s="14">
        <v>43745</v>
      </c>
      <c r="B281" s="10" t="s">
        <v>40</v>
      </c>
      <c r="C281" s="3">
        <v>1377971</v>
      </c>
      <c r="D281" s="6">
        <v>1235906</v>
      </c>
    </row>
    <row r="282" spans="1:4" x14ac:dyDescent="0.25">
      <c r="A282" s="14">
        <v>43746</v>
      </c>
      <c r="B282" s="10" t="s">
        <v>34</v>
      </c>
      <c r="C282" s="3">
        <v>1270411</v>
      </c>
      <c r="D282" s="6">
        <v>1174372</v>
      </c>
    </row>
    <row r="283" spans="1:4" x14ac:dyDescent="0.25">
      <c r="A283" s="14">
        <v>43747</v>
      </c>
      <c r="B283" s="10" t="s">
        <v>35</v>
      </c>
      <c r="C283" s="3">
        <v>1402435</v>
      </c>
      <c r="D283" s="6">
        <v>1150753</v>
      </c>
    </row>
    <row r="284" spans="1:4" x14ac:dyDescent="0.25">
      <c r="A284" s="14">
        <v>43748</v>
      </c>
      <c r="B284" s="10" t="s">
        <v>36</v>
      </c>
      <c r="C284" s="3">
        <v>1127263</v>
      </c>
      <c r="D284" s="6">
        <v>1311293</v>
      </c>
    </row>
    <row r="285" spans="1:4" x14ac:dyDescent="0.25">
      <c r="A285" s="14">
        <v>43749</v>
      </c>
      <c r="B285" s="10" t="s">
        <v>37</v>
      </c>
      <c r="C285" s="3">
        <v>1234922</v>
      </c>
      <c r="D285" s="6">
        <v>1127146</v>
      </c>
    </row>
    <row r="286" spans="1:4" x14ac:dyDescent="0.25">
      <c r="A286" s="15">
        <v>43750</v>
      </c>
      <c r="B286" s="12" t="s">
        <v>38</v>
      </c>
      <c r="C286" s="3">
        <v>1645504</v>
      </c>
      <c r="D286" s="6">
        <v>1648023</v>
      </c>
    </row>
    <row r="287" spans="1:4" x14ac:dyDescent="0.25">
      <c r="A287" s="15">
        <v>43751</v>
      </c>
      <c r="B287" s="12" t="s">
        <v>39</v>
      </c>
      <c r="C287" s="3">
        <v>1678794</v>
      </c>
      <c r="D287" s="6">
        <v>1698799</v>
      </c>
    </row>
    <row r="288" spans="1:4" x14ac:dyDescent="0.25">
      <c r="A288" s="14">
        <v>43752</v>
      </c>
      <c r="B288" s="10" t="s">
        <v>40</v>
      </c>
      <c r="C288" s="3">
        <v>1104728</v>
      </c>
      <c r="D288" s="6">
        <v>1377971</v>
      </c>
    </row>
    <row r="289" spans="1:4" x14ac:dyDescent="0.25">
      <c r="A289" s="14">
        <v>43753</v>
      </c>
      <c r="B289" s="10" t="s">
        <v>34</v>
      </c>
      <c r="C289" s="3">
        <v>1126686</v>
      </c>
      <c r="D289" s="6">
        <v>1270411</v>
      </c>
    </row>
    <row r="290" spans="1:4" x14ac:dyDescent="0.25">
      <c r="A290" s="14">
        <v>43754</v>
      </c>
      <c r="B290" s="10" t="s">
        <v>35</v>
      </c>
      <c r="C290" s="3">
        <v>1308161</v>
      </c>
      <c r="D290" s="6">
        <v>1402435</v>
      </c>
    </row>
    <row r="291" spans="1:4" x14ac:dyDescent="0.25">
      <c r="A291" s="14">
        <v>43755</v>
      </c>
      <c r="B291" s="10" t="s">
        <v>36</v>
      </c>
      <c r="C291" s="3">
        <v>1196493</v>
      </c>
      <c r="D291" s="6">
        <v>1127263</v>
      </c>
    </row>
    <row r="292" spans="1:4" x14ac:dyDescent="0.25">
      <c r="A292" s="14">
        <v>43756</v>
      </c>
      <c r="B292" s="10" t="s">
        <v>37</v>
      </c>
      <c r="C292" s="3">
        <v>1323473</v>
      </c>
      <c r="D292" s="6">
        <v>1234922</v>
      </c>
    </row>
    <row r="293" spans="1:4" x14ac:dyDescent="0.25">
      <c r="A293" s="15">
        <v>43757</v>
      </c>
      <c r="B293" s="12" t="s">
        <v>38</v>
      </c>
      <c r="C293" s="3">
        <v>1697790</v>
      </c>
      <c r="D293" s="6">
        <v>1645504</v>
      </c>
    </row>
    <row r="294" spans="1:4" x14ac:dyDescent="0.25">
      <c r="A294" s="15">
        <v>43758</v>
      </c>
      <c r="B294" s="12" t="s">
        <v>39</v>
      </c>
      <c r="C294" s="3">
        <v>1694736</v>
      </c>
      <c r="D294" s="6">
        <v>1678794</v>
      </c>
    </row>
    <row r="295" spans="1:4" x14ac:dyDescent="0.25">
      <c r="A295" s="14">
        <v>43759</v>
      </c>
      <c r="B295" s="10" t="s">
        <v>40</v>
      </c>
      <c r="C295" s="3">
        <v>1462471</v>
      </c>
      <c r="D295" s="6">
        <v>1104728</v>
      </c>
    </row>
    <row r="296" spans="1:4" x14ac:dyDescent="0.25">
      <c r="A296" s="14">
        <v>43760</v>
      </c>
      <c r="B296" s="10" t="s">
        <v>34</v>
      </c>
      <c r="C296" s="3">
        <v>1350531</v>
      </c>
      <c r="D296" s="6">
        <v>1126686</v>
      </c>
    </row>
    <row r="297" spans="1:4" x14ac:dyDescent="0.25">
      <c r="A297" s="14">
        <v>43761</v>
      </c>
      <c r="B297" s="10" t="s">
        <v>35</v>
      </c>
      <c r="C297" s="3">
        <v>1324554</v>
      </c>
      <c r="D297" s="6">
        <v>1308161</v>
      </c>
    </row>
    <row r="298" spans="1:4" x14ac:dyDescent="0.25">
      <c r="A298" s="14">
        <v>43762</v>
      </c>
      <c r="B298" s="10" t="s">
        <v>36</v>
      </c>
      <c r="C298" s="3">
        <v>1309474</v>
      </c>
      <c r="D298" s="6">
        <v>1196493</v>
      </c>
    </row>
    <row r="299" spans="1:4" x14ac:dyDescent="0.25">
      <c r="A299" s="14">
        <v>43763</v>
      </c>
      <c r="B299" s="10" t="s">
        <v>37</v>
      </c>
      <c r="C299" s="3">
        <v>1186714</v>
      </c>
      <c r="D299" s="6">
        <v>1323473</v>
      </c>
    </row>
    <row r="300" spans="1:4" x14ac:dyDescent="0.25">
      <c r="A300" s="15">
        <v>43764</v>
      </c>
      <c r="B300" s="12" t="s">
        <v>38</v>
      </c>
      <c r="C300" s="3">
        <v>1582222</v>
      </c>
      <c r="D300" s="6">
        <v>1697790</v>
      </c>
    </row>
    <row r="301" spans="1:4" x14ac:dyDescent="0.25">
      <c r="A301" s="15">
        <v>43765</v>
      </c>
      <c r="B301" s="12" t="s">
        <v>39</v>
      </c>
      <c r="C301" s="3">
        <v>1613560</v>
      </c>
      <c r="D301" s="6">
        <v>1694736</v>
      </c>
    </row>
    <row r="302" spans="1:4" x14ac:dyDescent="0.25">
      <c r="A302" s="14">
        <v>43766</v>
      </c>
      <c r="B302" s="10" t="s">
        <v>40</v>
      </c>
      <c r="C302" s="3">
        <v>1222069</v>
      </c>
      <c r="D302" s="6">
        <v>1462471</v>
      </c>
    </row>
    <row r="303" spans="1:4" x14ac:dyDescent="0.25">
      <c r="A303" s="14">
        <v>43767</v>
      </c>
      <c r="B303" s="10" t="s">
        <v>34</v>
      </c>
      <c r="C303" s="3">
        <v>1173032</v>
      </c>
      <c r="D303" s="6">
        <v>1350531</v>
      </c>
    </row>
    <row r="304" spans="1:4" x14ac:dyDescent="0.25">
      <c r="A304" s="14">
        <v>43768</v>
      </c>
      <c r="B304" s="10" t="s">
        <v>35</v>
      </c>
      <c r="C304" s="3">
        <v>1376301</v>
      </c>
      <c r="D304" s="6">
        <v>1324554</v>
      </c>
    </row>
    <row r="305" spans="1:4" x14ac:dyDescent="0.25">
      <c r="A305" s="14">
        <v>43769</v>
      </c>
      <c r="B305" s="10" t="s">
        <v>36</v>
      </c>
      <c r="C305" s="3">
        <v>1070679</v>
      </c>
      <c r="D305" s="6">
        <v>1309474</v>
      </c>
    </row>
    <row r="306" spans="1:4" x14ac:dyDescent="0.25">
      <c r="A306" s="14">
        <v>43770</v>
      </c>
      <c r="B306" s="10" t="s">
        <v>37</v>
      </c>
      <c r="C306" s="3">
        <v>1270816</v>
      </c>
      <c r="D306" s="6">
        <v>1186714</v>
      </c>
    </row>
    <row r="307" spans="1:4" x14ac:dyDescent="0.25">
      <c r="A307" s="15">
        <v>43771</v>
      </c>
      <c r="B307" s="12" t="s">
        <v>38</v>
      </c>
      <c r="C307" s="3">
        <v>1457267</v>
      </c>
      <c r="D307" s="6">
        <v>1582222</v>
      </c>
    </row>
    <row r="308" spans="1:4" x14ac:dyDescent="0.25">
      <c r="A308" s="15">
        <v>43772</v>
      </c>
      <c r="B308" s="12" t="s">
        <v>39</v>
      </c>
      <c r="C308" s="3">
        <v>1648175</v>
      </c>
      <c r="D308" s="6">
        <v>1613560</v>
      </c>
    </row>
    <row r="309" spans="1:4" x14ac:dyDescent="0.25">
      <c r="A309" s="14">
        <v>43773</v>
      </c>
      <c r="B309" s="10" t="s">
        <v>40</v>
      </c>
      <c r="C309" s="3">
        <v>1070795</v>
      </c>
      <c r="D309" s="6">
        <v>1222069</v>
      </c>
    </row>
    <row r="310" spans="1:4" x14ac:dyDescent="0.25">
      <c r="A310" s="14">
        <v>43774</v>
      </c>
      <c r="B310" s="10" t="s">
        <v>34</v>
      </c>
      <c r="C310" s="3">
        <v>1259241</v>
      </c>
      <c r="D310" s="6">
        <v>1173032</v>
      </c>
    </row>
    <row r="311" spans="1:4" x14ac:dyDescent="0.25">
      <c r="A311" s="14">
        <v>43775</v>
      </c>
      <c r="B311" s="10" t="s">
        <v>35</v>
      </c>
      <c r="C311" s="3">
        <v>1162369</v>
      </c>
      <c r="D311" s="6">
        <v>1376301</v>
      </c>
    </row>
    <row r="312" spans="1:4" x14ac:dyDescent="0.25">
      <c r="A312" s="14">
        <v>43776</v>
      </c>
      <c r="B312" s="10" t="s">
        <v>36</v>
      </c>
      <c r="C312" s="3">
        <v>1209191</v>
      </c>
      <c r="D312" s="6">
        <v>1070679</v>
      </c>
    </row>
    <row r="313" spans="1:4" x14ac:dyDescent="0.25">
      <c r="A313" s="14">
        <v>43777</v>
      </c>
      <c r="B313" s="10" t="s">
        <v>37</v>
      </c>
      <c r="C313" s="3">
        <v>1232661</v>
      </c>
      <c r="D313" s="6">
        <v>1270816</v>
      </c>
    </row>
    <row r="314" spans="1:4" x14ac:dyDescent="0.25">
      <c r="A314" s="15">
        <v>43778</v>
      </c>
      <c r="B314" s="12" t="s">
        <v>38</v>
      </c>
      <c r="C314" s="3">
        <v>1839957</v>
      </c>
      <c r="D314" s="6">
        <v>1457267</v>
      </c>
    </row>
    <row r="315" spans="1:4" x14ac:dyDescent="0.25">
      <c r="A315" s="15">
        <v>43779</v>
      </c>
      <c r="B315" s="12" t="s">
        <v>39</v>
      </c>
      <c r="C315" s="3">
        <v>1627268</v>
      </c>
      <c r="D315" s="6">
        <v>1648175</v>
      </c>
    </row>
    <row r="316" spans="1:4" x14ac:dyDescent="0.25">
      <c r="A316" s="14">
        <v>43780</v>
      </c>
      <c r="B316" s="10" t="s">
        <v>40</v>
      </c>
      <c r="C316" s="3">
        <v>1245980</v>
      </c>
      <c r="D316" s="6">
        <v>1070795</v>
      </c>
    </row>
    <row r="317" spans="1:4" x14ac:dyDescent="0.25">
      <c r="A317" s="14">
        <v>43781</v>
      </c>
      <c r="B317" s="10" t="s">
        <v>34</v>
      </c>
      <c r="C317" s="3">
        <v>1230803</v>
      </c>
      <c r="D317" s="6">
        <v>1259241</v>
      </c>
    </row>
    <row r="318" spans="1:4" x14ac:dyDescent="0.25">
      <c r="A318" s="14">
        <v>43782</v>
      </c>
      <c r="B318" s="10" t="s">
        <v>35</v>
      </c>
      <c r="C318" s="3">
        <v>1361836</v>
      </c>
      <c r="D318" s="6">
        <v>1162369</v>
      </c>
    </row>
    <row r="319" spans="1:4" x14ac:dyDescent="0.25">
      <c r="A319" s="14">
        <v>43783</v>
      </c>
      <c r="B319" s="10" t="s">
        <v>36</v>
      </c>
      <c r="C319" s="3">
        <v>1349577</v>
      </c>
      <c r="D319" s="6">
        <v>1209191</v>
      </c>
    </row>
    <row r="320" spans="1:4" x14ac:dyDescent="0.25">
      <c r="A320" s="14">
        <v>43784</v>
      </c>
      <c r="B320" s="10" t="s">
        <v>37</v>
      </c>
      <c r="C320" s="3">
        <v>1324260</v>
      </c>
      <c r="D320" s="6">
        <v>1232661</v>
      </c>
    </row>
    <row r="321" spans="1:4" x14ac:dyDescent="0.25">
      <c r="A321" s="15">
        <v>43785</v>
      </c>
      <c r="B321" s="12" t="s">
        <v>38</v>
      </c>
      <c r="C321" s="3">
        <v>1547007</v>
      </c>
      <c r="D321" s="6">
        <v>1839957</v>
      </c>
    </row>
    <row r="322" spans="1:4" x14ac:dyDescent="0.25">
      <c r="A322" s="15">
        <v>43786</v>
      </c>
      <c r="B322" s="12" t="s">
        <v>39</v>
      </c>
      <c r="C322" s="3">
        <v>699650</v>
      </c>
      <c r="D322" s="6">
        <v>1627268</v>
      </c>
    </row>
    <row r="323" spans="1:4" x14ac:dyDescent="0.25">
      <c r="A323" s="14">
        <v>43787</v>
      </c>
      <c r="B323" s="10" t="s">
        <v>40</v>
      </c>
      <c r="C323" s="3">
        <v>1459163</v>
      </c>
      <c r="D323" s="6">
        <v>1245980</v>
      </c>
    </row>
    <row r="324" spans="1:4" x14ac:dyDescent="0.25">
      <c r="A324" s="14">
        <v>43788</v>
      </c>
      <c r="B324" s="10" t="s">
        <v>34</v>
      </c>
      <c r="C324" s="3">
        <v>1197954</v>
      </c>
      <c r="D324" s="6">
        <v>1230803</v>
      </c>
    </row>
    <row r="325" spans="1:4" x14ac:dyDescent="0.25">
      <c r="A325" s="14">
        <v>43789</v>
      </c>
      <c r="B325" s="10" t="s">
        <v>35</v>
      </c>
      <c r="C325" s="3">
        <v>1338732</v>
      </c>
      <c r="D325" s="6">
        <v>1361836</v>
      </c>
    </row>
    <row r="326" spans="1:4" x14ac:dyDescent="0.25">
      <c r="A326" s="14">
        <v>43790</v>
      </c>
      <c r="B326" s="10" t="s">
        <v>36</v>
      </c>
      <c r="C326" s="3">
        <v>1220447</v>
      </c>
      <c r="D326" s="6">
        <v>1349577</v>
      </c>
    </row>
    <row r="327" spans="1:4" x14ac:dyDescent="0.25">
      <c r="A327" s="14">
        <v>43791</v>
      </c>
      <c r="B327" s="10" t="s">
        <v>37</v>
      </c>
      <c r="C327" s="3">
        <v>1518155</v>
      </c>
      <c r="D327" s="6">
        <v>1324260</v>
      </c>
    </row>
    <row r="328" spans="1:4" x14ac:dyDescent="0.25">
      <c r="A328" s="15">
        <v>43792</v>
      </c>
      <c r="B328" s="12" t="s">
        <v>38</v>
      </c>
      <c r="C328" s="3">
        <v>1631184</v>
      </c>
      <c r="D328" s="6">
        <v>1547007</v>
      </c>
    </row>
    <row r="329" spans="1:4" x14ac:dyDescent="0.25">
      <c r="A329" s="15">
        <v>43793</v>
      </c>
      <c r="B329" s="12" t="s">
        <v>39</v>
      </c>
      <c r="C329" s="3">
        <v>1647515</v>
      </c>
      <c r="D329" s="6">
        <v>699650</v>
      </c>
    </row>
    <row r="330" spans="1:4" x14ac:dyDescent="0.25">
      <c r="A330" s="14">
        <v>43794</v>
      </c>
      <c r="B330" s="10" t="s">
        <v>40</v>
      </c>
      <c r="C330" s="3">
        <v>1364973</v>
      </c>
      <c r="D330" s="6">
        <v>1459163</v>
      </c>
    </row>
    <row r="331" spans="1:4" x14ac:dyDescent="0.25">
      <c r="A331" s="14">
        <v>43795</v>
      </c>
      <c r="B331" s="10" t="s">
        <v>34</v>
      </c>
      <c r="C331" s="3">
        <v>1258689</v>
      </c>
      <c r="D331" s="6">
        <v>1197954</v>
      </c>
    </row>
    <row r="332" spans="1:4" x14ac:dyDescent="0.25">
      <c r="A332" s="14">
        <v>43796</v>
      </c>
      <c r="B332" s="10" t="s">
        <v>35</v>
      </c>
      <c r="C332" s="3">
        <v>1347154</v>
      </c>
      <c r="D332" s="6">
        <v>1338732</v>
      </c>
    </row>
    <row r="333" spans="1:4" x14ac:dyDescent="0.25">
      <c r="A333" s="14">
        <v>43797</v>
      </c>
      <c r="B333" s="10" t="s">
        <v>36</v>
      </c>
      <c r="C333" s="3">
        <v>1295492</v>
      </c>
      <c r="D333" s="6">
        <v>1220447</v>
      </c>
    </row>
    <row r="334" spans="1:4" x14ac:dyDescent="0.25">
      <c r="A334" s="14">
        <v>43798</v>
      </c>
      <c r="B334" s="10" t="s">
        <v>37</v>
      </c>
      <c r="C334" s="3">
        <v>1364454</v>
      </c>
      <c r="D334" s="6">
        <v>1518155</v>
      </c>
    </row>
    <row r="335" spans="1:4" x14ac:dyDescent="0.25">
      <c r="A335" s="15">
        <v>43799</v>
      </c>
      <c r="B335" s="12" t="s">
        <v>38</v>
      </c>
      <c r="C335" s="3">
        <v>1728295</v>
      </c>
      <c r="D335" s="6">
        <v>1631184</v>
      </c>
    </row>
    <row r="336" spans="1:4" x14ac:dyDescent="0.25">
      <c r="A336" s="15">
        <v>43800</v>
      </c>
      <c r="B336" s="12" t="s">
        <v>39</v>
      </c>
      <c r="C336" s="3">
        <v>1989333</v>
      </c>
      <c r="D336" s="6">
        <v>1647515</v>
      </c>
    </row>
    <row r="337" spans="1:4" x14ac:dyDescent="0.25">
      <c r="A337" s="14">
        <v>43801</v>
      </c>
      <c r="B337" s="10" t="s">
        <v>40</v>
      </c>
      <c r="C337" s="3">
        <v>1310814</v>
      </c>
      <c r="D337" s="6">
        <v>1364973</v>
      </c>
    </row>
    <row r="338" spans="1:4" x14ac:dyDescent="0.25">
      <c r="A338" s="14">
        <v>43802</v>
      </c>
      <c r="B338" s="10" t="s">
        <v>34</v>
      </c>
      <c r="C338" s="3">
        <v>1282884</v>
      </c>
      <c r="D338" s="6">
        <v>1258689</v>
      </c>
    </row>
    <row r="339" spans="1:4" x14ac:dyDescent="0.25">
      <c r="A339" s="14">
        <v>43803</v>
      </c>
      <c r="B339" s="10" t="s">
        <v>35</v>
      </c>
      <c r="C339" s="3">
        <v>1336022</v>
      </c>
      <c r="D339" s="6">
        <v>1347154</v>
      </c>
    </row>
    <row r="340" spans="1:4" x14ac:dyDescent="0.25">
      <c r="A340" s="14">
        <v>43804</v>
      </c>
      <c r="B340" s="10" t="s">
        <v>36</v>
      </c>
      <c r="C340" s="3">
        <v>1418862</v>
      </c>
      <c r="D340" s="6">
        <v>1295492</v>
      </c>
    </row>
    <row r="341" spans="1:4" x14ac:dyDescent="0.25">
      <c r="A341" s="14">
        <v>43805</v>
      </c>
      <c r="B341" s="10" t="s">
        <v>37</v>
      </c>
      <c r="C341" s="3">
        <v>1336464</v>
      </c>
      <c r="D341" s="6">
        <v>1364454</v>
      </c>
    </row>
    <row r="342" spans="1:4" x14ac:dyDescent="0.25">
      <c r="A342" s="15">
        <v>43806</v>
      </c>
      <c r="B342" s="12" t="s">
        <v>38</v>
      </c>
      <c r="C342" s="3">
        <v>1665666</v>
      </c>
      <c r="D342" s="6">
        <v>1728295</v>
      </c>
    </row>
    <row r="343" spans="1:4" x14ac:dyDescent="0.25">
      <c r="A343" s="15">
        <v>43807</v>
      </c>
      <c r="B343" s="12" t="s">
        <v>39</v>
      </c>
      <c r="C343" s="3">
        <v>1632680</v>
      </c>
      <c r="D343" s="6">
        <v>1989333</v>
      </c>
    </row>
    <row r="344" spans="1:4" x14ac:dyDescent="0.25">
      <c r="A344" s="14">
        <v>43808</v>
      </c>
      <c r="B344" s="10" t="s">
        <v>40</v>
      </c>
      <c r="C344" s="3">
        <v>1245504</v>
      </c>
      <c r="D344" s="6">
        <v>1310814</v>
      </c>
    </row>
    <row r="345" spans="1:4" x14ac:dyDescent="0.25">
      <c r="A345" s="14">
        <v>43809</v>
      </c>
      <c r="B345" s="10" t="s">
        <v>34</v>
      </c>
      <c r="C345" s="3">
        <v>1235782</v>
      </c>
      <c r="D345" s="6">
        <v>1282884</v>
      </c>
    </row>
    <row r="346" spans="1:4" x14ac:dyDescent="0.25">
      <c r="A346" s="14">
        <v>43810</v>
      </c>
      <c r="B346" s="10" t="s">
        <v>35</v>
      </c>
      <c r="C346" s="3">
        <v>1246273</v>
      </c>
      <c r="D346" s="6">
        <v>1336022</v>
      </c>
    </row>
    <row r="347" spans="1:4" x14ac:dyDescent="0.25">
      <c r="A347" s="14">
        <v>43811</v>
      </c>
      <c r="B347" s="10" t="s">
        <v>36</v>
      </c>
      <c r="C347" s="3">
        <v>1379437</v>
      </c>
      <c r="D347" s="6">
        <v>1418862</v>
      </c>
    </row>
    <row r="348" spans="1:4" x14ac:dyDescent="0.25">
      <c r="A348" s="14">
        <v>43812</v>
      </c>
      <c r="B348" s="10" t="s">
        <v>37</v>
      </c>
      <c r="C348" s="3">
        <v>1308303</v>
      </c>
      <c r="D348" s="6">
        <v>1336464</v>
      </c>
    </row>
    <row r="349" spans="1:4" x14ac:dyDescent="0.25">
      <c r="A349" s="15">
        <v>43813</v>
      </c>
      <c r="B349" s="12" t="s">
        <v>38</v>
      </c>
      <c r="C349" s="3">
        <v>1783676</v>
      </c>
      <c r="D349" s="6">
        <v>1665666</v>
      </c>
    </row>
    <row r="350" spans="1:4" x14ac:dyDescent="0.25">
      <c r="A350" s="15">
        <v>43814</v>
      </c>
      <c r="B350" s="12" t="s">
        <v>39</v>
      </c>
      <c r="C350" s="3">
        <v>1385685</v>
      </c>
      <c r="D350" s="6">
        <v>1632680</v>
      </c>
    </row>
    <row r="351" spans="1:4" x14ac:dyDescent="0.25">
      <c r="A351" s="14">
        <v>43815</v>
      </c>
      <c r="B351" s="10" t="s">
        <v>40</v>
      </c>
      <c r="C351" s="3">
        <v>1324939</v>
      </c>
      <c r="D351" s="6">
        <v>1245504</v>
      </c>
    </row>
    <row r="352" spans="1:4" x14ac:dyDescent="0.25">
      <c r="A352" s="14">
        <v>43816</v>
      </c>
      <c r="B352" s="10" t="s">
        <v>34</v>
      </c>
      <c r="C352" s="3">
        <v>1104375</v>
      </c>
      <c r="D352" s="6">
        <v>1235782</v>
      </c>
    </row>
    <row r="353" spans="1:4" x14ac:dyDescent="0.25">
      <c r="A353" s="14">
        <v>43817</v>
      </c>
      <c r="B353" s="10" t="s">
        <v>35</v>
      </c>
      <c r="C353" s="3">
        <v>1284054</v>
      </c>
      <c r="D353" s="6">
        <v>1246273</v>
      </c>
    </row>
    <row r="354" spans="1:4" x14ac:dyDescent="0.25">
      <c r="A354" s="14">
        <v>43818</v>
      </c>
      <c r="B354" s="10" t="s">
        <v>36</v>
      </c>
      <c r="C354" s="3">
        <v>1211187</v>
      </c>
      <c r="D354" s="6">
        <v>1379437</v>
      </c>
    </row>
    <row r="355" spans="1:4" x14ac:dyDescent="0.25">
      <c r="A355" s="14">
        <v>43819</v>
      </c>
      <c r="B355" s="10" t="s">
        <v>37</v>
      </c>
      <c r="C355" s="3">
        <v>1231419</v>
      </c>
      <c r="D355" s="6">
        <v>1308303</v>
      </c>
    </row>
    <row r="356" spans="1:4" x14ac:dyDescent="0.25">
      <c r="A356" s="15">
        <v>43820</v>
      </c>
      <c r="B356" s="12" t="s">
        <v>38</v>
      </c>
      <c r="C356" s="3">
        <v>1502374</v>
      </c>
      <c r="D356" s="6">
        <v>1783676</v>
      </c>
    </row>
    <row r="357" spans="1:4" x14ac:dyDescent="0.25">
      <c r="A357" s="15">
        <v>43821</v>
      </c>
      <c r="B357" s="12" t="s">
        <v>39</v>
      </c>
      <c r="C357" s="3">
        <v>1677083</v>
      </c>
      <c r="D357" s="6">
        <v>1385685</v>
      </c>
    </row>
    <row r="358" spans="1:4" x14ac:dyDescent="0.25">
      <c r="A358" s="14">
        <v>43822</v>
      </c>
      <c r="B358" s="10" t="s">
        <v>40</v>
      </c>
      <c r="C358" s="3">
        <v>1196595</v>
      </c>
      <c r="D358" s="6">
        <v>1324939</v>
      </c>
    </row>
    <row r="359" spans="1:4" x14ac:dyDescent="0.25">
      <c r="A359" s="14">
        <v>43823</v>
      </c>
      <c r="B359" s="10" t="s">
        <v>34</v>
      </c>
      <c r="C359" s="3">
        <v>1312214</v>
      </c>
      <c r="D359" s="6">
        <v>1104375</v>
      </c>
    </row>
    <row r="360" spans="1:4" x14ac:dyDescent="0.25">
      <c r="A360" s="14">
        <v>43824</v>
      </c>
      <c r="B360" s="10" t="s">
        <v>35</v>
      </c>
      <c r="C360" s="3">
        <v>1258566</v>
      </c>
      <c r="D360" s="6">
        <v>1284054</v>
      </c>
    </row>
    <row r="361" spans="1:4" x14ac:dyDescent="0.25">
      <c r="A361" s="14">
        <v>43825</v>
      </c>
      <c r="B361" s="10" t="s">
        <v>36</v>
      </c>
      <c r="C361" s="3">
        <v>1295048</v>
      </c>
      <c r="D361" s="6">
        <v>1211187</v>
      </c>
    </row>
    <row r="362" spans="1:4" x14ac:dyDescent="0.25">
      <c r="A362" s="14">
        <v>43826</v>
      </c>
      <c r="B362" s="10" t="s">
        <v>37</v>
      </c>
      <c r="C362" s="3">
        <v>1309438</v>
      </c>
      <c r="D362" s="6">
        <v>1231419</v>
      </c>
    </row>
    <row r="363" spans="1:4" x14ac:dyDescent="0.25">
      <c r="A363" s="15">
        <v>43827</v>
      </c>
      <c r="B363" s="12" t="s">
        <v>38</v>
      </c>
      <c r="C363" s="3">
        <v>1768333</v>
      </c>
      <c r="D363" s="6">
        <v>1502374</v>
      </c>
    </row>
    <row r="364" spans="1:4" x14ac:dyDescent="0.25">
      <c r="A364" s="15">
        <v>43828</v>
      </c>
      <c r="B364" s="12" t="s">
        <v>39</v>
      </c>
      <c r="C364" s="3">
        <v>1596202</v>
      </c>
      <c r="D364" s="6">
        <v>1677083</v>
      </c>
    </row>
    <row r="365" spans="1:4" x14ac:dyDescent="0.25">
      <c r="A365" s="14">
        <v>43829</v>
      </c>
      <c r="B365" s="10" t="s">
        <v>40</v>
      </c>
      <c r="C365" s="3">
        <v>1172548</v>
      </c>
      <c r="D365" s="6">
        <v>1196595</v>
      </c>
    </row>
    <row r="366" spans="1:4" x14ac:dyDescent="0.25">
      <c r="A366" s="14">
        <v>43830</v>
      </c>
      <c r="B366" s="10" t="s">
        <v>34</v>
      </c>
      <c r="C366" s="3">
        <v>1284200</v>
      </c>
      <c r="D366" s="6">
        <v>1312214</v>
      </c>
    </row>
    <row r="367" spans="1:4" x14ac:dyDescent="0.25">
      <c r="A367" s="14">
        <v>43831</v>
      </c>
      <c r="B367" s="10" t="s">
        <v>35</v>
      </c>
      <c r="C367" s="3">
        <v>1284516</v>
      </c>
      <c r="D367" s="6">
        <v>1258566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9C51-AD05-4DA8-85EE-3C76F938CE72}">
  <dimension ref="A1:E367"/>
  <sheetViews>
    <sheetView tabSelected="1" workbookViewId="0">
      <selection activeCell="Y21" sqref="Y21"/>
    </sheetView>
  </sheetViews>
  <sheetFormatPr defaultRowHeight="15.75" x14ac:dyDescent="0.25"/>
  <cols>
    <col min="1" max="1" width="10.375" bestFit="1" customWidth="1"/>
  </cols>
  <sheetData>
    <row r="1" spans="1:5" x14ac:dyDescent="0.25">
      <c r="A1" s="19" t="s">
        <v>0</v>
      </c>
      <c r="B1" s="29" t="s">
        <v>19</v>
      </c>
      <c r="C1" s="29" t="s">
        <v>20</v>
      </c>
      <c r="D1" s="29" t="s">
        <v>21</v>
      </c>
      <c r="E1" s="32" t="s">
        <v>22</v>
      </c>
    </row>
    <row r="2" spans="1:5" x14ac:dyDescent="0.25">
      <c r="A2" s="14">
        <v>43466</v>
      </c>
      <c r="B2" s="4">
        <v>0.2449999870495187</v>
      </c>
      <c r="C2" s="4">
        <v>0.41199995771271192</v>
      </c>
      <c r="D2" s="4">
        <v>0.71539994544924068</v>
      </c>
      <c r="E2" s="18">
        <v>0.84460022987223116</v>
      </c>
    </row>
    <row r="3" spans="1:5" x14ac:dyDescent="0.25">
      <c r="A3" s="14">
        <v>43467</v>
      </c>
      <c r="B3" s="4">
        <v>0.24750000148168322</v>
      </c>
      <c r="C3" s="4">
        <v>0.39999985263756649</v>
      </c>
      <c r="D3" s="4">
        <v>0.72270017812440712</v>
      </c>
      <c r="E3" s="18">
        <v>0.80359956797537846</v>
      </c>
    </row>
    <row r="4" spans="1:5" x14ac:dyDescent="0.25">
      <c r="A4" s="14">
        <v>43468</v>
      </c>
      <c r="B4" s="4">
        <v>0.24999997601762725</v>
      </c>
      <c r="C4" s="4">
        <v>0.38400003376718411</v>
      </c>
      <c r="D4" s="4">
        <v>0.70079991206463255</v>
      </c>
      <c r="E4" s="18">
        <v>0.81179997575982266</v>
      </c>
    </row>
    <row r="5" spans="1:5" x14ac:dyDescent="0.25">
      <c r="A5" s="14">
        <v>43469</v>
      </c>
      <c r="B5" s="4">
        <v>0.2624999654653839</v>
      </c>
      <c r="C5" s="4">
        <v>0.40399989404997649</v>
      </c>
      <c r="D5" s="4">
        <v>0.69350008662151352</v>
      </c>
      <c r="E5" s="18">
        <v>0.811800032055777</v>
      </c>
    </row>
    <row r="6" spans="1:5" x14ac:dyDescent="0.25">
      <c r="A6" s="14">
        <v>43470</v>
      </c>
      <c r="B6" s="4">
        <v>0.20579999705946239</v>
      </c>
      <c r="C6" s="4">
        <v>0.3331999072512119</v>
      </c>
      <c r="D6" s="4">
        <v>0.714000028724882</v>
      </c>
      <c r="E6" s="18">
        <v>0.76440003716571214</v>
      </c>
    </row>
    <row r="7" spans="1:5" x14ac:dyDescent="0.25">
      <c r="A7" s="14">
        <v>43471</v>
      </c>
      <c r="B7" s="4">
        <v>0.2015999886824669</v>
      </c>
      <c r="C7" s="4">
        <v>0.34339995990102845</v>
      </c>
      <c r="D7" s="4">
        <v>0.67999984076755349</v>
      </c>
      <c r="E7" s="18">
        <v>0.77219997921781924</v>
      </c>
    </row>
    <row r="8" spans="1:5" x14ac:dyDescent="0.25">
      <c r="A8" s="14">
        <v>43472</v>
      </c>
      <c r="B8" s="4">
        <v>0.23749997094706898</v>
      </c>
      <c r="C8" s="4">
        <v>0.3839999586392383</v>
      </c>
      <c r="D8" s="4">
        <v>0.69350016252719204</v>
      </c>
      <c r="E8" s="18">
        <v>0.77899987450068953</v>
      </c>
    </row>
    <row r="9" spans="1:5" x14ac:dyDescent="0.25">
      <c r="A9" s="14">
        <v>43473</v>
      </c>
      <c r="B9" s="4">
        <v>0.24499998618615354</v>
      </c>
      <c r="C9" s="4">
        <v>0.39199995940420407</v>
      </c>
      <c r="D9" s="4">
        <v>0.75919976334458916</v>
      </c>
      <c r="E9" s="18">
        <v>0.82820015055371432</v>
      </c>
    </row>
    <row r="10" spans="1:5" x14ac:dyDescent="0.25">
      <c r="A10" s="14">
        <v>43474</v>
      </c>
      <c r="B10" s="4">
        <v>0.25999996280887561</v>
      </c>
      <c r="C10" s="4">
        <v>0.40400005585481019</v>
      </c>
      <c r="D10" s="4">
        <v>0.74459975122627076</v>
      </c>
      <c r="E10" s="18">
        <v>0.85280008785654926</v>
      </c>
    </row>
    <row r="11" spans="1:5" x14ac:dyDescent="0.25">
      <c r="A11" s="14">
        <v>43475</v>
      </c>
      <c r="B11" s="4">
        <v>0.25749997932621504</v>
      </c>
      <c r="C11" s="4">
        <v>0.3879997153476864</v>
      </c>
      <c r="D11" s="4">
        <v>0.71540014917357275</v>
      </c>
      <c r="E11" s="18">
        <v>0.82000034183224713</v>
      </c>
    </row>
    <row r="12" spans="1:5" x14ac:dyDescent="0.25">
      <c r="A12" s="14">
        <v>43476</v>
      </c>
      <c r="B12" s="4">
        <v>0.23999997479578894</v>
      </c>
      <c r="C12" s="4">
        <v>0.40399991679378167</v>
      </c>
      <c r="D12" s="4">
        <v>0.71539976215078083</v>
      </c>
      <c r="E12" s="18">
        <v>0.78720010062154766</v>
      </c>
    </row>
    <row r="13" spans="1:5" x14ac:dyDescent="0.25">
      <c r="A13" s="14">
        <v>43477</v>
      </c>
      <c r="B13" s="4">
        <v>0.21209999338027297</v>
      </c>
      <c r="C13" s="4">
        <v>0.33999995577696557</v>
      </c>
      <c r="D13" s="4">
        <v>0.69360001560813178</v>
      </c>
      <c r="E13" s="18">
        <v>0.78779977140628266</v>
      </c>
    </row>
    <row r="14" spans="1:5" x14ac:dyDescent="0.25">
      <c r="A14" s="14">
        <v>43478</v>
      </c>
      <c r="B14" s="4">
        <v>0.21209998788185327</v>
      </c>
      <c r="C14" s="4">
        <v>0.33659992725417975</v>
      </c>
      <c r="D14" s="4">
        <v>0.66640007682634494</v>
      </c>
      <c r="E14" s="18">
        <v>0.74099967541825129</v>
      </c>
    </row>
    <row r="15" spans="1:5" x14ac:dyDescent="0.25">
      <c r="A15" s="14">
        <v>43479</v>
      </c>
      <c r="B15" s="4">
        <v>0.25499999525297379</v>
      </c>
      <c r="C15" s="4">
        <v>0.38799996425768424</v>
      </c>
      <c r="D15" s="4">
        <v>0.69349963440121443</v>
      </c>
      <c r="E15" s="18">
        <v>0.82820036695013521</v>
      </c>
    </row>
    <row r="16" spans="1:5" x14ac:dyDescent="0.25">
      <c r="A16" s="14">
        <v>43480</v>
      </c>
      <c r="B16" s="4">
        <v>0.2374999606493316</v>
      </c>
      <c r="C16" s="4">
        <v>0.40400003165364579</v>
      </c>
      <c r="D16" s="4">
        <v>0.72270007928101565</v>
      </c>
      <c r="E16" s="18">
        <v>0.81179988453939078</v>
      </c>
    </row>
    <row r="17" spans="1:5" x14ac:dyDescent="0.25">
      <c r="A17" s="14">
        <v>43481</v>
      </c>
      <c r="B17" s="4">
        <v>0.26249996439730333</v>
      </c>
      <c r="C17" s="4">
        <v>0.41199997757594925</v>
      </c>
      <c r="D17" s="4">
        <v>0.72999971908484862</v>
      </c>
      <c r="E17" s="18">
        <v>0.83639993145475267</v>
      </c>
    </row>
    <row r="18" spans="1:5" x14ac:dyDescent="0.25">
      <c r="A18" s="14">
        <v>43482</v>
      </c>
      <c r="B18" s="4">
        <v>0.25249999329424921</v>
      </c>
      <c r="C18" s="4">
        <v>0.38399989235388587</v>
      </c>
      <c r="D18" s="4">
        <v>0.70810011047156052</v>
      </c>
      <c r="E18" s="18">
        <v>0.83639983930063222</v>
      </c>
    </row>
    <row r="19" spans="1:5" x14ac:dyDescent="0.25">
      <c r="A19" s="14">
        <v>43483</v>
      </c>
      <c r="B19" s="4">
        <v>0.25999997201116104</v>
      </c>
      <c r="C19" s="4">
        <v>0.4159999638853652</v>
      </c>
      <c r="D19" s="4">
        <v>0.69350013314267633</v>
      </c>
      <c r="E19" s="18">
        <v>0.7871994944555617</v>
      </c>
    </row>
    <row r="20" spans="1:5" x14ac:dyDescent="0.25">
      <c r="A20" s="14">
        <v>43484</v>
      </c>
      <c r="B20" s="4">
        <v>0.20369999828585886</v>
      </c>
      <c r="C20" s="4">
        <v>0.33319998986973398</v>
      </c>
      <c r="D20" s="4">
        <v>0.7071998009988063</v>
      </c>
      <c r="E20" s="18">
        <v>0.78780023820713474</v>
      </c>
    </row>
    <row r="21" spans="1:5" x14ac:dyDescent="0.25">
      <c r="A21" s="14">
        <v>43485</v>
      </c>
      <c r="B21" s="4">
        <v>0.20789999237863413</v>
      </c>
      <c r="C21" s="4">
        <v>0.35360001506615307</v>
      </c>
      <c r="D21" s="4">
        <v>0.70719987756351388</v>
      </c>
      <c r="E21" s="18">
        <v>0.78779980453787235</v>
      </c>
    </row>
    <row r="22" spans="1:5" x14ac:dyDescent="0.25">
      <c r="A22" s="14">
        <v>43486</v>
      </c>
      <c r="B22" s="4">
        <v>0.25999997201116104</v>
      </c>
      <c r="C22" s="4">
        <v>0.4159999638853652</v>
      </c>
      <c r="D22" s="4">
        <v>0.75919999198639687</v>
      </c>
      <c r="E22" s="18">
        <v>0.81179964452742104</v>
      </c>
    </row>
    <row r="23" spans="1:5" x14ac:dyDescent="0.25">
      <c r="A23" s="14">
        <v>43487</v>
      </c>
      <c r="B23" s="4">
        <v>0.25999998722418821</v>
      </c>
      <c r="C23" s="4">
        <v>0.38399997379320527</v>
      </c>
      <c r="D23" s="4">
        <v>0.70809988995192863</v>
      </c>
      <c r="E23" s="18">
        <v>0.83640012122832152</v>
      </c>
    </row>
    <row r="24" spans="1:5" x14ac:dyDescent="0.25">
      <c r="A24" s="14">
        <v>43488</v>
      </c>
      <c r="B24" s="4">
        <v>0.25249999220936281</v>
      </c>
      <c r="C24" s="4">
        <v>0.41599991305616424</v>
      </c>
      <c r="D24" s="4">
        <v>0.7299999070128681</v>
      </c>
      <c r="E24" s="18">
        <v>0.84459986109552565</v>
      </c>
    </row>
    <row r="25" spans="1:5" x14ac:dyDescent="0.25">
      <c r="A25" s="14">
        <v>43489</v>
      </c>
      <c r="B25" s="4">
        <v>0.23749995940667931</v>
      </c>
      <c r="C25" s="4">
        <v>0.37999997551007414</v>
      </c>
      <c r="D25" s="4">
        <v>0.71539965305936126</v>
      </c>
      <c r="E25" s="18">
        <v>0.79539993108454754</v>
      </c>
    </row>
    <row r="26" spans="1:5" x14ac:dyDescent="0.25">
      <c r="A26" s="14">
        <v>43490</v>
      </c>
      <c r="B26" s="4">
        <v>0.24499995710437156</v>
      </c>
      <c r="C26" s="4">
        <v>0.4</v>
      </c>
      <c r="D26" s="4">
        <v>0.75189971333667016</v>
      </c>
      <c r="E26" s="18">
        <v>0.81179987028483402</v>
      </c>
    </row>
    <row r="27" spans="1:5" x14ac:dyDescent="0.25">
      <c r="A27" s="14">
        <v>43491</v>
      </c>
      <c r="B27" s="4">
        <v>0.21209998133416308</v>
      </c>
      <c r="C27" s="4">
        <v>0.35699999529866999</v>
      </c>
      <c r="D27" s="4">
        <v>0.66640001793224413</v>
      </c>
      <c r="E27" s="18">
        <v>0.74100005255689283</v>
      </c>
    </row>
    <row r="28" spans="1:5" x14ac:dyDescent="0.25">
      <c r="A28" s="14">
        <v>43492</v>
      </c>
      <c r="B28" s="4">
        <v>0.21209999468885796</v>
      </c>
      <c r="C28" s="4">
        <v>0.35359997637351559</v>
      </c>
      <c r="D28" s="4">
        <v>0.69360000917557196</v>
      </c>
      <c r="E28" s="18">
        <v>0.75659993275304216</v>
      </c>
    </row>
    <row r="29" spans="1:5" x14ac:dyDescent="0.25">
      <c r="A29" s="14">
        <v>43493</v>
      </c>
      <c r="B29" s="4">
        <v>0.2474999639383427</v>
      </c>
      <c r="C29" s="4">
        <v>0.38799990128219247</v>
      </c>
      <c r="D29" s="4">
        <v>0.75190001003031115</v>
      </c>
      <c r="E29" s="18">
        <v>0.8527997959312491</v>
      </c>
    </row>
    <row r="30" spans="1:5" x14ac:dyDescent="0.25">
      <c r="A30" s="14">
        <v>43494</v>
      </c>
      <c r="B30" s="4">
        <v>0.11749999776474974</v>
      </c>
      <c r="C30" s="4">
        <v>0.41599967431927592</v>
      </c>
      <c r="D30" s="4">
        <v>0.72269978937048018</v>
      </c>
      <c r="E30" s="18">
        <v>0.79540035839390932</v>
      </c>
    </row>
    <row r="31" spans="1:5" x14ac:dyDescent="0.25">
      <c r="A31" s="14">
        <v>43495</v>
      </c>
      <c r="B31" s="4">
        <v>0.24750000670575076</v>
      </c>
      <c r="C31" s="4">
        <v>0.41599983960386488</v>
      </c>
      <c r="D31" s="4">
        <v>0.70080027024480518</v>
      </c>
      <c r="E31" s="18">
        <v>0.7953997835206823</v>
      </c>
    </row>
    <row r="32" spans="1:5" x14ac:dyDescent="0.25">
      <c r="A32" s="14">
        <v>43496</v>
      </c>
      <c r="B32" s="4">
        <v>0.25499996498573574</v>
      </c>
      <c r="C32" s="4">
        <v>0.4039999593710335</v>
      </c>
      <c r="D32" s="4">
        <v>0.70809986092920896</v>
      </c>
      <c r="E32" s="18">
        <v>0.83640020619695488</v>
      </c>
    </row>
    <row r="33" spans="1:5" x14ac:dyDescent="0.25">
      <c r="A33" s="14">
        <v>43497</v>
      </c>
      <c r="B33" s="4">
        <v>0.24499995710437156</v>
      </c>
      <c r="C33" s="4">
        <v>0.4119998971256511</v>
      </c>
      <c r="D33" s="4">
        <v>0.75190008355181648</v>
      </c>
      <c r="E33" s="18">
        <v>0.84459997113411012</v>
      </c>
    </row>
    <row r="34" spans="1:5" x14ac:dyDescent="0.25">
      <c r="A34" s="14">
        <v>43498</v>
      </c>
      <c r="B34" s="4">
        <v>0.20789998258735065</v>
      </c>
      <c r="C34" s="4">
        <v>0.32980002101053607</v>
      </c>
      <c r="D34" s="4">
        <v>0.6935999689169291</v>
      </c>
      <c r="E34" s="18">
        <v>0.7565999412780523</v>
      </c>
    </row>
    <row r="35" spans="1:5" x14ac:dyDescent="0.25">
      <c r="A35" s="14">
        <v>43499</v>
      </c>
      <c r="B35" s="4">
        <v>0.21630000167076002</v>
      </c>
      <c r="C35" s="4">
        <v>0.33659997942253961</v>
      </c>
      <c r="D35" s="4">
        <v>0.71399997980582386</v>
      </c>
      <c r="E35" s="18">
        <v>0.81120004593870954</v>
      </c>
    </row>
    <row r="36" spans="1:5" x14ac:dyDescent="0.25">
      <c r="A36" s="14">
        <v>43500</v>
      </c>
      <c r="B36" s="4">
        <v>0.2374999606493316</v>
      </c>
      <c r="C36" s="4">
        <v>0.3959999683463542</v>
      </c>
      <c r="D36" s="4">
        <v>0.73730019758551002</v>
      </c>
      <c r="E36" s="18">
        <v>0.81179988453939078</v>
      </c>
    </row>
    <row r="37" spans="1:5" x14ac:dyDescent="0.25">
      <c r="A37" s="14">
        <v>43501</v>
      </c>
      <c r="B37" s="4">
        <v>0.26249996647124618</v>
      </c>
      <c r="C37" s="4">
        <v>0.40399994890855911</v>
      </c>
      <c r="D37" s="4">
        <v>0.7081000599860805</v>
      </c>
      <c r="E37" s="18">
        <v>0.80360014216257369</v>
      </c>
    </row>
    <row r="38" spans="1:5" x14ac:dyDescent="0.25">
      <c r="A38" s="14">
        <v>43502</v>
      </c>
      <c r="B38" s="4">
        <v>0.26000000096939274</v>
      </c>
      <c r="C38" s="4">
        <v>0.39999996271566424</v>
      </c>
      <c r="D38" s="4">
        <v>0.69349989490476882</v>
      </c>
      <c r="E38" s="18">
        <v>0.86100022580280966</v>
      </c>
    </row>
    <row r="39" spans="1:5" x14ac:dyDescent="0.25">
      <c r="A39" s="14">
        <v>43503</v>
      </c>
      <c r="B39" s="4">
        <v>0.2474999759611988</v>
      </c>
      <c r="C39" s="4">
        <v>0.40000003647942872</v>
      </c>
      <c r="D39" s="4">
        <v>0.73729980205351808</v>
      </c>
      <c r="E39" s="18">
        <v>0.85280018504419852</v>
      </c>
    </row>
    <row r="40" spans="1:5" x14ac:dyDescent="0.25">
      <c r="A40" s="14">
        <v>43504</v>
      </c>
      <c r="B40" s="4">
        <v>0.23750000740841615</v>
      </c>
      <c r="C40" s="4">
        <v>0.40399988712813473</v>
      </c>
      <c r="D40" s="4">
        <v>0.70810019499994303</v>
      </c>
      <c r="E40" s="18">
        <v>0.83639976138696182</v>
      </c>
    </row>
    <row r="41" spans="1:5" x14ac:dyDescent="0.25">
      <c r="A41" s="14">
        <v>43505</v>
      </c>
      <c r="B41" s="4">
        <v>0.20789998989587982</v>
      </c>
      <c r="C41" s="4">
        <v>0.35700000666963555</v>
      </c>
      <c r="D41" s="4">
        <v>0.70039992698530151</v>
      </c>
      <c r="E41" s="18">
        <v>0.81119983488370362</v>
      </c>
    </row>
    <row r="42" spans="1:5" x14ac:dyDescent="0.25">
      <c r="A42" s="14">
        <v>43506</v>
      </c>
      <c r="B42" s="4">
        <v>0.21629998657119884</v>
      </c>
      <c r="C42" s="4">
        <v>0.33659999228072718</v>
      </c>
      <c r="D42" s="4">
        <v>0.65279978088813384</v>
      </c>
      <c r="E42" s="18">
        <v>0.81900005051123281</v>
      </c>
    </row>
    <row r="43" spans="1:5" x14ac:dyDescent="0.25">
      <c r="A43" s="14">
        <v>43507</v>
      </c>
      <c r="B43" s="4">
        <v>0.23749998882374873</v>
      </c>
      <c r="C43" s="4">
        <v>0.39999988706103445</v>
      </c>
      <c r="D43" s="4">
        <v>0.74460022183101404</v>
      </c>
      <c r="E43" s="18">
        <v>0.82000005055912073</v>
      </c>
    </row>
    <row r="44" spans="1:5" x14ac:dyDescent="0.25">
      <c r="A44" s="14">
        <v>43508</v>
      </c>
      <c r="B44" s="4">
        <v>0.25499996557501758</v>
      </c>
      <c r="C44" s="4">
        <v>0.38800000068789781</v>
      </c>
      <c r="D44" s="4">
        <v>0.75919985781080945</v>
      </c>
      <c r="E44" s="18">
        <v>0.82000014011587585</v>
      </c>
    </row>
    <row r="45" spans="1:5" x14ac:dyDescent="0.25">
      <c r="A45" s="14">
        <v>43509</v>
      </c>
      <c r="B45" s="4">
        <v>0.25249998388384581</v>
      </c>
      <c r="C45" s="4">
        <v>0.41199986578228864</v>
      </c>
      <c r="D45" s="4">
        <v>0.74460020874146948</v>
      </c>
      <c r="E45" s="18">
        <v>0.82820000225889157</v>
      </c>
    </row>
    <row r="46" spans="1:5" x14ac:dyDescent="0.25">
      <c r="A46" s="14">
        <v>43510</v>
      </c>
      <c r="B46" s="4">
        <v>0.24249997686064484</v>
      </c>
      <c r="C46" s="4">
        <v>0.37999996164018879</v>
      </c>
      <c r="D46" s="4">
        <v>0.70809997779168599</v>
      </c>
      <c r="E46" s="18">
        <v>0.84460010435407396</v>
      </c>
    </row>
    <row r="47" spans="1:5" x14ac:dyDescent="0.25">
      <c r="A47" s="14">
        <v>43511</v>
      </c>
      <c r="B47" s="4">
        <v>0.25499997279090902</v>
      </c>
      <c r="C47" s="4">
        <v>0.40400000583670859</v>
      </c>
      <c r="D47" s="4">
        <v>0.73729980897962799</v>
      </c>
      <c r="E47" s="18">
        <v>0.78720025963210616</v>
      </c>
    </row>
    <row r="48" spans="1:5" x14ac:dyDescent="0.25">
      <c r="A48" s="14">
        <v>43512</v>
      </c>
      <c r="B48" s="4">
        <v>0.21419999696423994</v>
      </c>
      <c r="C48" s="4">
        <v>0.33999997145097949</v>
      </c>
      <c r="D48" s="4">
        <v>0.68679982546710794</v>
      </c>
      <c r="E48" s="18">
        <v>0.77220022766441376</v>
      </c>
    </row>
    <row r="49" spans="1:5" x14ac:dyDescent="0.25">
      <c r="A49" s="14">
        <v>43513</v>
      </c>
      <c r="B49" s="4">
        <v>0.21839998404892885</v>
      </c>
      <c r="C49" s="4">
        <v>0.32640002585346739</v>
      </c>
      <c r="D49" s="4">
        <v>0.64600000000000002</v>
      </c>
      <c r="E49" s="18">
        <v>0.75659954250068973</v>
      </c>
    </row>
    <row r="50" spans="1:5" x14ac:dyDescent="0.25">
      <c r="A50" s="14">
        <v>43514</v>
      </c>
      <c r="B50" s="4">
        <v>0.25749999769769227</v>
      </c>
      <c r="C50" s="4">
        <v>0.4199999463539939</v>
      </c>
      <c r="D50" s="4">
        <v>0.76649976795970587</v>
      </c>
      <c r="E50" s="18">
        <v>0.79540032472347677</v>
      </c>
    </row>
    <row r="51" spans="1:5" x14ac:dyDescent="0.25">
      <c r="A51" s="14">
        <v>43515</v>
      </c>
      <c r="B51" s="4">
        <v>0.25749999555495034</v>
      </c>
      <c r="C51" s="4">
        <v>0.16799999716720751</v>
      </c>
      <c r="D51" s="4">
        <v>0.76649906680142099</v>
      </c>
      <c r="E51" s="18">
        <v>0.8528008953405718</v>
      </c>
    </row>
    <row r="52" spans="1:5" x14ac:dyDescent="0.25">
      <c r="A52" s="14">
        <v>43516</v>
      </c>
      <c r="B52" s="4">
        <v>0.24499998577986409</v>
      </c>
      <c r="C52" s="4">
        <v>0.38799995504096707</v>
      </c>
      <c r="D52" s="4">
        <v>0.7299997768004487</v>
      </c>
      <c r="E52" s="18">
        <v>0.79539991503972507</v>
      </c>
    </row>
    <row r="53" spans="1:5" x14ac:dyDescent="0.25">
      <c r="A53" s="14">
        <v>43517</v>
      </c>
      <c r="B53" s="4">
        <v>0.23999999808141018</v>
      </c>
      <c r="C53" s="4">
        <v>0.38399996002937842</v>
      </c>
      <c r="D53" s="4">
        <v>0.75190003596315413</v>
      </c>
      <c r="E53" s="18">
        <v>0.79539962719135826</v>
      </c>
    </row>
    <row r="54" spans="1:5" x14ac:dyDescent="0.25">
      <c r="A54" s="14">
        <v>43518</v>
      </c>
      <c r="B54" s="4">
        <v>0.25749998182982631</v>
      </c>
      <c r="C54" s="4">
        <v>0.40400002875145574</v>
      </c>
      <c r="D54" s="4">
        <v>0.75919963201471941</v>
      </c>
      <c r="E54" s="18">
        <v>0.78719999085468673</v>
      </c>
    </row>
    <row r="55" spans="1:5" x14ac:dyDescent="0.25">
      <c r="A55" s="14">
        <v>43519</v>
      </c>
      <c r="B55" s="4">
        <v>0.20999998607699977</v>
      </c>
      <c r="C55" s="4">
        <v>0.32299992497049373</v>
      </c>
      <c r="D55" s="4">
        <v>0.65279999562105129</v>
      </c>
      <c r="E55" s="18">
        <v>0.75659999245355791</v>
      </c>
    </row>
    <row r="56" spans="1:5" x14ac:dyDescent="0.25">
      <c r="A56" s="14">
        <v>43520</v>
      </c>
      <c r="B56" s="4">
        <v>0.201600000792064</v>
      </c>
      <c r="C56" s="4">
        <v>0.35360000071434344</v>
      </c>
      <c r="D56" s="4">
        <v>0.64600000000000002</v>
      </c>
      <c r="E56" s="18">
        <v>0.80339970916596304</v>
      </c>
    </row>
    <row r="57" spans="1:5" x14ac:dyDescent="0.25">
      <c r="A57" s="14">
        <v>43521</v>
      </c>
      <c r="B57" s="4">
        <v>0.2399999620237902</v>
      </c>
      <c r="C57" s="4">
        <v>0.40399988448901025</v>
      </c>
      <c r="D57" s="4">
        <v>0.73730025492756324</v>
      </c>
      <c r="E57" s="18">
        <v>0.84460007729258169</v>
      </c>
    </row>
    <row r="58" spans="1:5" x14ac:dyDescent="0.25">
      <c r="A58" s="14">
        <v>43522</v>
      </c>
      <c r="B58" s="4">
        <v>0.24499996870649643</v>
      </c>
      <c r="C58" s="4">
        <v>0.41199991971345001</v>
      </c>
      <c r="D58" s="4">
        <v>0.74459987811748196</v>
      </c>
      <c r="E58" s="18">
        <v>0.81180033082704983</v>
      </c>
    </row>
    <row r="59" spans="1:5" x14ac:dyDescent="0.25">
      <c r="A59" s="14">
        <v>43523</v>
      </c>
      <c r="B59" s="4">
        <v>0.25499997279090902</v>
      </c>
      <c r="C59" s="4">
        <v>0.38399997665316565</v>
      </c>
      <c r="D59" s="4">
        <v>0.76649981760284536</v>
      </c>
      <c r="E59" s="18">
        <v>0.81999976451764223</v>
      </c>
    </row>
    <row r="60" spans="1:5" x14ac:dyDescent="0.25">
      <c r="A60" s="14">
        <v>43524</v>
      </c>
      <c r="B60" s="4">
        <v>0.25499997033565081</v>
      </c>
      <c r="C60" s="4">
        <v>0.39599992221463276</v>
      </c>
      <c r="D60" s="4">
        <v>0.72270016227210765</v>
      </c>
      <c r="E60" s="18">
        <v>0.85279947873218831</v>
      </c>
    </row>
    <row r="61" spans="1:5" x14ac:dyDescent="0.25">
      <c r="A61" s="14">
        <v>43525</v>
      </c>
      <c r="B61" s="4">
        <v>0.25999997317699697</v>
      </c>
      <c r="C61" s="4">
        <v>0.41999995529499029</v>
      </c>
      <c r="D61" s="4">
        <v>0.76649981434318626</v>
      </c>
      <c r="E61" s="18">
        <v>0.77900009239908075</v>
      </c>
    </row>
    <row r="62" spans="1:5" x14ac:dyDescent="0.25">
      <c r="A62" s="14">
        <v>43526</v>
      </c>
      <c r="B62" s="4">
        <v>0.20999999143199985</v>
      </c>
      <c r="C62" s="4">
        <v>0.33999998571999918</v>
      </c>
      <c r="D62" s="4">
        <v>0.33319983331998332</v>
      </c>
      <c r="E62" s="18">
        <v>0.81119976662651061</v>
      </c>
    </row>
    <row r="63" spans="1:5" x14ac:dyDescent="0.25">
      <c r="A63" s="14">
        <v>43527</v>
      </c>
      <c r="B63" s="4">
        <v>0.20369999469221134</v>
      </c>
      <c r="C63" s="4">
        <v>0.3264000055349971</v>
      </c>
      <c r="D63" s="4">
        <v>0.71399999247843449</v>
      </c>
      <c r="E63" s="18">
        <v>0.81119998850792119</v>
      </c>
    </row>
    <row r="64" spans="1:5" x14ac:dyDescent="0.25">
      <c r="A64" s="14">
        <v>43528</v>
      </c>
      <c r="B64" s="4">
        <v>0.2624999654653839</v>
      </c>
      <c r="C64" s="4">
        <v>0.4159999621105876</v>
      </c>
      <c r="D64" s="4">
        <v>0.74459980105695345</v>
      </c>
      <c r="E64" s="18">
        <v>0.77900017158943347</v>
      </c>
    </row>
    <row r="65" spans="1:5" x14ac:dyDescent="0.25">
      <c r="A65" s="14">
        <v>43529</v>
      </c>
      <c r="B65" s="4">
        <v>0.24250000230230775</v>
      </c>
      <c r="C65" s="4">
        <v>0.37999982910705588</v>
      </c>
      <c r="D65" s="4">
        <v>0.74459988047482273</v>
      </c>
      <c r="E65" s="18">
        <v>0.84460034413058704</v>
      </c>
    </row>
    <row r="66" spans="1:5" x14ac:dyDescent="0.25">
      <c r="A66" s="14">
        <v>43530</v>
      </c>
      <c r="B66" s="4">
        <v>0.24499995727676396</v>
      </c>
      <c r="C66" s="4">
        <v>0.38799990312189686</v>
      </c>
      <c r="D66" s="4">
        <v>0.70810020993590062</v>
      </c>
      <c r="E66" s="18">
        <v>0.77900001551500653</v>
      </c>
    </row>
    <row r="67" spans="1:5" x14ac:dyDescent="0.25">
      <c r="A67" s="14">
        <v>43531</v>
      </c>
      <c r="B67" s="4">
        <v>0.23749998848846129</v>
      </c>
      <c r="C67" s="4">
        <v>0.3959998588564112</v>
      </c>
      <c r="D67" s="4">
        <v>0.70810006291263472</v>
      </c>
      <c r="E67" s="18">
        <v>0.84459985964232998</v>
      </c>
    </row>
    <row r="68" spans="1:5" x14ac:dyDescent="0.25">
      <c r="A68" s="14">
        <v>43532</v>
      </c>
      <c r="B68" s="4">
        <v>0.2624999654653839</v>
      </c>
      <c r="C68" s="4">
        <v>0.41999992632614258</v>
      </c>
      <c r="D68" s="4">
        <v>0.72270015570078716</v>
      </c>
      <c r="E68" s="18">
        <v>0.80360000392975672</v>
      </c>
    </row>
    <row r="69" spans="1:5" x14ac:dyDescent="0.25">
      <c r="A69" s="14">
        <v>43533</v>
      </c>
      <c r="B69" s="4">
        <v>0.20789999601587994</v>
      </c>
      <c r="C69" s="4">
        <v>0.33660001224000047</v>
      </c>
      <c r="D69" s="4">
        <v>0.70719987756351388</v>
      </c>
      <c r="E69" s="18">
        <v>0.78779980453787235</v>
      </c>
    </row>
    <row r="70" spans="1:5" x14ac:dyDescent="0.25">
      <c r="A70" s="14">
        <v>43534</v>
      </c>
      <c r="B70" s="4">
        <v>0.21839999672985225</v>
      </c>
      <c r="C70" s="4">
        <v>0.34680000740737882</v>
      </c>
      <c r="D70" s="4">
        <v>0.64600000000000002</v>
      </c>
      <c r="E70" s="18">
        <v>0.75659994377383644</v>
      </c>
    </row>
    <row r="71" spans="1:5" x14ac:dyDescent="0.25">
      <c r="A71" s="14">
        <v>43535</v>
      </c>
      <c r="B71" s="4">
        <v>0.23999998496452074</v>
      </c>
      <c r="C71" s="4">
        <v>0.41199995771271192</v>
      </c>
      <c r="D71" s="4">
        <v>0.69349981135321048</v>
      </c>
      <c r="E71" s="18">
        <v>0.83640002631138977</v>
      </c>
    </row>
    <row r="72" spans="1:5" x14ac:dyDescent="0.25">
      <c r="A72" s="14">
        <v>43536</v>
      </c>
      <c r="B72" s="4">
        <v>0.25249999220936281</v>
      </c>
      <c r="C72" s="4">
        <v>0.39599988358367755</v>
      </c>
      <c r="D72" s="4">
        <v>0.74460008158894708</v>
      </c>
      <c r="E72" s="18">
        <v>0.81179977785302071</v>
      </c>
    </row>
    <row r="73" spans="1:5" x14ac:dyDescent="0.25">
      <c r="A73" s="14">
        <v>43537</v>
      </c>
      <c r="B73" s="4">
        <v>0.2624999654653839</v>
      </c>
      <c r="C73" s="4">
        <v>0.37999993334270044</v>
      </c>
      <c r="D73" s="4">
        <v>0.70810006351832433</v>
      </c>
      <c r="E73" s="18">
        <v>0.80359983311168481</v>
      </c>
    </row>
    <row r="74" spans="1:5" x14ac:dyDescent="0.25">
      <c r="A74" s="14">
        <v>43538</v>
      </c>
      <c r="B74" s="4">
        <v>0.23749997094706898</v>
      </c>
      <c r="C74" s="4">
        <v>0.39599993426593233</v>
      </c>
      <c r="D74" s="4">
        <v>0.75919979148025241</v>
      </c>
      <c r="E74" s="18">
        <v>0.77900038754190948</v>
      </c>
    </row>
    <row r="75" spans="1:5" x14ac:dyDescent="0.25">
      <c r="A75" s="14">
        <v>43539</v>
      </c>
      <c r="B75" s="4">
        <v>0.23749996918628585</v>
      </c>
      <c r="C75" s="4">
        <v>0.41599995613252599</v>
      </c>
      <c r="D75" s="4">
        <v>0.71539994049569344</v>
      </c>
      <c r="E75" s="18">
        <v>0.77899983154170926</v>
      </c>
    </row>
    <row r="76" spans="1:5" x14ac:dyDescent="0.25">
      <c r="A76" s="14">
        <v>43540</v>
      </c>
      <c r="B76" s="4">
        <v>0.21839998970108357</v>
      </c>
      <c r="C76" s="4">
        <v>0.35359998282105171</v>
      </c>
      <c r="D76" s="4">
        <v>0.67320006813765876</v>
      </c>
      <c r="E76" s="18">
        <v>0.81899956338810831</v>
      </c>
    </row>
    <row r="77" spans="1:5" x14ac:dyDescent="0.25">
      <c r="A77" s="14">
        <v>43541</v>
      </c>
      <c r="B77" s="4">
        <v>0.20369999828585886</v>
      </c>
      <c r="C77" s="4">
        <v>0.33319998986973398</v>
      </c>
      <c r="D77" s="4">
        <v>0.6799998618047266</v>
      </c>
      <c r="E77" s="18">
        <v>0.76439987420163003</v>
      </c>
    </row>
    <row r="78" spans="1:5" x14ac:dyDescent="0.25">
      <c r="A78" s="14">
        <v>43542</v>
      </c>
      <c r="B78" s="4">
        <v>0.23999998211799797</v>
      </c>
      <c r="C78" s="4">
        <v>0.4160000342738398</v>
      </c>
      <c r="D78" s="4">
        <v>0.72270001392553729</v>
      </c>
      <c r="E78" s="18">
        <v>0.81179991957923459</v>
      </c>
    </row>
    <row r="79" spans="1:5" x14ac:dyDescent="0.25">
      <c r="A79" s="14">
        <v>43543</v>
      </c>
      <c r="B79" s="4">
        <v>0.26249996979645729</v>
      </c>
      <c r="C79" s="4">
        <v>0.42000003820897847</v>
      </c>
      <c r="D79" s="4">
        <v>0.75919992722100005</v>
      </c>
      <c r="E79" s="18">
        <v>0.38539988387533919</v>
      </c>
    </row>
    <row r="80" spans="1:5" x14ac:dyDescent="0.25">
      <c r="A80" s="14">
        <v>43544</v>
      </c>
      <c r="B80" s="4">
        <v>0.25499998989803735</v>
      </c>
      <c r="C80" s="4">
        <v>0.39599989902643423</v>
      </c>
      <c r="D80" s="4">
        <v>0.74460020584824926</v>
      </c>
      <c r="E80" s="18">
        <v>0.86099963630955434</v>
      </c>
    </row>
    <row r="81" spans="1:5" x14ac:dyDescent="0.25">
      <c r="A81" s="14">
        <v>43545</v>
      </c>
      <c r="B81" s="4">
        <v>0.25</v>
      </c>
      <c r="C81" s="4">
        <v>0.39199994106092184</v>
      </c>
      <c r="D81" s="4">
        <v>0.6934998324953402</v>
      </c>
      <c r="E81" s="18">
        <v>0.83640034553430787</v>
      </c>
    </row>
    <row r="82" spans="1:5" x14ac:dyDescent="0.25">
      <c r="A82" s="14">
        <v>43546</v>
      </c>
      <c r="B82" s="4">
        <v>0.26249996439730333</v>
      </c>
      <c r="C82" s="4">
        <v>0.38399993345120426</v>
      </c>
      <c r="D82" s="4">
        <v>0.75919995629720538</v>
      </c>
      <c r="E82" s="18">
        <v>0.84460003064305122</v>
      </c>
    </row>
    <row r="83" spans="1:5" x14ac:dyDescent="0.25">
      <c r="A83" s="14">
        <v>43547</v>
      </c>
      <c r="B83" s="4">
        <v>0.21629998866133376</v>
      </c>
      <c r="C83" s="4">
        <v>0.33999999583877588</v>
      </c>
      <c r="D83" s="4">
        <v>0.70039981409119012</v>
      </c>
      <c r="E83" s="18">
        <v>0.8190000851865038</v>
      </c>
    </row>
    <row r="84" spans="1:5" x14ac:dyDescent="0.25">
      <c r="A84" s="14">
        <v>43548</v>
      </c>
      <c r="B84" s="4">
        <v>0.20789997972590626</v>
      </c>
      <c r="C84" s="4">
        <v>0.35019993838256785</v>
      </c>
      <c r="D84" s="4">
        <v>0.69360011705717539</v>
      </c>
      <c r="E84" s="18">
        <v>0.80339980956873436</v>
      </c>
    </row>
    <row r="85" spans="1:5" x14ac:dyDescent="0.25">
      <c r="A85" s="14">
        <v>43549</v>
      </c>
      <c r="B85" s="4">
        <v>0.24750000670575076</v>
      </c>
      <c r="C85" s="4">
        <v>0.40799990173930462</v>
      </c>
      <c r="D85" s="4">
        <v>0.72270008017506582</v>
      </c>
      <c r="E85" s="18">
        <v>0.82819950503540707</v>
      </c>
    </row>
    <row r="86" spans="1:5" x14ac:dyDescent="0.25">
      <c r="A86" s="14">
        <v>43550</v>
      </c>
      <c r="B86" s="4">
        <v>0.2449999870495187</v>
      </c>
      <c r="C86" s="4">
        <v>0.39999996084510364</v>
      </c>
      <c r="D86" s="4">
        <v>0.72270010234112048</v>
      </c>
      <c r="E86" s="18">
        <v>0.85279937586220211</v>
      </c>
    </row>
    <row r="87" spans="1:5" x14ac:dyDescent="0.25">
      <c r="A87" s="14">
        <v>43551</v>
      </c>
      <c r="B87" s="4">
        <v>0.24999997601762725</v>
      </c>
      <c r="C87" s="4">
        <v>0.39999992325639977</v>
      </c>
      <c r="D87" s="4">
        <v>0.70809990483791752</v>
      </c>
      <c r="E87" s="18">
        <v>0.77900036036231313</v>
      </c>
    </row>
    <row r="88" spans="1:5" x14ac:dyDescent="0.25">
      <c r="A88" s="14">
        <v>43552</v>
      </c>
      <c r="B88" s="4">
        <v>0.24499995744219102</v>
      </c>
      <c r="C88" s="4">
        <v>0.39200006074942001</v>
      </c>
      <c r="D88" s="4">
        <v>0.75189987195357011</v>
      </c>
      <c r="E88" s="18">
        <v>0.84459995620193484</v>
      </c>
    </row>
    <row r="89" spans="1:5" x14ac:dyDescent="0.25">
      <c r="A89" s="14">
        <v>43553</v>
      </c>
      <c r="B89" s="4">
        <v>0.25249996634245347</v>
      </c>
      <c r="C89" s="4">
        <v>0.38800001875713486</v>
      </c>
      <c r="D89" s="4">
        <v>0.76650000223810777</v>
      </c>
      <c r="E89" s="18">
        <v>0.81179980658543882</v>
      </c>
    </row>
    <row r="90" spans="1:5" x14ac:dyDescent="0.25">
      <c r="A90" s="14">
        <v>43554</v>
      </c>
      <c r="B90" s="4">
        <v>0.22050000278460005</v>
      </c>
      <c r="C90" s="4">
        <v>0.34339995494125691</v>
      </c>
      <c r="D90" s="4">
        <v>0.68000004707214212</v>
      </c>
      <c r="E90" s="18">
        <v>0.75659983403609843</v>
      </c>
    </row>
    <row r="91" spans="1:5" x14ac:dyDescent="0.25">
      <c r="A91" s="14">
        <v>43555</v>
      </c>
      <c r="B91" s="4">
        <v>0.20159999951225532</v>
      </c>
      <c r="C91" s="4">
        <v>0.32639990415578873</v>
      </c>
      <c r="D91" s="4">
        <v>0.71399991376093885</v>
      </c>
      <c r="E91" s="18">
        <v>0.81900016620141913</v>
      </c>
    </row>
    <row r="92" spans="1:5" x14ac:dyDescent="0.25">
      <c r="A92" s="14">
        <v>43556</v>
      </c>
      <c r="B92" s="4">
        <v>0.25749996914432954</v>
      </c>
      <c r="C92" s="4">
        <v>0.41999997050391119</v>
      </c>
      <c r="D92" s="4">
        <v>0.71540003195409851</v>
      </c>
      <c r="E92" s="18">
        <v>0.8363995231530309</v>
      </c>
    </row>
    <row r="93" spans="1:5" x14ac:dyDescent="0.25">
      <c r="A93" s="14">
        <v>43557</v>
      </c>
      <c r="B93" s="4">
        <v>0.24999996710988942</v>
      </c>
      <c r="C93" s="4">
        <v>0.39599996561886652</v>
      </c>
      <c r="D93" s="4">
        <v>0.69349998250290035</v>
      </c>
      <c r="E93" s="18">
        <v>0.83640012570356947</v>
      </c>
    </row>
    <row r="94" spans="1:5" x14ac:dyDescent="0.25">
      <c r="A94" s="14">
        <v>43558</v>
      </c>
      <c r="B94" s="4">
        <v>0.24750000670575076</v>
      </c>
      <c r="C94" s="4">
        <v>0.41599983960386488</v>
      </c>
      <c r="D94" s="4">
        <v>0.69350010008262786</v>
      </c>
      <c r="E94" s="18">
        <v>0.83639974505352499</v>
      </c>
    </row>
    <row r="95" spans="1:5" x14ac:dyDescent="0.25">
      <c r="A95" s="14">
        <v>43559</v>
      </c>
      <c r="B95" s="4">
        <v>0.26249996219249577</v>
      </c>
      <c r="C95" s="4">
        <v>0.19999993121021695</v>
      </c>
      <c r="D95" s="4">
        <v>0.69350013714967718</v>
      </c>
      <c r="E95" s="18">
        <v>0.77899977061802939</v>
      </c>
    </row>
    <row r="96" spans="1:5" x14ac:dyDescent="0.25">
      <c r="A96" s="14">
        <v>43560</v>
      </c>
      <c r="B96" s="4">
        <v>0.26249995904548801</v>
      </c>
      <c r="C96" s="4">
        <v>0.40800002293874699</v>
      </c>
      <c r="D96" s="4">
        <v>0.76650003885961093</v>
      </c>
      <c r="E96" s="18">
        <v>0.84459985675268701</v>
      </c>
    </row>
    <row r="97" spans="1:5" x14ac:dyDescent="0.25">
      <c r="A97" s="14">
        <v>43561</v>
      </c>
      <c r="B97" s="4">
        <v>0.2141999822642397</v>
      </c>
      <c r="C97" s="4">
        <v>0.34340003434000343</v>
      </c>
      <c r="D97" s="4">
        <v>0.66639982527664532</v>
      </c>
      <c r="E97" s="18">
        <v>0.81120005663303496</v>
      </c>
    </row>
    <row r="98" spans="1:5" x14ac:dyDescent="0.25">
      <c r="A98" s="14">
        <v>43562</v>
      </c>
      <c r="B98" s="4">
        <v>0.20159998477751973</v>
      </c>
      <c r="C98" s="4">
        <v>0.3433999610027047</v>
      </c>
      <c r="D98" s="4">
        <v>0.6527999747937242</v>
      </c>
      <c r="E98" s="18">
        <v>0.77219978095589692</v>
      </c>
    </row>
    <row r="99" spans="1:5" x14ac:dyDescent="0.25">
      <c r="A99" s="14">
        <v>43563</v>
      </c>
      <c r="B99" s="4">
        <v>0.25749999988372185</v>
      </c>
      <c r="C99" s="4">
        <v>0.39199984538390581</v>
      </c>
      <c r="D99" s="4">
        <v>0.70079982453440337</v>
      </c>
      <c r="E99" s="18">
        <v>0.82820038740372437</v>
      </c>
    </row>
    <row r="100" spans="1:5" x14ac:dyDescent="0.25">
      <c r="A100" s="14">
        <v>43564</v>
      </c>
      <c r="B100" s="4">
        <v>0.25749999769769227</v>
      </c>
      <c r="C100" s="4">
        <v>0.39599997496519718</v>
      </c>
      <c r="D100" s="4">
        <v>0.69349975638028516</v>
      </c>
      <c r="E100" s="18">
        <v>0.86099974800864976</v>
      </c>
    </row>
    <row r="101" spans="1:5" x14ac:dyDescent="0.25">
      <c r="A101" s="14">
        <v>43565</v>
      </c>
      <c r="B101" s="4">
        <v>0.24999996511655004</v>
      </c>
      <c r="C101" s="4">
        <v>0.38400004762754369</v>
      </c>
      <c r="D101" s="4">
        <v>0.73730000155037556</v>
      </c>
      <c r="E101" s="18">
        <v>0.79539939242961788</v>
      </c>
    </row>
    <row r="102" spans="1:5" x14ac:dyDescent="0.25">
      <c r="A102" s="14">
        <v>43566</v>
      </c>
      <c r="B102" s="4">
        <v>0.24749997249348119</v>
      </c>
      <c r="C102" s="4">
        <v>0.38799997414952425</v>
      </c>
      <c r="D102" s="4">
        <v>0.75919979406836124</v>
      </c>
      <c r="E102" s="18">
        <v>0.80360028906556957</v>
      </c>
    </row>
    <row r="103" spans="1:5" x14ac:dyDescent="0.25">
      <c r="A103" s="14">
        <v>43567</v>
      </c>
      <c r="B103" s="4">
        <v>0.24499995710437156</v>
      </c>
      <c r="C103" s="4">
        <v>0.38000003956705725</v>
      </c>
      <c r="D103" s="4">
        <v>0.72999963556661585</v>
      </c>
      <c r="E103" s="18">
        <v>0.8118003731343284</v>
      </c>
    </row>
    <row r="104" spans="1:5" x14ac:dyDescent="0.25">
      <c r="A104" s="14">
        <v>43568</v>
      </c>
      <c r="B104" s="4">
        <v>0.21209999220311987</v>
      </c>
      <c r="C104" s="4">
        <v>0.3399999846831675</v>
      </c>
      <c r="D104" s="4">
        <v>0.67999981980196234</v>
      </c>
      <c r="E104" s="18">
        <v>0.75660008612408491</v>
      </c>
    </row>
    <row r="105" spans="1:5" x14ac:dyDescent="0.25">
      <c r="A105" s="14">
        <v>43569</v>
      </c>
      <c r="B105" s="4">
        <v>0.20999999143199985</v>
      </c>
      <c r="C105" s="4">
        <v>0.35359995250879722</v>
      </c>
      <c r="D105" s="4">
        <v>0.68000003461539127</v>
      </c>
      <c r="E105" s="18">
        <v>0.81900011580883991</v>
      </c>
    </row>
    <row r="106" spans="1:5" x14ac:dyDescent="0.25">
      <c r="A106" s="14">
        <v>43570</v>
      </c>
      <c r="B106" s="4">
        <v>0.25999999050594758</v>
      </c>
      <c r="C106" s="4">
        <v>0.41199989848666624</v>
      </c>
      <c r="D106" s="4">
        <v>0.76650004209929223</v>
      </c>
      <c r="E106" s="18">
        <v>0.81999998843704058</v>
      </c>
    </row>
    <row r="107" spans="1:5" x14ac:dyDescent="0.25">
      <c r="A107" s="14">
        <v>43571</v>
      </c>
      <c r="B107" s="4">
        <v>0.25999996280887561</v>
      </c>
      <c r="C107" s="4">
        <v>0.3839999468698147</v>
      </c>
      <c r="D107" s="4">
        <v>0.70810012820461654</v>
      </c>
      <c r="E107" s="18">
        <v>0.81179990956675963</v>
      </c>
    </row>
    <row r="108" spans="1:5" x14ac:dyDescent="0.25">
      <c r="A108" s="14">
        <v>43572</v>
      </c>
      <c r="B108" s="4">
        <v>0.24249998164992312</v>
      </c>
      <c r="C108" s="4">
        <v>0.41199999473597038</v>
      </c>
      <c r="D108" s="4">
        <v>0.70810006219549648</v>
      </c>
      <c r="E108" s="18">
        <v>0.86099942968903553</v>
      </c>
    </row>
    <row r="109" spans="1:5" x14ac:dyDescent="0.25">
      <c r="A109" s="14">
        <v>43573</v>
      </c>
      <c r="B109" s="4">
        <v>0.23749997094706898</v>
      </c>
      <c r="C109" s="4">
        <v>0.67199992761866711</v>
      </c>
      <c r="D109" s="4">
        <v>0.73000015661961026</v>
      </c>
      <c r="E109" s="18">
        <v>0.78719987834787986</v>
      </c>
    </row>
    <row r="110" spans="1:5" x14ac:dyDescent="0.25">
      <c r="A110" s="14">
        <v>43574</v>
      </c>
      <c r="B110" s="4">
        <v>0.24999996614253353</v>
      </c>
      <c r="C110" s="4">
        <v>0.41199991838092309</v>
      </c>
      <c r="D110" s="4">
        <v>0.76649998707060718</v>
      </c>
      <c r="E110" s="18">
        <v>0.81180011710458899</v>
      </c>
    </row>
    <row r="111" spans="1:5" x14ac:dyDescent="0.25">
      <c r="A111" s="14">
        <v>43575</v>
      </c>
      <c r="B111" s="4">
        <v>0.21629998866133376</v>
      </c>
      <c r="C111" s="4">
        <v>0.34339992401604735</v>
      </c>
      <c r="D111" s="4">
        <v>0.64599989518172185</v>
      </c>
      <c r="E111" s="18">
        <v>0.74880018608018895</v>
      </c>
    </row>
    <row r="112" spans="1:5" x14ac:dyDescent="0.25">
      <c r="A112" s="14">
        <v>43576</v>
      </c>
      <c r="B112" s="4">
        <v>0.21629999910035999</v>
      </c>
      <c r="C112" s="4">
        <v>0.35019997447029072</v>
      </c>
      <c r="D112" s="4">
        <v>0.66639991199923765</v>
      </c>
      <c r="E112" s="18">
        <v>0.81899990325093819</v>
      </c>
    </row>
    <row r="113" spans="1:5" x14ac:dyDescent="0.25">
      <c r="A113" s="14">
        <v>43577</v>
      </c>
      <c r="B113" s="4">
        <v>0.2574999834521628</v>
      </c>
      <c r="C113" s="4">
        <v>0.41199986737514172</v>
      </c>
      <c r="D113" s="4">
        <v>0.76649989691802989</v>
      </c>
      <c r="E113" s="18">
        <v>0.86100017164404918</v>
      </c>
    </row>
    <row r="114" spans="1:5" x14ac:dyDescent="0.25">
      <c r="A114" s="14">
        <v>43578</v>
      </c>
      <c r="B114" s="4">
        <v>0.23749995940667931</v>
      </c>
      <c r="C114" s="4">
        <v>0.38399999673467655</v>
      </c>
      <c r="D114" s="4">
        <v>0.75189972310652164</v>
      </c>
      <c r="E114" s="18">
        <v>0.81180010560042748</v>
      </c>
    </row>
    <row r="115" spans="1:5" x14ac:dyDescent="0.25">
      <c r="A115" s="14">
        <v>43579</v>
      </c>
      <c r="B115" s="4">
        <v>0.2624999654653839</v>
      </c>
      <c r="C115" s="4">
        <v>0.40800003367947768</v>
      </c>
      <c r="D115" s="4">
        <v>0.7591996653377342</v>
      </c>
      <c r="E115" s="18">
        <v>0.83639995175108994</v>
      </c>
    </row>
    <row r="116" spans="1:5" x14ac:dyDescent="0.25">
      <c r="A116" s="14">
        <v>43580</v>
      </c>
      <c r="B116" s="4">
        <v>0.24999996710988942</v>
      </c>
      <c r="C116" s="4">
        <v>0.38399989755825542</v>
      </c>
      <c r="D116" s="4">
        <v>0.69350013498654928</v>
      </c>
      <c r="E116" s="18">
        <v>0.84459992648928361</v>
      </c>
    </row>
    <row r="117" spans="1:5" x14ac:dyDescent="0.25">
      <c r="A117" s="14">
        <v>43581</v>
      </c>
      <c r="B117" s="4">
        <v>0.25999997201116104</v>
      </c>
      <c r="C117" s="4">
        <v>0.37999992360365714</v>
      </c>
      <c r="D117" s="4">
        <v>0.70079996856417792</v>
      </c>
      <c r="E117" s="18">
        <v>0.85279975172142208</v>
      </c>
    </row>
    <row r="118" spans="1:5" x14ac:dyDescent="0.25">
      <c r="A118" s="14">
        <v>43582</v>
      </c>
      <c r="B118" s="4">
        <v>0.21209998133416308</v>
      </c>
      <c r="C118" s="4">
        <v>0.32980000042011887</v>
      </c>
      <c r="D118" s="4">
        <v>0.71400004913457926</v>
      </c>
      <c r="E118" s="18">
        <v>0.74099976806481949</v>
      </c>
    </row>
    <row r="119" spans="1:5" x14ac:dyDescent="0.25">
      <c r="A119" s="14">
        <v>43583</v>
      </c>
      <c r="B119" s="4">
        <v>0.19949999181381664</v>
      </c>
      <c r="C119" s="4">
        <v>0.3535999444936509</v>
      </c>
      <c r="D119" s="4">
        <v>0.65960003262136591</v>
      </c>
      <c r="E119" s="18">
        <v>0.76439984289263474</v>
      </c>
    </row>
    <row r="120" spans="1:5" x14ac:dyDescent="0.25">
      <c r="A120" s="14">
        <v>43584</v>
      </c>
      <c r="B120" s="4">
        <v>0.25250000327170047</v>
      </c>
      <c r="C120" s="4">
        <v>0.39599999769649252</v>
      </c>
      <c r="D120" s="4">
        <v>0.71540000416880556</v>
      </c>
      <c r="E120" s="18">
        <v>0.81999934951769449</v>
      </c>
    </row>
    <row r="121" spans="1:5" x14ac:dyDescent="0.25">
      <c r="A121" s="14">
        <v>43585</v>
      </c>
      <c r="B121" s="4">
        <v>0.25249997389135576</v>
      </c>
      <c r="C121" s="4">
        <v>0.40399998571191958</v>
      </c>
      <c r="D121" s="4">
        <v>0.69350009586192907</v>
      </c>
      <c r="E121" s="18">
        <v>0.83639976138696182</v>
      </c>
    </row>
    <row r="122" spans="1:5" x14ac:dyDescent="0.25">
      <c r="A122" s="14">
        <v>43586</v>
      </c>
      <c r="B122" s="4">
        <v>0.24249996941219715</v>
      </c>
      <c r="C122" s="4">
        <v>0.41199997757594925</v>
      </c>
      <c r="D122" s="4">
        <v>0.7445998451455228</v>
      </c>
      <c r="E122" s="18">
        <v>0.86100018981394699</v>
      </c>
    </row>
    <row r="123" spans="1:5" x14ac:dyDescent="0.25">
      <c r="A123" s="14">
        <v>43587</v>
      </c>
      <c r="B123" s="4">
        <v>0.25999999154254289</v>
      </c>
      <c r="C123" s="4">
        <v>0.39199989590821704</v>
      </c>
      <c r="D123" s="4">
        <v>0.74459998838261043</v>
      </c>
      <c r="E123" s="18">
        <v>0.79540020233314634</v>
      </c>
    </row>
    <row r="124" spans="1:5" x14ac:dyDescent="0.25">
      <c r="A124" s="14">
        <v>43588</v>
      </c>
      <c r="B124" s="4">
        <v>0.25249999448405425</v>
      </c>
      <c r="C124" s="4">
        <v>0.40799991185884193</v>
      </c>
      <c r="D124" s="4">
        <v>0.72270019885214221</v>
      </c>
      <c r="E124" s="18">
        <v>0.81179975970133389</v>
      </c>
    </row>
    <row r="125" spans="1:5" x14ac:dyDescent="0.25">
      <c r="A125" s="14">
        <v>43589</v>
      </c>
      <c r="B125" s="4">
        <v>0.21629998125035968</v>
      </c>
      <c r="C125" s="4">
        <v>0.32639997614058003</v>
      </c>
      <c r="D125" s="4">
        <v>0.65279982224915944</v>
      </c>
      <c r="E125" s="18">
        <v>0.74879992024643049</v>
      </c>
    </row>
    <row r="126" spans="1:5" x14ac:dyDescent="0.25">
      <c r="A126" s="14">
        <v>43590</v>
      </c>
      <c r="B126" s="4">
        <v>0.2015999970903771</v>
      </c>
      <c r="C126" s="4">
        <v>0.35360001118530648</v>
      </c>
      <c r="D126" s="4">
        <v>0.65959980867346935</v>
      </c>
      <c r="E126" s="18">
        <v>0.74099990089460743</v>
      </c>
    </row>
    <row r="127" spans="1:5" x14ac:dyDescent="0.25">
      <c r="A127" s="14">
        <v>43591</v>
      </c>
      <c r="B127" s="4">
        <v>0.23749998848846129</v>
      </c>
      <c r="C127" s="4">
        <v>0.37999983714201296</v>
      </c>
      <c r="D127" s="4">
        <v>0.73000001530620839</v>
      </c>
      <c r="E127" s="18">
        <v>0.81180003802090028</v>
      </c>
    </row>
    <row r="128" spans="1:5" x14ac:dyDescent="0.25">
      <c r="A128" s="14">
        <v>43592</v>
      </c>
      <c r="B128" s="4">
        <v>0.26249996219249577</v>
      </c>
      <c r="C128" s="4">
        <v>0.4079999422165822</v>
      </c>
      <c r="D128" s="4">
        <v>0.70809987165139765</v>
      </c>
      <c r="E128" s="18">
        <v>0.77900005238319736</v>
      </c>
    </row>
    <row r="129" spans="1:5" x14ac:dyDescent="0.25">
      <c r="A129" s="14">
        <v>43593</v>
      </c>
      <c r="B129" s="4">
        <v>0.25249996634245347</v>
      </c>
      <c r="C129" s="4">
        <v>0.37999992705558661</v>
      </c>
      <c r="D129" s="4">
        <v>0.71540018656588511</v>
      </c>
      <c r="E129" s="18">
        <v>0.85280002453247739</v>
      </c>
    </row>
    <row r="130" spans="1:5" x14ac:dyDescent="0.25">
      <c r="A130" s="14">
        <v>43594</v>
      </c>
      <c r="B130" s="4">
        <v>0.24249998338540821</v>
      </c>
      <c r="C130" s="4">
        <v>0.40399995223610397</v>
      </c>
      <c r="D130" s="4">
        <v>0.72999993216456105</v>
      </c>
      <c r="E130" s="18">
        <v>0.80359979211290156</v>
      </c>
    </row>
    <row r="131" spans="1:5" x14ac:dyDescent="0.25">
      <c r="A131" s="14">
        <v>43595</v>
      </c>
      <c r="B131" s="4">
        <v>0.247499978638382</v>
      </c>
      <c r="C131" s="4">
        <v>0.41599987724860416</v>
      </c>
      <c r="D131" s="4">
        <v>0.72999987090444352</v>
      </c>
      <c r="E131" s="18">
        <v>0.84460024897004593</v>
      </c>
    </row>
    <row r="132" spans="1:5" x14ac:dyDescent="0.25">
      <c r="A132" s="14">
        <v>43596</v>
      </c>
      <c r="B132" s="4">
        <v>0.22049998531259976</v>
      </c>
      <c r="C132" s="4">
        <v>0.33659999011504677</v>
      </c>
      <c r="D132" s="4">
        <v>0.6527998022578505</v>
      </c>
      <c r="E132" s="18">
        <v>0.75660009772580161</v>
      </c>
    </row>
    <row r="133" spans="1:5" x14ac:dyDescent="0.25">
      <c r="A133" s="14">
        <v>43597</v>
      </c>
      <c r="B133" s="4">
        <v>0.20999999460666943</v>
      </c>
      <c r="C133" s="4">
        <v>0.35359993657532435</v>
      </c>
      <c r="D133" s="4">
        <v>0.65960003360000707</v>
      </c>
      <c r="E133" s="18">
        <v>0.74879987054353048</v>
      </c>
    </row>
    <row r="134" spans="1:5" x14ac:dyDescent="0.25">
      <c r="A134" s="14">
        <v>43598</v>
      </c>
      <c r="B134" s="4">
        <v>0.2600000019185898</v>
      </c>
      <c r="C134" s="4">
        <v>0.37999995572485062</v>
      </c>
      <c r="D134" s="4">
        <v>0.69349990241988968</v>
      </c>
      <c r="E134" s="18">
        <v>0.86099994189721685</v>
      </c>
    </row>
    <row r="135" spans="1:5" x14ac:dyDescent="0.25">
      <c r="A135" s="14">
        <v>43599</v>
      </c>
      <c r="B135" s="4">
        <v>0.24999996710988942</v>
      </c>
      <c r="C135" s="4">
        <v>0.39999992983442151</v>
      </c>
      <c r="D135" s="4">
        <v>0.75920002455795677</v>
      </c>
      <c r="E135" s="18">
        <v>0.82820024502965828</v>
      </c>
    </row>
    <row r="136" spans="1:5" x14ac:dyDescent="0.25">
      <c r="A136" s="14">
        <v>43600</v>
      </c>
      <c r="B136" s="4">
        <v>0.24999998860243672</v>
      </c>
      <c r="C136" s="4">
        <v>0.41999986140562418</v>
      </c>
      <c r="D136" s="4">
        <v>0.71539991567970973</v>
      </c>
      <c r="E136" s="18">
        <v>0.7790003240971709</v>
      </c>
    </row>
    <row r="137" spans="1:5" x14ac:dyDescent="0.25">
      <c r="A137" s="14">
        <v>43601</v>
      </c>
      <c r="B137" s="4">
        <v>0.25749996914432954</v>
      </c>
      <c r="C137" s="4">
        <v>0.41599993215899572</v>
      </c>
      <c r="D137" s="4">
        <v>0.74459999025069024</v>
      </c>
      <c r="E137" s="18">
        <v>0.81999973813295945</v>
      </c>
    </row>
    <row r="138" spans="1:5" x14ac:dyDescent="0.25">
      <c r="A138" s="14">
        <v>43602</v>
      </c>
      <c r="B138" s="4">
        <v>0.25749998558028309</v>
      </c>
      <c r="C138" s="4">
        <v>0.39199985543812416</v>
      </c>
      <c r="D138" s="4">
        <v>0.71539994429878895</v>
      </c>
      <c r="E138" s="18">
        <v>0.79540007074542451</v>
      </c>
    </row>
    <row r="139" spans="1:5" x14ac:dyDescent="0.25">
      <c r="A139" s="14">
        <v>43603</v>
      </c>
      <c r="B139" s="4">
        <v>0.20789999944307999</v>
      </c>
      <c r="C139" s="4">
        <v>0.35699992467248337</v>
      </c>
      <c r="D139" s="4">
        <v>0.64600012606063517</v>
      </c>
      <c r="E139" s="18">
        <v>0.81119993606833252</v>
      </c>
    </row>
    <row r="140" spans="1:5" x14ac:dyDescent="0.25">
      <c r="A140" s="14">
        <v>43604</v>
      </c>
      <c r="B140" s="4">
        <v>0.19949998979510394</v>
      </c>
      <c r="C140" s="4">
        <v>0.32639993704324449</v>
      </c>
      <c r="D140" s="4">
        <v>0.67320011859652096</v>
      </c>
      <c r="E140" s="18">
        <v>0.74879997444591684</v>
      </c>
    </row>
    <row r="141" spans="1:5" x14ac:dyDescent="0.25">
      <c r="A141" s="14">
        <v>43605</v>
      </c>
      <c r="B141" s="4">
        <v>0.24499996870649643</v>
      </c>
      <c r="C141" s="4">
        <v>0.39199999270122271</v>
      </c>
      <c r="D141" s="4">
        <v>0.71539981520314855</v>
      </c>
      <c r="E141" s="18">
        <v>0.85280015511774698</v>
      </c>
    </row>
    <row r="142" spans="1:5" x14ac:dyDescent="0.25">
      <c r="A142" s="14">
        <v>43606</v>
      </c>
      <c r="B142" s="4">
        <v>0.24249997541224722</v>
      </c>
      <c r="C142" s="4">
        <v>0.39599992478497353</v>
      </c>
      <c r="D142" s="4">
        <v>0.7080999273304871</v>
      </c>
      <c r="E142" s="18">
        <v>0.81179982854017207</v>
      </c>
    </row>
    <row r="143" spans="1:5" x14ac:dyDescent="0.25">
      <c r="A143" s="14">
        <v>43607</v>
      </c>
      <c r="B143" s="4">
        <v>0.25749999555495034</v>
      </c>
      <c r="C143" s="4">
        <v>0.41999990439325391</v>
      </c>
      <c r="D143" s="4">
        <v>0.76649986067885023</v>
      </c>
      <c r="E143" s="18">
        <v>0.81179989704691846</v>
      </c>
    </row>
    <row r="144" spans="1:5" x14ac:dyDescent="0.25">
      <c r="A144" s="14">
        <v>43608</v>
      </c>
      <c r="B144" s="4">
        <v>0.25249997389135576</v>
      </c>
      <c r="C144" s="4">
        <v>0.42000000376002117</v>
      </c>
      <c r="D144" s="4">
        <v>0.72269978469402829</v>
      </c>
      <c r="E144" s="18">
        <v>0.81180006850278064</v>
      </c>
    </row>
    <row r="145" spans="1:5" x14ac:dyDescent="0.25">
      <c r="A145" s="14">
        <v>43609</v>
      </c>
      <c r="B145" s="4">
        <v>0.23749998882374873</v>
      </c>
      <c r="C145" s="4">
        <v>0.39199985543812416</v>
      </c>
      <c r="D145" s="4">
        <v>0.72270016422253591</v>
      </c>
      <c r="E145" s="18">
        <v>0.86100015148978237</v>
      </c>
    </row>
    <row r="146" spans="1:5" x14ac:dyDescent="0.25">
      <c r="A146" s="14">
        <v>43610</v>
      </c>
      <c r="B146" s="4">
        <v>0.21000000042432002</v>
      </c>
      <c r="C146" s="4">
        <v>0.35360000161645716</v>
      </c>
      <c r="D146" s="4">
        <v>0.70720000000000005</v>
      </c>
      <c r="E146" s="18">
        <v>0.74879969295410476</v>
      </c>
    </row>
    <row r="147" spans="1:5" x14ac:dyDescent="0.25">
      <c r="A147" s="14">
        <v>43611</v>
      </c>
      <c r="B147" s="4">
        <v>0.2078999982984768</v>
      </c>
      <c r="C147" s="4">
        <v>0.34339999722426545</v>
      </c>
      <c r="D147" s="4">
        <v>0.67999980980954799</v>
      </c>
      <c r="E147" s="18">
        <v>0.74100003845763895</v>
      </c>
    </row>
    <row r="148" spans="1:5" x14ac:dyDescent="0.25">
      <c r="A148" s="14">
        <v>43612</v>
      </c>
      <c r="B148" s="4">
        <v>0.2399999620237902</v>
      </c>
      <c r="C148" s="4">
        <v>0.383999868665587</v>
      </c>
      <c r="D148" s="4">
        <v>0.74459997167029368</v>
      </c>
      <c r="E148" s="18">
        <v>0.77900019715201807</v>
      </c>
    </row>
    <row r="149" spans="1:5" x14ac:dyDescent="0.25">
      <c r="A149" s="14">
        <v>43613</v>
      </c>
      <c r="B149" s="4">
        <v>0.24249998915258872</v>
      </c>
      <c r="C149" s="4">
        <v>0.38799984590421999</v>
      </c>
      <c r="D149" s="4">
        <v>0.74460018474259559</v>
      </c>
      <c r="E149" s="18">
        <v>0.778999648626991</v>
      </c>
    </row>
    <row r="150" spans="1:5" x14ac:dyDescent="0.25">
      <c r="A150" s="14">
        <v>43614</v>
      </c>
      <c r="B150" s="4">
        <v>0.25499997019117343</v>
      </c>
      <c r="C150" s="4">
        <v>0.40799996198459426</v>
      </c>
      <c r="D150" s="4">
        <v>0.71540015411148761</v>
      </c>
      <c r="E150" s="18">
        <v>0.82819996027624287</v>
      </c>
    </row>
    <row r="151" spans="1:5" x14ac:dyDescent="0.25">
      <c r="A151" s="14">
        <v>43615</v>
      </c>
      <c r="B151" s="4">
        <v>0.25249999220936281</v>
      </c>
      <c r="C151" s="4">
        <v>0.39199991452978861</v>
      </c>
      <c r="D151" s="4">
        <v>0.73730009031589894</v>
      </c>
      <c r="E151" s="18">
        <v>0.80360004027945786</v>
      </c>
    </row>
    <row r="152" spans="1:5" x14ac:dyDescent="0.25">
      <c r="A152" s="14">
        <v>43616</v>
      </c>
      <c r="B152" s="4">
        <v>0.23999998211799797</v>
      </c>
      <c r="C152" s="4">
        <v>0.41199986737514172</v>
      </c>
      <c r="D152" s="4">
        <v>0.72270000614874907</v>
      </c>
      <c r="E152" s="18">
        <v>0.81180000387865803</v>
      </c>
    </row>
    <row r="153" spans="1:5" x14ac:dyDescent="0.25">
      <c r="A153" s="14">
        <v>43617</v>
      </c>
      <c r="B153" s="4">
        <v>0.2183999945164799</v>
      </c>
      <c r="C153" s="4">
        <v>0.35019994943153632</v>
      </c>
      <c r="D153" s="4">
        <v>0.65959991777444316</v>
      </c>
      <c r="E153" s="18">
        <v>0.75660015174861195</v>
      </c>
    </row>
    <row r="154" spans="1:5" x14ac:dyDescent="0.25">
      <c r="A154" s="14">
        <v>43618</v>
      </c>
      <c r="B154" s="4">
        <v>0.2099999958661608</v>
      </c>
      <c r="C154" s="4">
        <v>0.33319991312375863</v>
      </c>
      <c r="D154" s="4">
        <v>0.71400002756996372</v>
      </c>
      <c r="E154" s="18">
        <v>0.78780009846415233</v>
      </c>
    </row>
    <row r="155" spans="1:5" x14ac:dyDescent="0.25">
      <c r="A155" s="14">
        <v>43619</v>
      </c>
      <c r="B155" s="4">
        <v>0.24999996511655004</v>
      </c>
      <c r="C155" s="4">
        <v>0.39999992558196301</v>
      </c>
      <c r="D155" s="4">
        <v>0.70079990102399237</v>
      </c>
      <c r="E155" s="18">
        <v>0.78720023680404794</v>
      </c>
    </row>
    <row r="156" spans="1:5" x14ac:dyDescent="0.25">
      <c r="A156" s="14">
        <v>43620</v>
      </c>
      <c r="B156" s="4">
        <v>0.2574999798827477</v>
      </c>
      <c r="C156" s="4">
        <v>0.3959999173608385</v>
      </c>
      <c r="D156" s="4">
        <v>0.75190008382464868</v>
      </c>
      <c r="E156" s="18">
        <v>0.81180001959128845</v>
      </c>
    </row>
    <row r="157" spans="1:5" x14ac:dyDescent="0.25">
      <c r="A157" s="14">
        <v>43621</v>
      </c>
      <c r="B157" s="4">
        <v>0.24750000670575076</v>
      </c>
      <c r="C157" s="4">
        <v>0.39199984538390581</v>
      </c>
      <c r="D157" s="4">
        <v>0.70809998590008594</v>
      </c>
      <c r="E157" s="18">
        <v>0.81179993713953658</v>
      </c>
    </row>
    <row r="158" spans="1:5" x14ac:dyDescent="0.25">
      <c r="A158" s="14">
        <v>43622</v>
      </c>
      <c r="B158" s="4">
        <v>0.25999997317699697</v>
      </c>
      <c r="C158" s="4">
        <v>0.39999996561153101</v>
      </c>
      <c r="D158" s="4">
        <v>0.75919988342308009</v>
      </c>
      <c r="E158" s="18">
        <v>0.83639994496575365</v>
      </c>
    </row>
    <row r="159" spans="1:5" x14ac:dyDescent="0.25">
      <c r="A159" s="14">
        <v>43623</v>
      </c>
      <c r="B159" s="4">
        <v>0.25999999050594758</v>
      </c>
      <c r="C159" s="4">
        <v>0.41599999853937647</v>
      </c>
      <c r="D159" s="4">
        <v>0.7007999634844122</v>
      </c>
      <c r="E159" s="18">
        <v>0.84459949472618889</v>
      </c>
    </row>
    <row r="160" spans="1:5" x14ac:dyDescent="0.25">
      <c r="A160" s="14">
        <v>43624</v>
      </c>
      <c r="B160" s="4">
        <v>0.20159999951225532</v>
      </c>
      <c r="C160" s="4">
        <v>0.32299999360263154</v>
      </c>
      <c r="D160" s="4">
        <v>0.69359971450414726</v>
      </c>
      <c r="E160" s="18">
        <v>0.7409999517152257</v>
      </c>
    </row>
    <row r="161" spans="1:5" x14ac:dyDescent="0.25">
      <c r="A161" s="14">
        <v>43625</v>
      </c>
      <c r="B161" s="4">
        <v>0.21839999108927985</v>
      </c>
      <c r="C161" s="4">
        <v>0.33999998571999918</v>
      </c>
      <c r="D161" s="4">
        <v>0.64599996459999642</v>
      </c>
      <c r="E161" s="18">
        <v>0.76440011832819166</v>
      </c>
    </row>
    <row r="162" spans="1:5" x14ac:dyDescent="0.25">
      <c r="A162" s="14">
        <v>43626</v>
      </c>
      <c r="B162" s="4">
        <v>0.24249998164992312</v>
      </c>
      <c r="C162" s="4">
        <v>0.41599990524746672</v>
      </c>
      <c r="D162" s="4">
        <v>0.74460005251376904</v>
      </c>
      <c r="E162" s="18">
        <v>0.79540014178060903</v>
      </c>
    </row>
    <row r="163" spans="1:5" x14ac:dyDescent="0.25">
      <c r="A163" s="14">
        <v>43627</v>
      </c>
      <c r="B163" s="4">
        <v>0.2574999798827477</v>
      </c>
      <c r="C163" s="4">
        <v>0.40799995694430241</v>
      </c>
      <c r="D163" s="4">
        <v>0.71539978349599498</v>
      </c>
      <c r="E163" s="18">
        <v>0.77900015524246669</v>
      </c>
    </row>
    <row r="164" spans="1:5" x14ac:dyDescent="0.25">
      <c r="A164" s="14">
        <v>43628</v>
      </c>
      <c r="B164" s="4">
        <v>0.26249996979645729</v>
      </c>
      <c r="C164" s="4">
        <v>0.42000003820897847</v>
      </c>
      <c r="D164" s="4">
        <v>0.76649974361943196</v>
      </c>
      <c r="E164" s="18">
        <v>0.77900001672411312</v>
      </c>
    </row>
    <row r="165" spans="1:5" x14ac:dyDescent="0.25">
      <c r="A165" s="14">
        <v>43629</v>
      </c>
      <c r="B165" s="4">
        <v>0.25249998388384581</v>
      </c>
      <c r="C165" s="4">
        <v>0.38399997228112481</v>
      </c>
      <c r="D165" s="4">
        <v>0.75189971282886126</v>
      </c>
      <c r="E165" s="18">
        <v>0.85280034864222176</v>
      </c>
    </row>
    <row r="166" spans="1:5" x14ac:dyDescent="0.25">
      <c r="A166" s="14">
        <v>43630</v>
      </c>
      <c r="B166" s="4">
        <v>0.25999997317699697</v>
      </c>
      <c r="C166" s="4">
        <v>0.39200000412661629</v>
      </c>
      <c r="D166" s="4">
        <v>0.72269998605161601</v>
      </c>
      <c r="E166" s="18">
        <v>0.77899973052300386</v>
      </c>
    </row>
    <row r="167" spans="1:5" x14ac:dyDescent="0.25">
      <c r="A167" s="14">
        <v>43631</v>
      </c>
      <c r="B167" s="4">
        <v>0.19949999609593452</v>
      </c>
      <c r="C167" s="4">
        <v>0.3536000090232857</v>
      </c>
      <c r="D167" s="4">
        <v>0.67320000000000002</v>
      </c>
      <c r="E167" s="18">
        <v>0.76439979113775902</v>
      </c>
    </row>
    <row r="168" spans="1:5" x14ac:dyDescent="0.25">
      <c r="A168" s="14">
        <v>43632</v>
      </c>
      <c r="B168" s="4">
        <v>0.20159999842751997</v>
      </c>
      <c r="C168" s="4">
        <v>0.34679992533666482</v>
      </c>
      <c r="D168" s="4">
        <v>0.66640010246061665</v>
      </c>
      <c r="E168" s="18">
        <v>0.79559977499648427</v>
      </c>
    </row>
    <row r="169" spans="1:5" x14ac:dyDescent="0.25">
      <c r="A169" s="14">
        <v>43633</v>
      </c>
      <c r="B169" s="4">
        <v>0.26249995904548801</v>
      </c>
      <c r="C169" s="4">
        <v>0.37999990891968116</v>
      </c>
      <c r="D169" s="4">
        <v>0.71540012321589952</v>
      </c>
      <c r="E169" s="18">
        <v>0.84460017434303392</v>
      </c>
    </row>
    <row r="170" spans="1:5" x14ac:dyDescent="0.25">
      <c r="A170" s="14">
        <v>43634</v>
      </c>
      <c r="B170" s="4">
        <v>0.26249996439730333</v>
      </c>
      <c r="C170" s="4">
        <v>0.37999995298182909</v>
      </c>
      <c r="D170" s="4">
        <v>0.75190011968695791</v>
      </c>
      <c r="E170" s="18">
        <v>0.795399812275986</v>
      </c>
    </row>
    <row r="171" spans="1:5" x14ac:dyDescent="0.25">
      <c r="A171" s="14">
        <v>43635</v>
      </c>
      <c r="B171" s="4">
        <v>0.23749997009257129</v>
      </c>
      <c r="C171" s="4">
        <v>0.40799996198459426</v>
      </c>
      <c r="D171" s="4">
        <v>0.70809989107839844</v>
      </c>
      <c r="E171" s="18">
        <v>0.85280028422268062</v>
      </c>
    </row>
    <row r="172" spans="1:5" x14ac:dyDescent="0.25">
      <c r="A172" s="14">
        <v>43636</v>
      </c>
      <c r="B172" s="4">
        <v>0.24749993876841234</v>
      </c>
      <c r="C172" s="4">
        <v>0.41200006808459433</v>
      </c>
      <c r="D172" s="4">
        <v>0.70079927134584841</v>
      </c>
      <c r="E172" s="18">
        <v>0.84460000438711946</v>
      </c>
    </row>
    <row r="173" spans="1:5" x14ac:dyDescent="0.25">
      <c r="A173" s="14">
        <v>43637</v>
      </c>
      <c r="B173" s="4">
        <v>0.24249998338540821</v>
      </c>
      <c r="C173" s="4">
        <v>0.41200001331124969</v>
      </c>
      <c r="D173" s="4">
        <v>0.76649961086831953</v>
      </c>
      <c r="E173" s="18">
        <v>0.82819987838146936</v>
      </c>
    </row>
    <row r="174" spans="1:5" x14ac:dyDescent="0.25">
      <c r="A174" s="14">
        <v>43638</v>
      </c>
      <c r="B174" s="4">
        <v>0.20789999944307999</v>
      </c>
      <c r="C174" s="4">
        <v>0.32299999817842423</v>
      </c>
      <c r="D174" s="4">
        <v>0.7072000180465714</v>
      </c>
      <c r="E174" s="18">
        <v>0.74099962473027492</v>
      </c>
    </row>
    <row r="175" spans="1:5" x14ac:dyDescent="0.25">
      <c r="A175" s="14">
        <v>43639</v>
      </c>
      <c r="B175" s="4">
        <v>0.20369997899550371</v>
      </c>
      <c r="C175" s="4">
        <v>0.35360000090194504</v>
      </c>
      <c r="D175" s="4">
        <v>0.65959992130937628</v>
      </c>
      <c r="E175" s="18">
        <v>0.80340016193549169</v>
      </c>
    </row>
    <row r="176" spans="1:5" x14ac:dyDescent="0.25">
      <c r="A176" s="14">
        <v>43640</v>
      </c>
      <c r="B176" s="4">
        <v>0.2374999606493316</v>
      </c>
      <c r="C176" s="4">
        <v>0.40400003165364579</v>
      </c>
      <c r="D176" s="4">
        <v>0.7153997619121073</v>
      </c>
      <c r="E176" s="18">
        <v>0.8445999780959943</v>
      </c>
    </row>
    <row r="177" spans="1:5" x14ac:dyDescent="0.25">
      <c r="A177" s="14">
        <v>43641</v>
      </c>
      <c r="B177" s="4">
        <v>0.24999997786242595</v>
      </c>
      <c r="C177" s="4">
        <v>0.39599997024709788</v>
      </c>
      <c r="D177" s="4">
        <v>0.72999981663824565</v>
      </c>
      <c r="E177" s="18">
        <v>0.77900032592207769</v>
      </c>
    </row>
    <row r="178" spans="1:5" x14ac:dyDescent="0.25">
      <c r="A178" s="14">
        <v>43642</v>
      </c>
      <c r="B178" s="4">
        <v>0.2574999798827477</v>
      </c>
      <c r="C178" s="4">
        <v>0.3879998909718626</v>
      </c>
      <c r="D178" s="4">
        <v>0.72270000250573629</v>
      </c>
      <c r="E178" s="18">
        <v>0.81999972757813244</v>
      </c>
    </row>
    <row r="179" spans="1:5" x14ac:dyDescent="0.25">
      <c r="A179" s="14">
        <v>43643</v>
      </c>
      <c r="B179" s="4">
        <v>0.2574999798827477</v>
      </c>
      <c r="C179" s="4">
        <v>0.3879998909718626</v>
      </c>
      <c r="D179" s="4">
        <v>0.75189988509409045</v>
      </c>
      <c r="E179" s="18">
        <v>0.78720007141156867</v>
      </c>
    </row>
    <row r="180" spans="1:5" x14ac:dyDescent="0.25">
      <c r="A180" s="14">
        <v>43644</v>
      </c>
      <c r="B180" s="4">
        <v>0.25249996558284826</v>
      </c>
      <c r="C180" s="4">
        <v>0.38400005210315308</v>
      </c>
      <c r="D180" s="4">
        <v>0.70809978101365623</v>
      </c>
      <c r="E180" s="18">
        <v>0.84459983821893003</v>
      </c>
    </row>
    <row r="181" spans="1:5" x14ac:dyDescent="0.25">
      <c r="A181" s="14">
        <v>43645</v>
      </c>
      <c r="B181" s="4">
        <v>0.2141999822642397</v>
      </c>
      <c r="C181" s="4">
        <v>0.35020003502000352</v>
      </c>
      <c r="D181" s="4">
        <v>0.65279982866933184</v>
      </c>
      <c r="E181" s="18">
        <v>0.75659998119071525</v>
      </c>
    </row>
    <row r="182" spans="1:5" x14ac:dyDescent="0.25">
      <c r="A182" s="14">
        <v>43646</v>
      </c>
      <c r="B182" s="4">
        <v>0.19949999948854286</v>
      </c>
      <c r="C182" s="4">
        <v>0.35699999829086998</v>
      </c>
      <c r="D182" s="4">
        <v>0.65959970930427403</v>
      </c>
      <c r="E182" s="18">
        <v>0.81899992257964616</v>
      </c>
    </row>
    <row r="183" spans="1:5" x14ac:dyDescent="0.25">
      <c r="A183" s="14">
        <v>43647</v>
      </c>
      <c r="B183" s="4">
        <v>0.24249997686064484</v>
      </c>
      <c r="C183" s="4">
        <v>0.4200000383598112</v>
      </c>
      <c r="D183" s="4">
        <v>0.72269969019888647</v>
      </c>
      <c r="E183" s="18">
        <v>0.82000010110188415</v>
      </c>
    </row>
    <row r="184" spans="1:5" x14ac:dyDescent="0.25">
      <c r="A184" s="14">
        <v>43648</v>
      </c>
      <c r="B184" s="4">
        <v>0.23999999452916962</v>
      </c>
      <c r="C184" s="4">
        <v>0.39999996200812155</v>
      </c>
      <c r="D184" s="4">
        <v>0.75189971282886126</v>
      </c>
      <c r="E184" s="18">
        <v>0.82820022927015668</v>
      </c>
    </row>
    <row r="185" spans="1:5" x14ac:dyDescent="0.25">
      <c r="A185" s="14">
        <v>43649</v>
      </c>
      <c r="B185" s="4">
        <v>0.26249996219249577</v>
      </c>
      <c r="C185" s="4">
        <v>0.39599990850958855</v>
      </c>
      <c r="D185" s="4">
        <v>0.75189986220326255</v>
      </c>
      <c r="E185" s="18">
        <v>0.8446003898635478</v>
      </c>
    </row>
    <row r="186" spans="1:5" x14ac:dyDescent="0.25">
      <c r="A186" s="14">
        <v>43650</v>
      </c>
      <c r="B186" s="4">
        <v>0.2574999798827477</v>
      </c>
      <c r="C186" s="4">
        <v>0.41199997013879036</v>
      </c>
      <c r="D186" s="4">
        <v>0.69349992752133061</v>
      </c>
      <c r="E186" s="18">
        <v>0.81999972049268632</v>
      </c>
    </row>
    <row r="187" spans="1:5" x14ac:dyDescent="0.25">
      <c r="A187" s="14">
        <v>43651</v>
      </c>
      <c r="B187" s="4">
        <v>0.23749995940667931</v>
      </c>
      <c r="C187" s="4">
        <v>0.41599996244878035</v>
      </c>
      <c r="D187" s="4">
        <v>0.7664999173366811</v>
      </c>
      <c r="E187" s="18">
        <v>0.80360017280829477</v>
      </c>
    </row>
    <row r="188" spans="1:5" x14ac:dyDescent="0.25">
      <c r="A188" s="14">
        <v>43652</v>
      </c>
      <c r="B188" s="4">
        <v>0.20789999944307999</v>
      </c>
      <c r="C188" s="4">
        <v>0.34339993264455626</v>
      </c>
      <c r="D188" s="4">
        <v>0.68000007488750491</v>
      </c>
      <c r="E188" s="18">
        <v>0.80339967209188035</v>
      </c>
    </row>
    <row r="189" spans="1:5" x14ac:dyDescent="0.25">
      <c r="A189" s="14">
        <v>43653</v>
      </c>
      <c r="B189" s="4">
        <v>0.2099999958661608</v>
      </c>
      <c r="C189" s="4">
        <v>0.34339999750657313</v>
      </c>
      <c r="D189" s="4">
        <v>0.67999983439827982</v>
      </c>
      <c r="E189" s="18">
        <v>0.76440011745735736</v>
      </c>
    </row>
    <row r="190" spans="1:5" x14ac:dyDescent="0.25">
      <c r="A190" s="14">
        <v>43654</v>
      </c>
      <c r="B190" s="4">
        <v>0.2474999639383427</v>
      </c>
      <c r="C190" s="4">
        <v>0.38399993165690244</v>
      </c>
      <c r="D190" s="4">
        <v>0.75919979631538481</v>
      </c>
      <c r="E190" s="18">
        <v>0.83639998437154062</v>
      </c>
    </row>
    <row r="191" spans="1:5" x14ac:dyDescent="0.25">
      <c r="A191" s="14">
        <v>43655</v>
      </c>
      <c r="B191" s="4">
        <v>0.24749996787732534</v>
      </c>
      <c r="C191" s="4">
        <v>0.39599999503879751</v>
      </c>
      <c r="D191" s="4">
        <v>0.73730011785540739</v>
      </c>
      <c r="E191" s="18">
        <v>0.81999947809928619</v>
      </c>
    </row>
    <row r="192" spans="1:5" x14ac:dyDescent="0.25">
      <c r="A192" s="14">
        <v>43656</v>
      </c>
      <c r="B192" s="4">
        <v>0.25499996557501758</v>
      </c>
      <c r="C192" s="4">
        <v>0.41199989612742755</v>
      </c>
      <c r="D192" s="4">
        <v>0.75920021839091978</v>
      </c>
      <c r="E192" s="18">
        <v>0.82820005728992274</v>
      </c>
    </row>
    <row r="193" spans="1:5" x14ac:dyDescent="0.25">
      <c r="A193" s="14">
        <v>43657</v>
      </c>
      <c r="B193" s="4">
        <v>0.24749998453500385</v>
      </c>
      <c r="C193" s="4">
        <v>0.40399989401068276</v>
      </c>
      <c r="D193" s="4">
        <v>0.74460008158894708</v>
      </c>
      <c r="E193" s="18">
        <v>0.83639961967637511</v>
      </c>
    </row>
    <row r="194" spans="1:5" x14ac:dyDescent="0.25">
      <c r="A194" s="14">
        <v>43658</v>
      </c>
      <c r="B194" s="4">
        <v>0.24750000551594573</v>
      </c>
      <c r="C194" s="4">
        <v>0.4119999069774653</v>
      </c>
      <c r="D194" s="4">
        <v>0.75189986904591677</v>
      </c>
      <c r="E194" s="18">
        <v>0.86100015577191236</v>
      </c>
    </row>
    <row r="195" spans="1:5" x14ac:dyDescent="0.25">
      <c r="A195" s="14">
        <v>43659</v>
      </c>
      <c r="B195" s="4">
        <v>0.22050000278460005</v>
      </c>
      <c r="C195" s="4">
        <v>0.35019998605805708</v>
      </c>
      <c r="D195" s="4">
        <v>0.6935998310612963</v>
      </c>
      <c r="E195" s="18">
        <v>0.79560005440350179</v>
      </c>
    </row>
    <row r="196" spans="1:5" x14ac:dyDescent="0.25">
      <c r="A196" s="14">
        <v>43660</v>
      </c>
      <c r="B196" s="4">
        <v>0.21419999832923997</v>
      </c>
      <c r="C196" s="4">
        <v>0.35019996708833251</v>
      </c>
      <c r="D196" s="4">
        <v>0.70039983109649617</v>
      </c>
      <c r="E196" s="18">
        <v>0.79559988569525597</v>
      </c>
    </row>
    <row r="197" spans="1:5" x14ac:dyDescent="0.25">
      <c r="A197" s="14">
        <v>43661</v>
      </c>
      <c r="B197" s="4">
        <v>0.25999998046526801</v>
      </c>
      <c r="C197" s="4">
        <v>0.39999996422209988</v>
      </c>
      <c r="D197" s="4">
        <v>0.71539974874967405</v>
      </c>
      <c r="E197" s="18">
        <v>0.8118002358021712</v>
      </c>
    </row>
    <row r="198" spans="1:5" x14ac:dyDescent="0.25">
      <c r="A198" s="14">
        <v>43662</v>
      </c>
      <c r="B198" s="4">
        <v>9.9999985459109E-2</v>
      </c>
      <c r="C198" s="4">
        <v>0.39599989724435536</v>
      </c>
      <c r="D198" s="4">
        <v>0.72999953488713665</v>
      </c>
      <c r="E198" s="18">
        <v>0.83640055397760615</v>
      </c>
    </row>
    <row r="199" spans="1:5" x14ac:dyDescent="0.25">
      <c r="A199" s="14">
        <v>43663</v>
      </c>
      <c r="B199" s="4">
        <v>0.24499995744219102</v>
      </c>
      <c r="C199" s="4">
        <v>0.39200006074942001</v>
      </c>
      <c r="D199" s="4">
        <v>0.75189987195357011</v>
      </c>
      <c r="E199" s="18">
        <v>0.82820015715776318</v>
      </c>
    </row>
    <row r="200" spans="1:5" x14ac:dyDescent="0.25">
      <c r="A200" s="14">
        <v>43664</v>
      </c>
      <c r="B200" s="4">
        <v>0.25999997201116104</v>
      </c>
      <c r="C200" s="4">
        <v>0.38399996666341402</v>
      </c>
      <c r="D200" s="4">
        <v>0.76650009223991056</v>
      </c>
      <c r="E200" s="18">
        <v>0.85279994808902737</v>
      </c>
    </row>
    <row r="201" spans="1:5" x14ac:dyDescent="0.25">
      <c r="A201" s="14">
        <v>43665</v>
      </c>
      <c r="B201" s="4">
        <v>0.25999996280887561</v>
      </c>
      <c r="C201" s="4">
        <v>0.41599998501456315</v>
      </c>
      <c r="D201" s="4">
        <v>0.72999973392334128</v>
      </c>
      <c r="E201" s="18">
        <v>0.83640008523428211</v>
      </c>
    </row>
    <row r="202" spans="1:5" x14ac:dyDescent="0.25">
      <c r="A202" s="14">
        <v>43666</v>
      </c>
      <c r="B202" s="4">
        <v>0.20999999707476361</v>
      </c>
      <c r="C202" s="4">
        <v>0.35699992467248337</v>
      </c>
      <c r="D202" s="4">
        <v>0.64600012606063517</v>
      </c>
      <c r="E202" s="18">
        <v>0.803399900943085</v>
      </c>
    </row>
    <row r="203" spans="1:5" x14ac:dyDescent="0.25">
      <c r="A203" s="14">
        <v>43667</v>
      </c>
      <c r="B203" s="4">
        <v>0.2141999921538765</v>
      </c>
      <c r="C203" s="4">
        <v>0.3229999293894707</v>
      </c>
      <c r="D203" s="4">
        <v>0.65279988340880124</v>
      </c>
      <c r="E203" s="18">
        <v>0.80339997497498794</v>
      </c>
    </row>
    <row r="204" spans="1:5" x14ac:dyDescent="0.25">
      <c r="A204" s="14">
        <v>43668</v>
      </c>
      <c r="B204" s="4">
        <v>0.24749998453500385</v>
      </c>
      <c r="C204" s="4">
        <v>0.39999992483027147</v>
      </c>
      <c r="D204" s="4">
        <v>0.7300001503394854</v>
      </c>
      <c r="E204" s="18">
        <v>0.82819984592780227</v>
      </c>
    </row>
    <row r="205" spans="1:5" x14ac:dyDescent="0.25">
      <c r="A205" s="14">
        <v>43669</v>
      </c>
      <c r="B205" s="4">
        <v>0.2374999606493316</v>
      </c>
      <c r="C205" s="4">
        <v>0.3959999683463542</v>
      </c>
      <c r="D205" s="4">
        <v>0.75190004321402437</v>
      </c>
      <c r="E205" s="18">
        <v>0.77899966247013397</v>
      </c>
    </row>
    <row r="206" spans="1:5" x14ac:dyDescent="0.25">
      <c r="A206" s="14">
        <v>43670</v>
      </c>
      <c r="B206" s="4">
        <v>0.25500000843419685</v>
      </c>
      <c r="C206" s="4">
        <v>0.39200000143028241</v>
      </c>
      <c r="D206" s="4">
        <v>0.70079960813181219</v>
      </c>
      <c r="E206" s="18">
        <v>0.84460042107181321</v>
      </c>
    </row>
    <row r="207" spans="1:5" x14ac:dyDescent="0.25">
      <c r="A207" s="14">
        <v>43671</v>
      </c>
      <c r="B207" s="4">
        <v>0.2624999678888657</v>
      </c>
      <c r="C207" s="4">
        <v>0.39199994239036767</v>
      </c>
      <c r="D207" s="4">
        <v>0.74459980272993875</v>
      </c>
      <c r="E207" s="18">
        <v>0.8200002656934694</v>
      </c>
    </row>
    <row r="208" spans="1:5" x14ac:dyDescent="0.25">
      <c r="A208" s="14">
        <v>43672</v>
      </c>
      <c r="B208" s="4">
        <v>0.25249997389135576</v>
      </c>
      <c r="C208" s="4">
        <v>0.387999967663818</v>
      </c>
      <c r="D208" s="4">
        <v>0.75919969687249556</v>
      </c>
      <c r="E208" s="18">
        <v>0.79540032549382522</v>
      </c>
    </row>
    <row r="209" spans="1:5" x14ac:dyDescent="0.25">
      <c r="A209" s="14">
        <v>43673</v>
      </c>
      <c r="B209" s="4">
        <v>0.21419998997543982</v>
      </c>
      <c r="C209" s="4">
        <v>0.32979993310719574</v>
      </c>
      <c r="D209" s="4">
        <v>0.6799999873862913</v>
      </c>
      <c r="E209" s="18">
        <v>0.78779985382937356</v>
      </c>
    </row>
    <row r="210" spans="1:5" x14ac:dyDescent="0.25">
      <c r="A210" s="14">
        <v>43674</v>
      </c>
      <c r="B210" s="4">
        <v>0.2015999886824669</v>
      </c>
      <c r="C210" s="4">
        <v>0.35019992527009847</v>
      </c>
      <c r="D210" s="4">
        <v>0.65959989629663851</v>
      </c>
      <c r="E210" s="18">
        <v>0.8190003407783456</v>
      </c>
    </row>
    <row r="211" spans="1:5" x14ac:dyDescent="0.25">
      <c r="A211" s="14">
        <v>43675</v>
      </c>
      <c r="B211" s="4">
        <v>0.25749999988372185</v>
      </c>
      <c r="C211" s="4">
        <v>0.39999996387474435</v>
      </c>
      <c r="D211" s="4">
        <v>0.70079976807583777</v>
      </c>
      <c r="E211" s="18">
        <v>0.83640015387262212</v>
      </c>
    </row>
    <row r="212" spans="1:5" x14ac:dyDescent="0.25">
      <c r="A212" s="14">
        <v>43676</v>
      </c>
      <c r="B212" s="4">
        <v>0.24999997601762725</v>
      </c>
      <c r="C212" s="4">
        <v>0.39199997851179197</v>
      </c>
      <c r="D212" s="4">
        <v>0.69349984607229853</v>
      </c>
      <c r="E212" s="18">
        <v>0.85279998532043788</v>
      </c>
    </row>
    <row r="213" spans="1:5" x14ac:dyDescent="0.25">
      <c r="A213" s="14">
        <v>43677</v>
      </c>
      <c r="B213" s="4">
        <v>0.25</v>
      </c>
      <c r="C213" s="4">
        <v>0.39599997496519718</v>
      </c>
      <c r="D213" s="4">
        <v>0.69349975638028516</v>
      </c>
      <c r="E213" s="18">
        <v>0.86099974800864976</v>
      </c>
    </row>
    <row r="214" spans="1:5" x14ac:dyDescent="0.25">
      <c r="A214" s="14">
        <v>43678</v>
      </c>
      <c r="B214" s="4">
        <v>0.25749998182982631</v>
      </c>
      <c r="C214" s="4">
        <v>0.40799998737740967</v>
      </c>
      <c r="D214" s="4">
        <v>0.75189966209132131</v>
      </c>
      <c r="E214" s="18">
        <v>0.86099997542664763</v>
      </c>
    </row>
    <row r="215" spans="1:5" x14ac:dyDescent="0.25">
      <c r="A215" s="14">
        <v>43679</v>
      </c>
      <c r="B215" s="4">
        <v>0.25499996557501758</v>
      </c>
      <c r="C215" s="4">
        <v>0.38800000068789781</v>
      </c>
      <c r="D215" s="4">
        <v>0.7007999028432963</v>
      </c>
      <c r="E215" s="18">
        <v>0.83639964101146724</v>
      </c>
    </row>
    <row r="216" spans="1:5" x14ac:dyDescent="0.25">
      <c r="A216" s="14">
        <v>43680</v>
      </c>
      <c r="B216" s="4">
        <v>0.19949999391247838</v>
      </c>
      <c r="C216" s="4">
        <v>0.35019999867330898</v>
      </c>
      <c r="D216" s="4">
        <v>0.70719981815771027</v>
      </c>
      <c r="E216" s="18">
        <v>0.79559995214524992</v>
      </c>
    </row>
    <row r="217" spans="1:5" x14ac:dyDescent="0.25">
      <c r="A217" s="14">
        <v>43681</v>
      </c>
      <c r="B217" s="4">
        <v>0.20579999229404558</v>
      </c>
      <c r="C217" s="4">
        <v>0.3229999213567637</v>
      </c>
      <c r="D217" s="4">
        <v>0.70720009684388774</v>
      </c>
      <c r="E217" s="18">
        <v>0.81119995976907833</v>
      </c>
    </row>
    <row r="218" spans="1:5" x14ac:dyDescent="0.25">
      <c r="A218" s="14">
        <v>43682</v>
      </c>
      <c r="B218" s="4">
        <v>0.25</v>
      </c>
      <c r="C218" s="4">
        <v>0.39599997496519718</v>
      </c>
      <c r="D218" s="4">
        <v>0.70079976807583777</v>
      </c>
      <c r="E218" s="18">
        <v>0.77900012436103883</v>
      </c>
    </row>
    <row r="219" spans="1:5" x14ac:dyDescent="0.25">
      <c r="A219" s="14">
        <v>43683</v>
      </c>
      <c r="B219" s="4">
        <v>0.23999999291597632</v>
      </c>
      <c r="C219" s="4">
        <v>0.39199999704832339</v>
      </c>
      <c r="D219" s="4">
        <v>0.72269957936725315</v>
      </c>
      <c r="E219" s="18">
        <v>0.79540002344268912</v>
      </c>
    </row>
    <row r="220" spans="1:5" x14ac:dyDescent="0.25">
      <c r="A220" s="14">
        <v>43684</v>
      </c>
      <c r="B220" s="4">
        <v>0.23749999667936389</v>
      </c>
      <c r="C220" s="4">
        <v>0.39599991275465435</v>
      </c>
      <c r="D220" s="4">
        <v>0.70079973034757292</v>
      </c>
      <c r="E220" s="18">
        <v>0.79539985893258991</v>
      </c>
    </row>
    <row r="221" spans="1:5" x14ac:dyDescent="0.25">
      <c r="A221" s="14">
        <v>43685</v>
      </c>
      <c r="B221" s="4">
        <v>0.25249999448405425</v>
      </c>
      <c r="C221" s="4">
        <v>0.41199988678420213</v>
      </c>
      <c r="D221" s="4">
        <v>0.70080004278698171</v>
      </c>
      <c r="E221" s="18">
        <v>0.8117995676184937</v>
      </c>
    </row>
    <row r="222" spans="1:5" x14ac:dyDescent="0.25">
      <c r="A222" s="14">
        <v>43686</v>
      </c>
      <c r="B222" s="4">
        <v>0.24749998162581355</v>
      </c>
      <c r="C222" s="4">
        <v>0.37999993917756986</v>
      </c>
      <c r="D222" s="4">
        <v>0.7372997849559555</v>
      </c>
      <c r="E222" s="18">
        <v>0.84459999591363466</v>
      </c>
    </row>
    <row r="223" spans="1:5" x14ac:dyDescent="0.25">
      <c r="A223" s="14">
        <v>43687</v>
      </c>
      <c r="B223" s="4">
        <v>0.2015999883475198</v>
      </c>
      <c r="C223" s="4">
        <v>0.353600026520002</v>
      </c>
      <c r="D223" s="4">
        <v>0.70039993990384619</v>
      </c>
      <c r="E223" s="18">
        <v>0.81119990252821728</v>
      </c>
    </row>
    <row r="224" spans="1:5" x14ac:dyDescent="0.25">
      <c r="A224" s="14">
        <v>43688</v>
      </c>
      <c r="B224" s="4">
        <v>0.22049999823831426</v>
      </c>
      <c r="C224" s="4">
        <v>0.32639992099153153</v>
      </c>
      <c r="D224" s="4">
        <v>0.32639989286683241</v>
      </c>
      <c r="E224" s="18">
        <v>0.74099989162325142</v>
      </c>
    </row>
    <row r="225" spans="1:5" x14ac:dyDescent="0.25">
      <c r="A225" s="14">
        <v>43689</v>
      </c>
      <c r="B225" s="4">
        <v>0.24999998788259084</v>
      </c>
      <c r="C225" s="4">
        <v>0.39999996122428877</v>
      </c>
      <c r="D225" s="4">
        <v>0.70079979759076794</v>
      </c>
      <c r="E225" s="18">
        <v>0.86100039215604907</v>
      </c>
    </row>
    <row r="226" spans="1:5" x14ac:dyDescent="0.25">
      <c r="A226" s="14">
        <v>43690</v>
      </c>
      <c r="B226" s="4">
        <v>0.25499996498573574</v>
      </c>
      <c r="C226" s="4">
        <v>0.41599998796178772</v>
      </c>
      <c r="D226" s="4">
        <v>0.70079995514608273</v>
      </c>
      <c r="E226" s="18">
        <v>0.86099995741677238</v>
      </c>
    </row>
    <row r="227" spans="1:5" x14ac:dyDescent="0.25">
      <c r="A227" s="14">
        <v>43691</v>
      </c>
      <c r="B227" s="4">
        <v>0.24249998915258872</v>
      </c>
      <c r="C227" s="4">
        <v>0.39199994595693022</v>
      </c>
      <c r="D227" s="4">
        <v>0.72269993684292888</v>
      </c>
      <c r="E227" s="18">
        <v>0.86100020816456213</v>
      </c>
    </row>
    <row r="228" spans="1:5" x14ac:dyDescent="0.25">
      <c r="A228" s="14">
        <v>43692</v>
      </c>
      <c r="B228" s="4">
        <v>0.25999998267570379</v>
      </c>
      <c r="C228" s="4">
        <v>0.39199992705559011</v>
      </c>
      <c r="D228" s="4">
        <v>0.7227000780563303</v>
      </c>
      <c r="E228" s="18">
        <v>0.8035995575755287</v>
      </c>
    </row>
    <row r="229" spans="1:5" x14ac:dyDescent="0.25">
      <c r="A229" s="14">
        <v>43693</v>
      </c>
      <c r="B229" s="4">
        <v>0.2574999672273538</v>
      </c>
      <c r="C229" s="4">
        <v>0.41600001459755453</v>
      </c>
      <c r="D229" s="4">
        <v>0.69350005307403961</v>
      </c>
      <c r="E229" s="18">
        <v>0.79539993611900839</v>
      </c>
    </row>
    <row r="230" spans="1:5" x14ac:dyDescent="0.25">
      <c r="A230" s="14">
        <v>43694</v>
      </c>
      <c r="B230" s="4">
        <v>0.21629999910035999</v>
      </c>
      <c r="C230" s="4">
        <v>0.33660000718951472</v>
      </c>
      <c r="D230" s="4">
        <v>0.69359988231832892</v>
      </c>
      <c r="E230" s="18">
        <v>0.78780011079317225</v>
      </c>
    </row>
    <row r="231" spans="1:5" x14ac:dyDescent="0.25">
      <c r="A231" s="14">
        <v>43695</v>
      </c>
      <c r="B231" s="4">
        <v>0.20999999823550097</v>
      </c>
      <c r="C231" s="4">
        <v>0.32979999403431276</v>
      </c>
      <c r="D231" s="4">
        <v>0.64599989044809281</v>
      </c>
      <c r="E231" s="18">
        <v>0.77999991126364998</v>
      </c>
    </row>
    <row r="232" spans="1:5" x14ac:dyDescent="0.25">
      <c r="A232" s="14">
        <v>43696</v>
      </c>
      <c r="B232" s="4">
        <v>0.23749998813243445</v>
      </c>
      <c r="C232" s="4">
        <v>0.40799982890717257</v>
      </c>
      <c r="D232" s="4">
        <v>0.75189991363249575</v>
      </c>
      <c r="E232" s="18">
        <v>0.80359986343817846</v>
      </c>
    </row>
    <row r="233" spans="1:5" x14ac:dyDescent="0.25">
      <c r="A233" s="14">
        <v>43697</v>
      </c>
      <c r="B233" s="4">
        <v>0.26249996979645729</v>
      </c>
      <c r="C233" s="4">
        <v>0.39999989579369516</v>
      </c>
      <c r="D233" s="4">
        <v>0.74460026668137136</v>
      </c>
      <c r="E233" s="18">
        <v>0.81179959717908734</v>
      </c>
    </row>
    <row r="234" spans="1:5" x14ac:dyDescent="0.25">
      <c r="A234" s="14">
        <v>43698</v>
      </c>
      <c r="B234" s="4">
        <v>0.25</v>
      </c>
      <c r="C234" s="4">
        <v>0.40399984621478252</v>
      </c>
      <c r="D234" s="4">
        <v>0.70810010738057783</v>
      </c>
      <c r="E234" s="18">
        <v>0.8445996882067387</v>
      </c>
    </row>
    <row r="235" spans="1:5" x14ac:dyDescent="0.25">
      <c r="A235" s="14">
        <v>43699</v>
      </c>
      <c r="B235" s="4">
        <v>0.24999998860243672</v>
      </c>
      <c r="C235" s="4">
        <v>0.39999996352779582</v>
      </c>
      <c r="D235" s="4">
        <v>0.7372998074723347</v>
      </c>
      <c r="E235" s="18">
        <v>0.86100006739915325</v>
      </c>
    </row>
    <row r="236" spans="1:5" x14ac:dyDescent="0.25">
      <c r="A236" s="14">
        <v>43700</v>
      </c>
      <c r="B236" s="4">
        <v>0.2600000019185898</v>
      </c>
      <c r="C236" s="4">
        <v>0.3959998878362882</v>
      </c>
      <c r="D236" s="4">
        <v>0.70809978309642896</v>
      </c>
      <c r="E236" s="18">
        <v>0.85280034737070642</v>
      </c>
    </row>
    <row r="237" spans="1:5" x14ac:dyDescent="0.25">
      <c r="A237" s="14">
        <v>43701</v>
      </c>
      <c r="B237" s="4">
        <v>0.21629998125035968</v>
      </c>
      <c r="C237" s="4">
        <v>0.35019996210815141</v>
      </c>
      <c r="D237" s="4">
        <v>0.64599990135731722</v>
      </c>
      <c r="E237" s="18">
        <v>0.77220020277492463</v>
      </c>
    </row>
    <row r="238" spans="1:5" x14ac:dyDescent="0.25">
      <c r="A238" s="14">
        <v>43702</v>
      </c>
      <c r="B238" s="4">
        <v>0.20999999707476361</v>
      </c>
      <c r="C238" s="4">
        <v>0.35699992467248337</v>
      </c>
      <c r="D238" s="4">
        <v>0.68679995077632339</v>
      </c>
      <c r="E238" s="18">
        <v>0.78000001748074499</v>
      </c>
    </row>
    <row r="239" spans="1:5" x14ac:dyDescent="0.25">
      <c r="A239" s="14">
        <v>43703</v>
      </c>
      <c r="B239" s="4">
        <v>0.24249997541224722</v>
      </c>
      <c r="C239" s="4">
        <v>0.399999963129889</v>
      </c>
      <c r="D239" s="4">
        <v>0.72269986943370734</v>
      </c>
      <c r="E239" s="18">
        <v>0.80359977271843164</v>
      </c>
    </row>
    <row r="240" spans="1:5" x14ac:dyDescent="0.25">
      <c r="A240" s="14">
        <v>43704</v>
      </c>
      <c r="B240" s="4">
        <v>0.23999999808141018</v>
      </c>
      <c r="C240" s="4">
        <v>0.39199988008813524</v>
      </c>
      <c r="D240" s="4">
        <v>0.73730014683089973</v>
      </c>
      <c r="E240" s="18">
        <v>0.79539957266434791</v>
      </c>
    </row>
    <row r="241" spans="1:5" x14ac:dyDescent="0.25">
      <c r="A241" s="14">
        <v>43705</v>
      </c>
      <c r="B241" s="4">
        <v>0.25500000843419685</v>
      </c>
      <c r="C241" s="4">
        <v>0.41199999785457642</v>
      </c>
      <c r="D241" s="4">
        <v>0.73729973442571728</v>
      </c>
      <c r="E241" s="18">
        <v>0.83639982743429764</v>
      </c>
    </row>
    <row r="242" spans="1:5" x14ac:dyDescent="0.25">
      <c r="A242" s="14">
        <v>43706</v>
      </c>
      <c r="B242" s="4">
        <v>0.24499998660902628</v>
      </c>
      <c r="C242" s="4">
        <v>0.39199989720641165</v>
      </c>
      <c r="D242" s="4">
        <v>0.76650009931419394</v>
      </c>
      <c r="E242" s="18">
        <v>0.83639978554195338</v>
      </c>
    </row>
    <row r="243" spans="1:5" x14ac:dyDescent="0.25">
      <c r="A243" s="14">
        <v>43707</v>
      </c>
      <c r="B243" s="4">
        <v>0.24249998164992312</v>
      </c>
      <c r="C243" s="4">
        <v>0.39999988719936513</v>
      </c>
      <c r="D243" s="4">
        <v>0.71540015801493384</v>
      </c>
      <c r="E243" s="18">
        <v>0.79539970265136961</v>
      </c>
    </row>
    <row r="244" spans="1:5" x14ac:dyDescent="0.25">
      <c r="A244" s="14">
        <v>43708</v>
      </c>
      <c r="B244" s="4">
        <v>0.20369998681919232</v>
      </c>
      <c r="C244" s="4">
        <v>0.35359995287739177</v>
      </c>
      <c r="D244" s="4">
        <v>0.66640005438400618</v>
      </c>
      <c r="E244" s="18">
        <v>0.76440006616917255</v>
      </c>
    </row>
    <row r="245" spans="1:5" x14ac:dyDescent="0.25">
      <c r="A245" s="14">
        <v>43709</v>
      </c>
      <c r="B245" s="4">
        <v>0.21629999092748003</v>
      </c>
      <c r="C245" s="4">
        <v>0.3535999444936509</v>
      </c>
      <c r="D245" s="4">
        <v>0.68000003679101417</v>
      </c>
      <c r="E245" s="18">
        <v>0.74879989611949505</v>
      </c>
    </row>
    <row r="246" spans="1:5" x14ac:dyDescent="0.25">
      <c r="A246" s="14">
        <v>43710</v>
      </c>
      <c r="B246" s="4">
        <v>0.24249996941219715</v>
      </c>
      <c r="C246" s="4">
        <v>0.41199997757594925</v>
      </c>
      <c r="D246" s="4">
        <v>0.7445998451455228</v>
      </c>
      <c r="E246" s="18">
        <v>0.78720029144104153</v>
      </c>
    </row>
    <row r="247" spans="1:5" x14ac:dyDescent="0.25">
      <c r="A247" s="14">
        <v>43711</v>
      </c>
      <c r="B247" s="4">
        <v>0.25249997409903835</v>
      </c>
      <c r="C247" s="4">
        <v>0.37999987024311704</v>
      </c>
      <c r="D247" s="4">
        <v>0.6935000177654399</v>
      </c>
      <c r="E247" s="18">
        <v>0.77899985627824531</v>
      </c>
    </row>
    <row r="248" spans="1:5" x14ac:dyDescent="0.25">
      <c r="A248" s="14">
        <v>43712</v>
      </c>
      <c r="B248" s="4">
        <v>0.25</v>
      </c>
      <c r="C248" s="4">
        <v>0.40399984621478252</v>
      </c>
      <c r="D248" s="4">
        <v>0.69350015536101739</v>
      </c>
      <c r="E248" s="18">
        <v>0.83639957543849119</v>
      </c>
    </row>
    <row r="249" spans="1:5" x14ac:dyDescent="0.25">
      <c r="A249" s="14">
        <v>43713</v>
      </c>
      <c r="B249" s="4">
        <v>0.25499997019117343</v>
      </c>
      <c r="C249" s="4">
        <v>0.40799996198459426</v>
      </c>
      <c r="D249" s="4">
        <v>0.74459980861850328</v>
      </c>
      <c r="E249" s="18">
        <v>0.80360036589287742</v>
      </c>
    </row>
    <row r="250" spans="1:5" x14ac:dyDescent="0.25">
      <c r="A250" s="14">
        <v>43714</v>
      </c>
      <c r="B250" s="4">
        <v>0.25249999448405425</v>
      </c>
      <c r="C250" s="4">
        <v>0.3959999870827613</v>
      </c>
      <c r="D250" s="4">
        <v>0.70080003607309793</v>
      </c>
      <c r="E250" s="18">
        <v>0.84459935369802874</v>
      </c>
    </row>
    <row r="251" spans="1:5" x14ac:dyDescent="0.25">
      <c r="A251" s="14">
        <v>43715</v>
      </c>
      <c r="B251" s="4">
        <v>0.19949999293139989</v>
      </c>
      <c r="C251" s="4">
        <v>0.3366000177157904</v>
      </c>
      <c r="D251" s="4">
        <v>0.64600000000000002</v>
      </c>
      <c r="E251" s="18">
        <v>0.74099969879666805</v>
      </c>
    </row>
    <row r="252" spans="1:5" x14ac:dyDescent="0.25">
      <c r="A252" s="14">
        <v>43716</v>
      </c>
      <c r="B252" s="4">
        <v>0.21419999832923997</v>
      </c>
      <c r="C252" s="4">
        <v>0.34339999191833315</v>
      </c>
      <c r="D252" s="4">
        <v>0.67319989677731973</v>
      </c>
      <c r="E252" s="18">
        <v>0.79560015745522372</v>
      </c>
    </row>
    <row r="253" spans="1:5" x14ac:dyDescent="0.25">
      <c r="A253" s="14">
        <v>43717</v>
      </c>
      <c r="B253" s="4">
        <v>0.24749997006999935</v>
      </c>
      <c r="C253" s="4">
        <v>0.41999995907007964</v>
      </c>
      <c r="D253" s="4">
        <v>0.75189998569224503</v>
      </c>
      <c r="E253" s="18">
        <v>0.83640003369806182</v>
      </c>
    </row>
    <row r="254" spans="1:5" x14ac:dyDescent="0.25">
      <c r="A254" s="14">
        <v>43718</v>
      </c>
      <c r="B254" s="4">
        <v>0.24499996870649643</v>
      </c>
      <c r="C254" s="4">
        <v>0.38799989781711819</v>
      </c>
      <c r="D254" s="4">
        <v>0.70810009297478393</v>
      </c>
      <c r="E254" s="18">
        <v>0.7872001710841261</v>
      </c>
    </row>
    <row r="255" spans="1:5" x14ac:dyDescent="0.25">
      <c r="A255" s="14">
        <v>43719</v>
      </c>
      <c r="B255" s="4">
        <v>0.2399999620237902</v>
      </c>
      <c r="C255" s="4">
        <v>0.39199999367063071</v>
      </c>
      <c r="D255" s="4">
        <v>0.75919988778286385</v>
      </c>
      <c r="E255" s="18">
        <v>0.82819975847995231</v>
      </c>
    </row>
    <row r="256" spans="1:5" x14ac:dyDescent="0.25">
      <c r="A256" s="14">
        <v>43720</v>
      </c>
      <c r="B256" s="4">
        <v>0.24750000551594573</v>
      </c>
      <c r="C256" s="4">
        <v>0.39199986821807581</v>
      </c>
      <c r="D256" s="4">
        <v>0.75919979631538481</v>
      </c>
      <c r="E256" s="18">
        <v>0.852800098980243</v>
      </c>
    </row>
    <row r="257" spans="1:5" x14ac:dyDescent="0.25">
      <c r="A257" s="14">
        <v>43721</v>
      </c>
      <c r="B257" s="4">
        <v>0.26249996327270986</v>
      </c>
      <c r="C257" s="4">
        <v>0.387999948545242</v>
      </c>
      <c r="D257" s="4">
        <v>0.69350003832067608</v>
      </c>
      <c r="E257" s="18">
        <v>0.84460015720283266</v>
      </c>
    </row>
    <row r="258" spans="1:5" x14ac:dyDescent="0.25">
      <c r="A258" s="14">
        <v>43722</v>
      </c>
      <c r="B258" s="4">
        <v>0.20999999707476361</v>
      </c>
      <c r="C258" s="4">
        <v>0.14959991230719827</v>
      </c>
      <c r="D258" s="4">
        <v>0.67319985703572605</v>
      </c>
      <c r="E258" s="18">
        <v>0.74100054261668924</v>
      </c>
    </row>
    <row r="259" spans="1:5" x14ac:dyDescent="0.25">
      <c r="A259" s="14">
        <v>43723</v>
      </c>
      <c r="B259" s="4">
        <v>0.20580000066181561</v>
      </c>
      <c r="C259" s="4">
        <v>0.35359993105955989</v>
      </c>
      <c r="D259" s="4">
        <v>0.69359989966314639</v>
      </c>
      <c r="E259" s="18">
        <v>0.79559992321311956</v>
      </c>
    </row>
    <row r="260" spans="1:5" x14ac:dyDescent="0.25">
      <c r="A260" s="14">
        <v>43724</v>
      </c>
      <c r="B260" s="4">
        <v>0.24749997249348119</v>
      </c>
      <c r="C260" s="4">
        <v>0.38400000470008649</v>
      </c>
      <c r="D260" s="4">
        <v>0.73730005125419784</v>
      </c>
      <c r="E260" s="18">
        <v>0.80359947956331457</v>
      </c>
    </row>
    <row r="261" spans="1:5" x14ac:dyDescent="0.25">
      <c r="A261" s="14">
        <v>43725</v>
      </c>
      <c r="B261" s="4">
        <v>0.23749998882374873</v>
      </c>
      <c r="C261" s="4">
        <v>0.41200002861120461</v>
      </c>
      <c r="D261" s="4">
        <v>0.72269967968647564</v>
      </c>
      <c r="E261" s="18">
        <v>0.86099984827795484</v>
      </c>
    </row>
    <row r="262" spans="1:5" x14ac:dyDescent="0.25">
      <c r="A262" s="14">
        <v>43726</v>
      </c>
      <c r="B262" s="4">
        <v>0.26249996104681417</v>
      </c>
      <c r="C262" s="4">
        <v>0.37999993975682667</v>
      </c>
      <c r="D262" s="4">
        <v>0.70079980752023296</v>
      </c>
      <c r="E262" s="18">
        <v>0.79540028902887894</v>
      </c>
    </row>
    <row r="263" spans="1:5" x14ac:dyDescent="0.25">
      <c r="A263" s="14">
        <v>43727</v>
      </c>
      <c r="B263" s="4">
        <v>0.2374999606493316</v>
      </c>
      <c r="C263" s="4">
        <v>0.4080000633072916</v>
      </c>
      <c r="D263" s="4">
        <v>0.74460001881374493</v>
      </c>
      <c r="E263" s="18">
        <v>0.81999993487908673</v>
      </c>
    </row>
    <row r="264" spans="1:5" x14ac:dyDescent="0.25">
      <c r="A264" s="14">
        <v>43728</v>
      </c>
      <c r="B264" s="4">
        <v>0.23999998496452074</v>
      </c>
      <c r="C264" s="4">
        <v>0.39999996084510364</v>
      </c>
      <c r="D264" s="4">
        <v>0.73729998575740507</v>
      </c>
      <c r="E264" s="18">
        <v>0.8199999070648627</v>
      </c>
    </row>
    <row r="265" spans="1:5" x14ac:dyDescent="0.25">
      <c r="A265" s="14">
        <v>43729</v>
      </c>
      <c r="B265" s="4">
        <v>0.2015999970903771</v>
      </c>
      <c r="C265" s="4">
        <v>0.34339995882183544</v>
      </c>
      <c r="D265" s="4">
        <v>0.6459998200646323</v>
      </c>
      <c r="E265" s="18">
        <v>0.74880007644541036</v>
      </c>
    </row>
    <row r="266" spans="1:5" x14ac:dyDescent="0.25">
      <c r="A266" s="14">
        <v>43730</v>
      </c>
      <c r="B266" s="4">
        <v>0.20579998337975972</v>
      </c>
      <c r="C266" s="4">
        <v>0.35699998599183536</v>
      </c>
      <c r="D266" s="4">
        <v>0.71399996076144201</v>
      </c>
      <c r="E266" s="18">
        <v>0.78780002522978465</v>
      </c>
    </row>
    <row r="267" spans="1:5" x14ac:dyDescent="0.25">
      <c r="A267" s="14">
        <v>43731</v>
      </c>
      <c r="B267" s="4">
        <v>0.25249999448405425</v>
      </c>
      <c r="C267" s="4">
        <v>0.41599986170956232</v>
      </c>
      <c r="D267" s="4">
        <v>0.69349996187111895</v>
      </c>
      <c r="E267" s="18">
        <v>0.80360025916493061</v>
      </c>
    </row>
    <row r="268" spans="1:5" x14ac:dyDescent="0.25">
      <c r="A268" s="14">
        <v>43732</v>
      </c>
      <c r="B268" s="4">
        <v>0.25999998267570379</v>
      </c>
      <c r="C268" s="4">
        <v>0.39199992705559011</v>
      </c>
      <c r="D268" s="4">
        <v>0.7227000780563303</v>
      </c>
      <c r="E268" s="18">
        <v>0.82819967034796671</v>
      </c>
    </row>
    <row r="269" spans="1:5" x14ac:dyDescent="0.25">
      <c r="A269" s="14">
        <v>43733</v>
      </c>
      <c r="B269" s="4">
        <v>0.26249996887185933</v>
      </c>
      <c r="C269" s="4">
        <v>0.40799994988172983</v>
      </c>
      <c r="D269" s="4">
        <v>0.76649989821918674</v>
      </c>
      <c r="E269" s="18">
        <v>0.80360023031583716</v>
      </c>
    </row>
    <row r="270" spans="1:5" x14ac:dyDescent="0.25">
      <c r="A270" s="14">
        <v>43734</v>
      </c>
      <c r="B270" s="4">
        <v>0.24249997541224722</v>
      </c>
      <c r="C270" s="4">
        <v>0.40800003981971988</v>
      </c>
      <c r="D270" s="4">
        <v>0.74459995255684708</v>
      </c>
      <c r="E270" s="18">
        <v>0.81179965168423418</v>
      </c>
    </row>
    <row r="271" spans="1:5" x14ac:dyDescent="0.25">
      <c r="A271" s="14">
        <v>43735</v>
      </c>
      <c r="B271" s="4">
        <v>0.24249996858309167</v>
      </c>
      <c r="C271" s="4">
        <v>0.38800003006450418</v>
      </c>
      <c r="D271" s="4">
        <v>0.75190005959272022</v>
      </c>
      <c r="E271" s="18">
        <v>0.81179947442785039</v>
      </c>
    </row>
    <row r="272" spans="1:5" x14ac:dyDescent="0.25">
      <c r="A272" s="14">
        <v>43736</v>
      </c>
      <c r="B272" s="4">
        <v>0.20999998749771406</v>
      </c>
      <c r="C272" s="4">
        <v>0.33999995670203748</v>
      </c>
      <c r="D272" s="4">
        <v>0.68</v>
      </c>
      <c r="E272" s="18">
        <v>0.74100015122452068</v>
      </c>
    </row>
    <row r="273" spans="1:5" x14ac:dyDescent="0.25">
      <c r="A273" s="14">
        <v>43737</v>
      </c>
      <c r="B273" s="4">
        <v>0.20789999583306593</v>
      </c>
      <c r="C273" s="4">
        <v>0.33659991315087495</v>
      </c>
      <c r="D273" s="4">
        <v>0.65280010776475916</v>
      </c>
      <c r="E273" s="18">
        <v>0.80339986356195692</v>
      </c>
    </row>
    <row r="274" spans="1:5" x14ac:dyDescent="0.25">
      <c r="A274" s="14">
        <v>43738</v>
      </c>
      <c r="B274" s="4">
        <v>0.24749997006999935</v>
      </c>
      <c r="C274" s="4">
        <v>0.39999992558196301</v>
      </c>
      <c r="D274" s="4">
        <v>0.72270020316127881</v>
      </c>
      <c r="E274" s="18">
        <v>0.79539997309850519</v>
      </c>
    </row>
    <row r="275" spans="1:5" x14ac:dyDescent="0.25">
      <c r="A275" s="14">
        <v>43739</v>
      </c>
      <c r="B275" s="4">
        <v>0.24249998164992312</v>
      </c>
      <c r="C275" s="4">
        <v>0.3919998781753144</v>
      </c>
      <c r="D275" s="4">
        <v>0.70809997055288632</v>
      </c>
      <c r="E275" s="18">
        <v>0.79539979206951783</v>
      </c>
    </row>
    <row r="276" spans="1:5" x14ac:dyDescent="0.25">
      <c r="A276" s="14">
        <v>43740</v>
      </c>
      <c r="B276" s="4">
        <v>0.24499995744219102</v>
      </c>
      <c r="C276" s="4">
        <v>0.39600003037471004</v>
      </c>
      <c r="D276" s="4">
        <v>0.700800020710028</v>
      </c>
      <c r="E276" s="18">
        <v>0.7871997515444672</v>
      </c>
    </row>
    <row r="277" spans="1:5" x14ac:dyDescent="0.25">
      <c r="A277" s="14">
        <v>43741</v>
      </c>
      <c r="B277" s="4">
        <v>0.2574999672273538</v>
      </c>
      <c r="C277" s="4">
        <v>0.38799989781711819</v>
      </c>
      <c r="D277" s="4">
        <v>0.73729991257454564</v>
      </c>
      <c r="E277" s="18">
        <v>0.83640008623647932</v>
      </c>
    </row>
    <row r="278" spans="1:5" x14ac:dyDescent="0.25">
      <c r="A278" s="14">
        <v>43742</v>
      </c>
      <c r="B278" s="4">
        <v>0.247499978638382</v>
      </c>
      <c r="C278" s="4">
        <v>0.39600003068784895</v>
      </c>
      <c r="D278" s="4">
        <v>0.69349980456840132</v>
      </c>
      <c r="E278" s="18">
        <v>0.78719998435581584</v>
      </c>
    </row>
    <row r="279" spans="1:5" x14ac:dyDescent="0.25">
      <c r="A279" s="14">
        <v>43743</v>
      </c>
      <c r="B279" s="4">
        <v>0.20789998919250774</v>
      </c>
      <c r="C279" s="4">
        <v>0.33659996363090111</v>
      </c>
      <c r="D279" s="4">
        <v>0.67319984695198953</v>
      </c>
      <c r="E279" s="18">
        <v>0.75659995702866045</v>
      </c>
    </row>
    <row r="280" spans="1:5" x14ac:dyDescent="0.25">
      <c r="A280" s="14">
        <v>43744</v>
      </c>
      <c r="B280" s="4">
        <v>0.2099999958661608</v>
      </c>
      <c r="C280" s="4">
        <v>0.34339999750657313</v>
      </c>
      <c r="D280" s="4">
        <v>0.67999983439827982</v>
      </c>
      <c r="E280" s="18">
        <v>0.79559984507618098</v>
      </c>
    </row>
    <row r="281" spans="1:5" x14ac:dyDescent="0.25">
      <c r="A281" s="14">
        <v>43745</v>
      </c>
      <c r="B281" s="4">
        <v>0.26249996104681417</v>
      </c>
      <c r="C281" s="4">
        <v>0.39599999503879751</v>
      </c>
      <c r="D281" s="4">
        <v>0.72999970469032305</v>
      </c>
      <c r="E281" s="18">
        <v>0.84460011510830169</v>
      </c>
    </row>
    <row r="282" spans="1:5" x14ac:dyDescent="0.25">
      <c r="A282" s="14">
        <v>43746</v>
      </c>
      <c r="B282" s="4">
        <v>0.24750000670575076</v>
      </c>
      <c r="C282" s="4">
        <v>0.41599983960386488</v>
      </c>
      <c r="D282" s="4">
        <v>0.70810000620903069</v>
      </c>
      <c r="E282" s="18">
        <v>0.77899992825708242</v>
      </c>
    </row>
    <row r="283" spans="1:5" x14ac:dyDescent="0.25">
      <c r="A283" s="14">
        <v>43747</v>
      </c>
      <c r="B283" s="4">
        <v>0.2624999678888657</v>
      </c>
      <c r="C283" s="4">
        <v>0.39999992614149699</v>
      </c>
      <c r="D283" s="4">
        <v>0.76649999261414836</v>
      </c>
      <c r="E283" s="18">
        <v>0.84460021006075381</v>
      </c>
    </row>
    <row r="284" spans="1:5" x14ac:dyDescent="0.25">
      <c r="A284" s="14">
        <v>43748</v>
      </c>
      <c r="B284" s="4">
        <v>0.2474999639383427</v>
      </c>
      <c r="C284" s="4">
        <v>0.38399993165690244</v>
      </c>
      <c r="D284" s="4">
        <v>0.69350013719048709</v>
      </c>
      <c r="E284" s="18">
        <v>0.80359959993355989</v>
      </c>
    </row>
    <row r="285" spans="1:5" x14ac:dyDescent="0.25">
      <c r="A285" s="14">
        <v>43749</v>
      </c>
      <c r="B285" s="4">
        <v>0.2474999639383427</v>
      </c>
      <c r="C285" s="4">
        <v>0.38799990128219247</v>
      </c>
      <c r="D285" s="4">
        <v>0.75190001003031115</v>
      </c>
      <c r="E285" s="18">
        <v>0.80360009552708112</v>
      </c>
    </row>
    <row r="286" spans="1:5" x14ac:dyDescent="0.25">
      <c r="A286" s="14">
        <v>43750</v>
      </c>
      <c r="B286" s="4">
        <v>0.19949999391247838</v>
      </c>
      <c r="C286" s="4">
        <v>0.3297999128806221</v>
      </c>
      <c r="D286" s="4">
        <v>0.68000006704524885</v>
      </c>
      <c r="E286" s="18">
        <v>0.81120010490608485</v>
      </c>
    </row>
    <row r="287" spans="1:5" x14ac:dyDescent="0.25">
      <c r="A287" s="14">
        <v>43751</v>
      </c>
      <c r="B287" s="4">
        <v>0.21839998008408137</v>
      </c>
      <c r="C287" s="4">
        <v>0.32640003163051851</v>
      </c>
      <c r="D287" s="4">
        <v>0.67319974226804125</v>
      </c>
      <c r="E287" s="18">
        <v>0.80339986562098609</v>
      </c>
    </row>
    <row r="288" spans="1:5" x14ac:dyDescent="0.25">
      <c r="A288" s="14">
        <v>43752</v>
      </c>
      <c r="B288" s="4">
        <v>0.2449999870495187</v>
      </c>
      <c r="C288" s="4">
        <v>0.38799996397749531</v>
      </c>
      <c r="D288" s="4">
        <v>0.70809971582423081</v>
      </c>
      <c r="E288" s="18">
        <v>0.78720046060783988</v>
      </c>
    </row>
    <row r="289" spans="1:5" x14ac:dyDescent="0.25">
      <c r="A289" s="14">
        <v>43753</v>
      </c>
      <c r="B289" s="4">
        <v>0.23750000740841615</v>
      </c>
      <c r="C289" s="4">
        <v>0.38399987561059745</v>
      </c>
      <c r="D289" s="4">
        <v>0.70809982068828303</v>
      </c>
      <c r="E289" s="18">
        <v>0.79540021828419583</v>
      </c>
    </row>
    <row r="290" spans="1:5" x14ac:dyDescent="0.25">
      <c r="A290" s="14">
        <v>43754</v>
      </c>
      <c r="B290" s="4">
        <v>0.26000000096939274</v>
      </c>
      <c r="C290" s="4">
        <v>0.41999983967735627</v>
      </c>
      <c r="D290" s="4">
        <v>0.73000005326335715</v>
      </c>
      <c r="E290" s="18">
        <v>0.79540001629518109</v>
      </c>
    </row>
    <row r="291" spans="1:5" x14ac:dyDescent="0.25">
      <c r="A291" s="14">
        <v>43755</v>
      </c>
      <c r="B291" s="4">
        <v>0.25499999164849158</v>
      </c>
      <c r="C291" s="4">
        <v>0.37999992918699588</v>
      </c>
      <c r="D291" s="4">
        <v>0.70080009392042297</v>
      </c>
      <c r="E291" s="18">
        <v>0.79539988273350593</v>
      </c>
    </row>
    <row r="292" spans="1:5" x14ac:dyDescent="0.25">
      <c r="A292" s="14">
        <v>43756</v>
      </c>
      <c r="B292" s="4">
        <v>0.25499996498573574</v>
      </c>
      <c r="C292" s="4">
        <v>0.41199991573251393</v>
      </c>
      <c r="D292" s="4">
        <v>0.7153999483189506</v>
      </c>
      <c r="E292" s="18">
        <v>0.84460000178687433</v>
      </c>
    </row>
    <row r="293" spans="1:5" x14ac:dyDescent="0.25">
      <c r="A293" s="14">
        <v>43757</v>
      </c>
      <c r="B293" s="4">
        <v>0.2036999905031622</v>
      </c>
      <c r="C293" s="4">
        <v>0.33999995540626327</v>
      </c>
      <c r="D293" s="4">
        <v>0.69360007969413939</v>
      </c>
      <c r="E293" s="18">
        <v>0.76439977740518561</v>
      </c>
    </row>
    <row r="294" spans="1:5" x14ac:dyDescent="0.25">
      <c r="A294" s="14">
        <v>43758</v>
      </c>
      <c r="B294" s="4">
        <v>0.21209999220311987</v>
      </c>
      <c r="C294" s="4">
        <v>0.34680000188178228</v>
      </c>
      <c r="D294" s="4">
        <v>0.65279985210637992</v>
      </c>
      <c r="E294" s="18">
        <v>0.81899989126626471</v>
      </c>
    </row>
    <row r="295" spans="1:5" x14ac:dyDescent="0.25">
      <c r="A295" s="14">
        <v>43759</v>
      </c>
      <c r="B295" s="4">
        <v>0.24999996710988942</v>
      </c>
      <c r="C295" s="4">
        <v>0.4159999621105876</v>
      </c>
      <c r="D295" s="4">
        <v>0.73729988155340875</v>
      </c>
      <c r="E295" s="18">
        <v>0.83639981218519999</v>
      </c>
    </row>
    <row r="296" spans="1:5" x14ac:dyDescent="0.25">
      <c r="A296" s="14">
        <v>43760</v>
      </c>
      <c r="B296" s="4">
        <v>0.25</v>
      </c>
      <c r="C296" s="4">
        <v>0.38800000368369236</v>
      </c>
      <c r="D296" s="4">
        <v>0.74459954561464969</v>
      </c>
      <c r="E296" s="18">
        <v>0.86100053552302747</v>
      </c>
    </row>
    <row r="297" spans="1:5" x14ac:dyDescent="0.25">
      <c r="A297" s="14">
        <v>43761</v>
      </c>
      <c r="B297" s="4">
        <v>0.24499998618615354</v>
      </c>
      <c r="C297" s="4">
        <v>0.39199995940420407</v>
      </c>
      <c r="D297" s="4">
        <v>0.75189969185892924</v>
      </c>
      <c r="E297" s="18">
        <v>0.84459994567234298</v>
      </c>
    </row>
    <row r="298" spans="1:5" x14ac:dyDescent="0.25">
      <c r="A298" s="14">
        <v>43762</v>
      </c>
      <c r="B298" s="4">
        <v>0.25249997389135576</v>
      </c>
      <c r="C298" s="4">
        <v>0.42000000376002117</v>
      </c>
      <c r="D298" s="4">
        <v>0.74459966965528668</v>
      </c>
      <c r="E298" s="18">
        <v>0.7871999172807489</v>
      </c>
    </row>
    <row r="299" spans="1:5" x14ac:dyDescent="0.25">
      <c r="A299" s="14">
        <v>43763</v>
      </c>
      <c r="B299" s="4">
        <v>0.24749998453500385</v>
      </c>
      <c r="C299" s="4">
        <v>0.39599995564986018</v>
      </c>
      <c r="D299" s="4">
        <v>0.71539997276046152</v>
      </c>
      <c r="E299" s="18">
        <v>0.78719984504279561</v>
      </c>
    </row>
    <row r="300" spans="1:5" x14ac:dyDescent="0.25">
      <c r="A300" s="14">
        <v>43764</v>
      </c>
      <c r="B300" s="4">
        <v>0.2120999850995483</v>
      </c>
      <c r="C300" s="4">
        <v>0.34340000255072156</v>
      </c>
      <c r="D300" s="4">
        <v>0.64599988764606009</v>
      </c>
      <c r="E300" s="18">
        <v>0.76440018223217021</v>
      </c>
    </row>
    <row r="301" spans="1:5" x14ac:dyDescent="0.25">
      <c r="A301" s="14">
        <v>43765</v>
      </c>
      <c r="B301" s="4">
        <v>0.21629998125035968</v>
      </c>
      <c r="C301" s="4">
        <v>0.33659998545261982</v>
      </c>
      <c r="D301" s="4">
        <v>0.68679996863782999</v>
      </c>
      <c r="E301" s="18">
        <v>0.74880003861037903</v>
      </c>
    </row>
    <row r="302" spans="1:5" x14ac:dyDescent="0.25">
      <c r="A302" s="14">
        <v>43766</v>
      </c>
      <c r="B302" s="4">
        <v>0.25749996914432954</v>
      </c>
      <c r="C302" s="4">
        <v>0.3880000324456977</v>
      </c>
      <c r="D302" s="4">
        <v>0.70809992559460178</v>
      </c>
      <c r="E302" s="18">
        <v>0.82000002683972928</v>
      </c>
    </row>
    <row r="303" spans="1:5" x14ac:dyDescent="0.25">
      <c r="A303" s="14">
        <v>43767</v>
      </c>
      <c r="B303" s="4">
        <v>0.23749997009257129</v>
      </c>
      <c r="C303" s="4">
        <v>0.38399988595378276</v>
      </c>
      <c r="D303" s="4">
        <v>0.70810000628640357</v>
      </c>
      <c r="E303" s="18">
        <v>0.81999990213396878</v>
      </c>
    </row>
    <row r="304" spans="1:5" x14ac:dyDescent="0.25">
      <c r="A304" s="14">
        <v>43768</v>
      </c>
      <c r="B304" s="4">
        <v>0.26249996104681417</v>
      </c>
      <c r="C304" s="4">
        <v>0.41200005032076831</v>
      </c>
      <c r="D304" s="4">
        <v>0.70079987338957694</v>
      </c>
      <c r="E304" s="18">
        <v>0.84459997668039255</v>
      </c>
    </row>
    <row r="305" spans="1:5" x14ac:dyDescent="0.25">
      <c r="A305" s="14">
        <v>43769</v>
      </c>
      <c r="B305" s="4">
        <v>0.24249999018489857</v>
      </c>
      <c r="C305" s="4">
        <v>0.38399986248613871</v>
      </c>
      <c r="D305" s="4">
        <v>0.6935002149695868</v>
      </c>
      <c r="E305" s="18">
        <v>0.80359949382821683</v>
      </c>
    </row>
    <row r="306" spans="1:5" x14ac:dyDescent="0.25">
      <c r="A306" s="14">
        <v>43770</v>
      </c>
      <c r="B306" s="4">
        <v>0.2399999620237902</v>
      </c>
      <c r="C306" s="4">
        <v>0.41599997310018044</v>
      </c>
      <c r="D306" s="4">
        <v>0.75189983315986841</v>
      </c>
      <c r="E306" s="18">
        <v>0.80359983913029187</v>
      </c>
    </row>
    <row r="307" spans="1:5" x14ac:dyDescent="0.25">
      <c r="A307" s="14">
        <v>43771</v>
      </c>
      <c r="B307" s="4">
        <v>0.2141999921538765</v>
      </c>
      <c r="C307" s="4">
        <v>0.32639996321684056</v>
      </c>
      <c r="D307" s="4">
        <v>0.64599981620224189</v>
      </c>
      <c r="E307" s="18">
        <v>0.75660008732794659</v>
      </c>
    </row>
    <row r="308" spans="1:5" x14ac:dyDescent="0.25">
      <c r="A308" s="14">
        <v>43772</v>
      </c>
      <c r="B308" s="4">
        <v>0.2120999935681199</v>
      </c>
      <c r="C308" s="4">
        <v>0.33659992886811541</v>
      </c>
      <c r="D308" s="4">
        <v>0.65959987188362579</v>
      </c>
      <c r="E308" s="18">
        <v>0.76440008385246416</v>
      </c>
    </row>
    <row r="309" spans="1:5" x14ac:dyDescent="0.25">
      <c r="A309" s="14">
        <v>43773</v>
      </c>
      <c r="B309" s="4">
        <v>0.23999998496452074</v>
      </c>
      <c r="C309" s="4">
        <v>0.38000003132391708</v>
      </c>
      <c r="D309" s="4">
        <v>0.70079994477099283</v>
      </c>
      <c r="E309" s="18">
        <v>0.78719934953563986</v>
      </c>
    </row>
    <row r="310" spans="1:5" x14ac:dyDescent="0.25">
      <c r="A310" s="14">
        <v>43774</v>
      </c>
      <c r="B310" s="4">
        <v>0.2600000019185898</v>
      </c>
      <c r="C310" s="4">
        <v>0.39999996310404218</v>
      </c>
      <c r="D310" s="4">
        <v>0.7226996405872177</v>
      </c>
      <c r="E310" s="18">
        <v>0.80359987236758135</v>
      </c>
    </row>
    <row r="311" spans="1:5" x14ac:dyDescent="0.25">
      <c r="A311" s="14">
        <v>43775</v>
      </c>
      <c r="B311" s="4">
        <v>0.23749996918628585</v>
      </c>
      <c r="C311" s="4">
        <v>0.39599991304839971</v>
      </c>
      <c r="D311" s="4">
        <v>0.72269978091974141</v>
      </c>
      <c r="E311" s="18">
        <v>0.79540005091134036</v>
      </c>
    </row>
    <row r="312" spans="1:5" x14ac:dyDescent="0.25">
      <c r="A312" s="14">
        <v>43776</v>
      </c>
      <c r="B312" s="4">
        <v>0.25249999448405425</v>
      </c>
      <c r="C312" s="4">
        <v>0.37999989742192813</v>
      </c>
      <c r="D312" s="4">
        <v>0.74460002789404467</v>
      </c>
      <c r="E312" s="18">
        <v>0.81180019308259455</v>
      </c>
    </row>
    <row r="313" spans="1:5" x14ac:dyDescent="0.25">
      <c r="A313" s="14">
        <v>43777</v>
      </c>
      <c r="B313" s="4">
        <v>0.24249998338540821</v>
      </c>
      <c r="C313" s="4">
        <v>0.40799998277367683</v>
      </c>
      <c r="D313" s="4">
        <v>0.69349963440121443</v>
      </c>
      <c r="E313" s="18">
        <v>0.85280000110693854</v>
      </c>
    </row>
    <row r="314" spans="1:5" x14ac:dyDescent="0.25">
      <c r="A314" s="14">
        <v>43778</v>
      </c>
      <c r="B314" s="4">
        <v>0.2120999935681199</v>
      </c>
      <c r="C314" s="4">
        <v>0.34679996103603777</v>
      </c>
      <c r="D314" s="4">
        <v>0.67999985748053493</v>
      </c>
      <c r="E314" s="18">
        <v>0.80339994576923635</v>
      </c>
    </row>
    <row r="315" spans="1:5" x14ac:dyDescent="0.25">
      <c r="A315" s="14">
        <v>43779</v>
      </c>
      <c r="B315" s="4">
        <v>0.21419998346000629</v>
      </c>
      <c r="C315" s="4">
        <v>0.32299995849904412</v>
      </c>
      <c r="D315" s="4">
        <v>0.66639988200144917</v>
      </c>
      <c r="E315" s="18">
        <v>0.74879990870471125</v>
      </c>
    </row>
    <row r="316" spans="1:5" x14ac:dyDescent="0.25">
      <c r="A316" s="14">
        <v>43780</v>
      </c>
      <c r="B316" s="4">
        <v>0.25499997279090902</v>
      </c>
      <c r="C316" s="4">
        <v>0.38000000729588573</v>
      </c>
      <c r="D316" s="4">
        <v>0.75190005020721273</v>
      </c>
      <c r="E316" s="18">
        <v>0.79539963089289833</v>
      </c>
    </row>
    <row r="317" spans="1:5" x14ac:dyDescent="0.25">
      <c r="A317" s="14">
        <v>43781</v>
      </c>
      <c r="B317" s="4">
        <v>0.23749995940667931</v>
      </c>
      <c r="C317" s="4">
        <v>0.41199994122417793</v>
      </c>
      <c r="D317" s="4">
        <v>0.76650011467270729</v>
      </c>
      <c r="E317" s="18">
        <v>0.79539964404854069</v>
      </c>
    </row>
    <row r="318" spans="1:5" x14ac:dyDescent="0.25">
      <c r="A318" s="14">
        <v>43782</v>
      </c>
      <c r="B318" s="4">
        <v>0.26249996104681417</v>
      </c>
      <c r="C318" s="4">
        <v>0.40799990361092264</v>
      </c>
      <c r="D318" s="4">
        <v>0.75920009276200162</v>
      </c>
      <c r="E318" s="18">
        <v>0.77899993421748848</v>
      </c>
    </row>
    <row r="319" spans="1:5" x14ac:dyDescent="0.25">
      <c r="A319" s="14">
        <v>43783</v>
      </c>
      <c r="B319" s="4">
        <v>0.24750000551594573</v>
      </c>
      <c r="C319" s="4">
        <v>0.4119999069774653</v>
      </c>
      <c r="D319" s="4">
        <v>0.76650002634133863</v>
      </c>
      <c r="E319" s="18">
        <v>0.82820015587316587</v>
      </c>
    </row>
    <row r="320" spans="1:5" x14ac:dyDescent="0.25">
      <c r="A320" s="14">
        <v>43784</v>
      </c>
      <c r="B320" s="4">
        <v>0.23999997237230711</v>
      </c>
      <c r="C320" s="4">
        <v>0.40799986800100763</v>
      </c>
      <c r="D320" s="4">
        <v>0.73730027024853739</v>
      </c>
      <c r="E320" s="18">
        <v>0.84459989514731038</v>
      </c>
    </row>
    <row r="321" spans="1:5" x14ac:dyDescent="0.25">
      <c r="A321" s="14">
        <v>43785</v>
      </c>
      <c r="B321" s="4">
        <v>0.19949998979510394</v>
      </c>
      <c r="C321" s="4">
        <v>0.32299995320781683</v>
      </c>
      <c r="D321" s="4">
        <v>0.65959998801551001</v>
      </c>
      <c r="E321" s="18">
        <v>0.77220002635551188</v>
      </c>
    </row>
    <row r="322" spans="1:5" x14ac:dyDescent="0.25">
      <c r="A322" s="14">
        <v>43786</v>
      </c>
      <c r="B322" s="4">
        <v>0.2120999850995483</v>
      </c>
      <c r="C322" s="4">
        <v>0.13599997342105244</v>
      </c>
      <c r="D322" s="4">
        <v>0.71399965641534024</v>
      </c>
      <c r="E322" s="18">
        <v>0.77220055913214214</v>
      </c>
    </row>
    <row r="323" spans="1:5" x14ac:dyDescent="0.25">
      <c r="A323" s="14">
        <v>43787</v>
      </c>
      <c r="B323" s="4">
        <v>0.26249996327270986</v>
      </c>
      <c r="C323" s="4">
        <v>0.38400000935541057</v>
      </c>
      <c r="D323" s="4">
        <v>0.76649976528813868</v>
      </c>
      <c r="E323" s="18">
        <v>0.8282002760737589</v>
      </c>
    </row>
    <row r="324" spans="1:5" x14ac:dyDescent="0.25">
      <c r="A324" s="14">
        <v>43788</v>
      </c>
      <c r="B324" s="4">
        <v>0.25249996558284826</v>
      </c>
      <c r="C324" s="4">
        <v>0.4</v>
      </c>
      <c r="D324" s="4">
        <v>0.71540001730569014</v>
      </c>
      <c r="E324" s="18">
        <v>0.778999499938549</v>
      </c>
    </row>
    <row r="325" spans="1:5" x14ac:dyDescent="0.25">
      <c r="A325" s="14">
        <v>43789</v>
      </c>
      <c r="B325" s="4">
        <v>0.25249999329424921</v>
      </c>
      <c r="C325" s="4">
        <v>0.40399993838676362</v>
      </c>
      <c r="D325" s="4">
        <v>0.72270007585959972</v>
      </c>
      <c r="E325" s="18">
        <v>0.81179995524807302</v>
      </c>
    </row>
    <row r="326" spans="1:5" x14ac:dyDescent="0.25">
      <c r="A326" s="14">
        <v>43790</v>
      </c>
      <c r="B326" s="4">
        <v>0.2374999606493316</v>
      </c>
      <c r="C326" s="4">
        <v>0.41599992877929692</v>
      </c>
      <c r="D326" s="4">
        <v>0.73729989979831256</v>
      </c>
      <c r="E326" s="18">
        <v>0.78720029618850795</v>
      </c>
    </row>
    <row r="327" spans="1:5" x14ac:dyDescent="0.25">
      <c r="A327" s="14">
        <v>43791</v>
      </c>
      <c r="B327" s="4">
        <v>0.24249996941219715</v>
      </c>
      <c r="C327" s="4">
        <v>0.41599995804532441</v>
      </c>
      <c r="D327" s="4">
        <v>0.76650015845159969</v>
      </c>
      <c r="E327" s="18">
        <v>0.86099962172060973</v>
      </c>
    </row>
    <row r="328" spans="1:5" x14ac:dyDescent="0.25">
      <c r="A328" s="14">
        <v>43792</v>
      </c>
      <c r="B328" s="4">
        <v>0.20789998677587979</v>
      </c>
      <c r="C328" s="4">
        <v>0.34339993886060111</v>
      </c>
      <c r="D328" s="4">
        <v>0.65280003719902369</v>
      </c>
      <c r="E328" s="18">
        <v>0.76440012371481858</v>
      </c>
    </row>
    <row r="329" spans="1:5" x14ac:dyDescent="0.25">
      <c r="A329" s="14">
        <v>43793</v>
      </c>
      <c r="B329" s="4">
        <v>0.20999999935116115</v>
      </c>
      <c r="C329" s="4">
        <v>0.33999999794019414</v>
      </c>
      <c r="D329" s="4">
        <v>0.65959981607145346</v>
      </c>
      <c r="E329" s="18">
        <v>0.75659980941665428</v>
      </c>
    </row>
    <row r="330" spans="1:5" x14ac:dyDescent="0.25">
      <c r="A330" s="14">
        <v>43794</v>
      </c>
      <c r="B330" s="4">
        <v>0.2525000014671569</v>
      </c>
      <c r="C330" s="4">
        <v>0.39999992848587979</v>
      </c>
      <c r="D330" s="4">
        <v>0.75919984624461412</v>
      </c>
      <c r="E330" s="18">
        <v>0.80359984528189254</v>
      </c>
    </row>
    <row r="331" spans="1:5" x14ac:dyDescent="0.25">
      <c r="A331" s="14">
        <v>43795</v>
      </c>
      <c r="B331" s="4">
        <v>0.25749996914432954</v>
      </c>
      <c r="C331" s="4">
        <v>0.40400000147480442</v>
      </c>
      <c r="D331" s="4">
        <v>0.69349986333418057</v>
      </c>
      <c r="E331" s="18">
        <v>0.82819983563507826</v>
      </c>
    </row>
    <row r="332" spans="1:5" x14ac:dyDescent="0.25">
      <c r="A332" s="14">
        <v>43796</v>
      </c>
      <c r="B332" s="4">
        <v>0.26249996327270986</v>
      </c>
      <c r="C332" s="4">
        <v>0.40799997861620446</v>
      </c>
      <c r="D332" s="4">
        <v>0.70809995647408119</v>
      </c>
      <c r="E332" s="18">
        <v>0.77899982536670098</v>
      </c>
    </row>
    <row r="333" spans="1:5" x14ac:dyDescent="0.25">
      <c r="A333" s="14">
        <v>43797</v>
      </c>
      <c r="B333" s="4">
        <v>0.23999997017963307</v>
      </c>
      <c r="C333" s="4">
        <v>0.38799993202709632</v>
      </c>
      <c r="D333" s="4">
        <v>0.71540014900392479</v>
      </c>
      <c r="E333" s="18">
        <v>0.8527995102379361</v>
      </c>
    </row>
    <row r="334" spans="1:5" x14ac:dyDescent="0.25">
      <c r="A334" s="14">
        <v>43798</v>
      </c>
      <c r="B334" s="4">
        <v>0.25499996776769163</v>
      </c>
      <c r="C334" s="4">
        <v>0.39199999422165827</v>
      </c>
      <c r="D334" s="4">
        <v>0.72999979270935778</v>
      </c>
      <c r="E334" s="18">
        <v>0.86100038429234993</v>
      </c>
    </row>
    <row r="335" spans="1:5" x14ac:dyDescent="0.25">
      <c r="A335" s="14">
        <v>43799</v>
      </c>
      <c r="B335" s="4">
        <v>0.21629998558584951</v>
      </c>
      <c r="C335" s="4">
        <v>0.32639999372249606</v>
      </c>
      <c r="D335" s="4">
        <v>0.69359994855293094</v>
      </c>
      <c r="E335" s="18">
        <v>0.74879976361376321</v>
      </c>
    </row>
    <row r="336" spans="1:5" x14ac:dyDescent="0.25">
      <c r="A336" s="14">
        <v>43800</v>
      </c>
      <c r="B336" s="4">
        <v>0.2183999945164799</v>
      </c>
      <c r="C336" s="4">
        <v>0.34339998183615306</v>
      </c>
      <c r="D336" s="4">
        <v>0.7003998191545906</v>
      </c>
      <c r="E336" s="18">
        <v>0.81120019181734293</v>
      </c>
    </row>
    <row r="337" spans="1:5" x14ac:dyDescent="0.25">
      <c r="A337" s="14">
        <v>43801</v>
      </c>
      <c r="B337" s="4">
        <v>0.26249996104681417</v>
      </c>
      <c r="C337" s="4">
        <v>0.39200002551475577</v>
      </c>
      <c r="D337" s="4">
        <v>0.71539984098479137</v>
      </c>
      <c r="E337" s="18">
        <v>0.82819968320499993</v>
      </c>
    </row>
    <row r="338" spans="1:5" x14ac:dyDescent="0.25">
      <c r="A338" s="14">
        <v>43802</v>
      </c>
      <c r="B338" s="4">
        <v>0.2600000019185898</v>
      </c>
      <c r="C338" s="4">
        <v>0.41599989521547975</v>
      </c>
      <c r="D338" s="4">
        <v>0.7007998708641151</v>
      </c>
      <c r="E338" s="18">
        <v>0.81179981471825535</v>
      </c>
    </row>
    <row r="339" spans="1:5" x14ac:dyDescent="0.25">
      <c r="A339" s="14">
        <v>43803</v>
      </c>
      <c r="B339" s="4">
        <v>0.2574999798827477</v>
      </c>
      <c r="C339" s="4">
        <v>0.3959999173608385</v>
      </c>
      <c r="D339" s="4">
        <v>0.69349990705635189</v>
      </c>
      <c r="E339" s="18">
        <v>0.84459995954078793</v>
      </c>
    </row>
    <row r="340" spans="1:5" x14ac:dyDescent="0.25">
      <c r="A340" s="14">
        <v>43804</v>
      </c>
      <c r="B340" s="4">
        <v>0.25749996657226321</v>
      </c>
      <c r="C340" s="4">
        <v>0.41599988858136044</v>
      </c>
      <c r="D340" s="4">
        <v>0.73730013247003923</v>
      </c>
      <c r="E340" s="18">
        <v>0.79539979874820266</v>
      </c>
    </row>
    <row r="341" spans="1:5" x14ac:dyDescent="0.25">
      <c r="A341" s="14">
        <v>43805</v>
      </c>
      <c r="B341" s="4">
        <v>0.24249998338540821</v>
      </c>
      <c r="C341" s="4">
        <v>0.41599984809515039</v>
      </c>
      <c r="D341" s="4">
        <v>0.74460018474259559</v>
      </c>
      <c r="E341" s="18">
        <v>0.8445995990808689</v>
      </c>
    </row>
    <row r="342" spans="1:5" x14ac:dyDescent="0.25">
      <c r="A342" s="14">
        <v>43806</v>
      </c>
      <c r="B342" s="4">
        <v>0.20789998989587982</v>
      </c>
      <c r="C342" s="4">
        <v>0.34339996372155607</v>
      </c>
      <c r="D342" s="4">
        <v>0.68679989976791878</v>
      </c>
      <c r="E342" s="18">
        <v>0.77219986648369987</v>
      </c>
    </row>
    <row r="343" spans="1:5" x14ac:dyDescent="0.25">
      <c r="A343" s="14">
        <v>43807</v>
      </c>
      <c r="B343" s="4">
        <v>0.20999998749771406</v>
      </c>
      <c r="C343" s="4">
        <v>0.33320001169044988</v>
      </c>
      <c r="D343" s="4">
        <v>0.67999987005413864</v>
      </c>
      <c r="E343" s="18">
        <v>0.78000018154204676</v>
      </c>
    </row>
    <row r="344" spans="1:5" x14ac:dyDescent="0.25">
      <c r="A344" s="14">
        <v>43808</v>
      </c>
      <c r="B344" s="4">
        <v>0.24499998538920112</v>
      </c>
      <c r="C344" s="4">
        <v>0.40799985109092163</v>
      </c>
      <c r="D344" s="4">
        <v>0.70080023953591686</v>
      </c>
      <c r="E344" s="18">
        <v>0.78719956313882733</v>
      </c>
    </row>
    <row r="345" spans="1:5" x14ac:dyDescent="0.25">
      <c r="A345" s="14">
        <v>43809</v>
      </c>
      <c r="B345" s="4">
        <v>0.24249997686064484</v>
      </c>
      <c r="C345" s="4">
        <v>0.40399996931215104</v>
      </c>
      <c r="D345" s="4">
        <v>0.72269984727286884</v>
      </c>
      <c r="E345" s="18">
        <v>0.81179997819052285</v>
      </c>
    </row>
    <row r="346" spans="1:5" x14ac:dyDescent="0.25">
      <c r="A346" s="14">
        <v>43810</v>
      </c>
      <c r="B346" s="4">
        <v>0.24249998915258872</v>
      </c>
      <c r="C346" s="4">
        <v>0.40399988095918415</v>
      </c>
      <c r="D346" s="4">
        <v>0.70809981954605872</v>
      </c>
      <c r="E346" s="18">
        <v>0.79540032549382522</v>
      </c>
    </row>
    <row r="347" spans="1:5" x14ac:dyDescent="0.25">
      <c r="A347" s="14">
        <v>43811</v>
      </c>
      <c r="B347" s="4">
        <v>0.25749999555495034</v>
      </c>
      <c r="C347" s="4">
        <v>0.39999985836037616</v>
      </c>
      <c r="D347" s="4">
        <v>0.74460020874146948</v>
      </c>
      <c r="E347" s="18">
        <v>0.81999963144400834</v>
      </c>
    </row>
    <row r="348" spans="1:5" x14ac:dyDescent="0.25">
      <c r="A348" s="14">
        <v>43812</v>
      </c>
      <c r="B348" s="4">
        <v>0.25999996404014575</v>
      </c>
      <c r="C348" s="4">
        <v>0.38400002158940894</v>
      </c>
      <c r="D348" s="4">
        <v>0.72999975402693051</v>
      </c>
      <c r="E348" s="18">
        <v>0.78720012996624489</v>
      </c>
    </row>
    <row r="349" spans="1:5" x14ac:dyDescent="0.25">
      <c r="A349" s="14">
        <v>43813</v>
      </c>
      <c r="B349" s="4">
        <v>0.20159999842751997</v>
      </c>
      <c r="C349" s="4">
        <v>0.35019996708833251</v>
      </c>
      <c r="D349" s="4">
        <v>0.68680000556824738</v>
      </c>
      <c r="E349" s="18">
        <v>0.80339975497261462</v>
      </c>
    </row>
    <row r="350" spans="1:5" x14ac:dyDescent="0.25">
      <c r="A350" s="14">
        <v>43814</v>
      </c>
      <c r="B350" s="4">
        <v>0.20159998477751973</v>
      </c>
      <c r="C350" s="4">
        <v>0.3229999325489521</v>
      </c>
      <c r="D350" s="4">
        <v>0.64600005773028057</v>
      </c>
      <c r="E350" s="18">
        <v>0.76439988415550741</v>
      </c>
    </row>
    <row r="351" spans="1:5" x14ac:dyDescent="0.25">
      <c r="A351" s="14">
        <v>43815</v>
      </c>
      <c r="B351" s="4">
        <v>0.25499998989803735</v>
      </c>
      <c r="C351" s="4">
        <v>0.40799990713380085</v>
      </c>
      <c r="D351" s="4">
        <v>0.71539984518683708</v>
      </c>
      <c r="E351" s="18">
        <v>0.83640016993908828</v>
      </c>
    </row>
    <row r="352" spans="1:5" x14ac:dyDescent="0.25">
      <c r="A352" s="14">
        <v>43816</v>
      </c>
      <c r="B352" s="4">
        <v>0.24249998338540821</v>
      </c>
      <c r="C352" s="4">
        <v>0.39599989116095824</v>
      </c>
      <c r="D352" s="4">
        <v>0.69350008650732842</v>
      </c>
      <c r="E352" s="18">
        <v>0.7871996612769403</v>
      </c>
    </row>
    <row r="353" spans="1:5" x14ac:dyDescent="0.25">
      <c r="A353" s="14">
        <v>43817</v>
      </c>
      <c r="B353" s="4">
        <v>0.24249997541224722</v>
      </c>
      <c r="C353" s="4">
        <v>0.3880000324456977</v>
      </c>
      <c r="D353" s="4">
        <v>0.75919970960038696</v>
      </c>
      <c r="E353" s="18">
        <v>0.8036000267855411</v>
      </c>
    </row>
    <row r="354" spans="1:5" x14ac:dyDescent="0.25">
      <c r="A354" s="14">
        <v>43818</v>
      </c>
      <c r="B354" s="4">
        <v>0.247499978638382</v>
      </c>
      <c r="C354" s="4">
        <v>0.39600003068784895</v>
      </c>
      <c r="D354" s="4">
        <v>0.7299997432992632</v>
      </c>
      <c r="E354" s="18">
        <v>0.80359965021277835</v>
      </c>
    </row>
    <row r="355" spans="1:5" x14ac:dyDescent="0.25">
      <c r="A355" s="14">
        <v>43819</v>
      </c>
      <c r="B355" s="4">
        <v>0.23749997009257129</v>
      </c>
      <c r="C355" s="4">
        <v>0.39200003801540573</v>
      </c>
      <c r="D355" s="4">
        <v>0.69349985113866797</v>
      </c>
      <c r="E355" s="18">
        <v>0.8609997063388849</v>
      </c>
    </row>
    <row r="356" spans="1:5" x14ac:dyDescent="0.25">
      <c r="A356" s="14">
        <v>43820</v>
      </c>
      <c r="B356" s="4">
        <v>0.20159998034450877</v>
      </c>
      <c r="C356" s="4">
        <v>0.32639997614058003</v>
      </c>
      <c r="D356" s="4">
        <v>0.64600006376416985</v>
      </c>
      <c r="E356" s="18">
        <v>0.7643996479141969</v>
      </c>
    </row>
    <row r="357" spans="1:5" x14ac:dyDescent="0.25">
      <c r="A357" s="14">
        <v>43821</v>
      </c>
      <c r="B357" s="4">
        <v>0.21209999220311987</v>
      </c>
      <c r="C357" s="4">
        <v>0.35699991827375799</v>
      </c>
      <c r="D357" s="4">
        <v>0.64599997057990677</v>
      </c>
      <c r="E357" s="18">
        <v>0.79560017400817007</v>
      </c>
    </row>
    <row r="358" spans="1:5" x14ac:dyDescent="0.25">
      <c r="A358" s="14">
        <v>43822</v>
      </c>
      <c r="B358" s="4">
        <v>0.23749996918628585</v>
      </c>
      <c r="C358" s="4">
        <v>0.38000003525064874</v>
      </c>
      <c r="D358" s="4">
        <v>0.73729971809790817</v>
      </c>
      <c r="E358" s="18">
        <v>0.83640012330068381</v>
      </c>
    </row>
    <row r="359" spans="1:5" x14ac:dyDescent="0.25">
      <c r="A359" s="14">
        <v>43823</v>
      </c>
      <c r="B359" s="4">
        <v>0.24999998825353181</v>
      </c>
      <c r="C359" s="4">
        <v>0.39599996090775208</v>
      </c>
      <c r="D359" s="4">
        <v>0.74459994608488977</v>
      </c>
      <c r="E359" s="18">
        <v>0.83639963184021249</v>
      </c>
    </row>
    <row r="360" spans="1:5" x14ac:dyDescent="0.25">
      <c r="A360" s="14">
        <v>43824</v>
      </c>
      <c r="B360" s="4">
        <v>0.25499997019117343</v>
      </c>
      <c r="C360" s="4">
        <v>0.41199994297689141</v>
      </c>
      <c r="D360" s="4">
        <v>0.73000015685970565</v>
      </c>
      <c r="E360" s="18">
        <v>0.79539987840531479</v>
      </c>
    </row>
    <row r="361" spans="1:5" x14ac:dyDescent="0.25">
      <c r="A361" s="14">
        <v>43825</v>
      </c>
      <c r="B361" s="4">
        <v>0.25250000327170047</v>
      </c>
      <c r="C361" s="4">
        <v>0.41199996851873144</v>
      </c>
      <c r="D361" s="4">
        <v>0.76649961887758045</v>
      </c>
      <c r="E361" s="18">
        <v>0.78720005446371477</v>
      </c>
    </row>
    <row r="362" spans="1:5" x14ac:dyDescent="0.25">
      <c r="A362" s="14">
        <v>43826</v>
      </c>
      <c r="B362" s="4">
        <v>0.25249999329424921</v>
      </c>
      <c r="C362" s="4">
        <v>0.41600000141639626</v>
      </c>
      <c r="D362" s="4">
        <v>0.69350002659998933</v>
      </c>
      <c r="E362" s="18">
        <v>0.80359995458632127</v>
      </c>
    </row>
    <row r="363" spans="1:5" x14ac:dyDescent="0.25">
      <c r="A363" s="14">
        <v>43827</v>
      </c>
      <c r="B363" s="4">
        <v>0.20999999823550097</v>
      </c>
      <c r="C363" s="4">
        <v>0.34339997538103728</v>
      </c>
      <c r="D363" s="4">
        <v>0.6731997757490249</v>
      </c>
      <c r="E363" s="18">
        <v>0.80340026923379226</v>
      </c>
    </row>
    <row r="364" spans="1:5" x14ac:dyDescent="0.25">
      <c r="A364" s="14">
        <v>43828</v>
      </c>
      <c r="B364" s="4">
        <v>0.2015999886824669</v>
      </c>
      <c r="C364" s="4">
        <v>0.35700000455670133</v>
      </c>
      <c r="D364" s="4">
        <v>0.67319995941089639</v>
      </c>
      <c r="E364" s="18">
        <v>0.75659961937806475</v>
      </c>
    </row>
    <row r="365" spans="1:5" x14ac:dyDescent="0.25">
      <c r="A365" s="14">
        <v>43829</v>
      </c>
      <c r="B365" s="4">
        <v>0.23999996027390599</v>
      </c>
      <c r="C365" s="4">
        <v>0.38399997441879885</v>
      </c>
      <c r="D365" s="4">
        <v>0.69349972740618537</v>
      </c>
      <c r="E365" s="18">
        <v>0.82819988147867707</v>
      </c>
    </row>
    <row r="366" spans="1:5" x14ac:dyDescent="0.25">
      <c r="A366" s="14">
        <v>43830</v>
      </c>
      <c r="B366" s="4">
        <v>0.24249998164992312</v>
      </c>
      <c r="C366" s="4">
        <v>0.39599997668786879</v>
      </c>
      <c r="D366" s="4">
        <v>0.70809985515372176</v>
      </c>
      <c r="E366" s="18">
        <v>0.86100028092128778</v>
      </c>
    </row>
    <row r="367" spans="1:5" x14ac:dyDescent="0.25">
      <c r="A367" s="22">
        <v>43831</v>
      </c>
      <c r="B367" s="31">
        <v>0.24749997006999935</v>
      </c>
      <c r="C367" s="31">
        <v>0.37999989209384638</v>
      </c>
      <c r="D367" s="31">
        <v>0.74460016205511348</v>
      </c>
      <c r="E367" s="24">
        <v>0.84460011690776982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789A-61B6-4EC7-8C26-850B263C1996}">
  <dimension ref="A1:D367"/>
  <sheetViews>
    <sheetView zoomScaleNormal="100" workbookViewId="0">
      <selection activeCell="H31" sqref="H31"/>
    </sheetView>
  </sheetViews>
  <sheetFormatPr defaultRowHeight="15.75" x14ac:dyDescent="0.25"/>
  <cols>
    <col min="1" max="1" width="10.375" bestFit="1" customWidth="1"/>
    <col min="3" max="3" width="45" style="6" customWidth="1"/>
    <col min="4" max="4" width="12.25" customWidth="1"/>
  </cols>
  <sheetData>
    <row r="1" spans="1:4" x14ac:dyDescent="0.25">
      <c r="A1" s="19" t="s">
        <v>0</v>
      </c>
      <c r="B1" s="26" t="s">
        <v>5</v>
      </c>
      <c r="C1" s="26" t="s">
        <v>23</v>
      </c>
      <c r="D1" s="27" t="s">
        <v>43</v>
      </c>
    </row>
    <row r="2" spans="1:4" x14ac:dyDescent="0.25">
      <c r="A2" s="14">
        <v>43466</v>
      </c>
      <c r="B2" s="3">
        <v>1271572.67328</v>
      </c>
      <c r="C2" s="17" t="s">
        <v>42</v>
      </c>
      <c r="D2" s="18" t="str">
        <f>IFERROR(C2/B2, " ")</f>
        <v xml:space="preserve"> </v>
      </c>
    </row>
    <row r="3" spans="1:4" x14ac:dyDescent="0.25">
      <c r="A3" s="14">
        <v>43467</v>
      </c>
      <c r="B3" s="3">
        <v>1261133</v>
      </c>
      <c r="C3" s="17" t="s">
        <v>42</v>
      </c>
      <c r="D3" s="18" t="str">
        <f t="shared" ref="D3:D66" si="0">IFERROR(C3/B3, " ")</f>
        <v xml:space="preserve"> </v>
      </c>
    </row>
    <row r="4" spans="1:4" x14ac:dyDescent="0.25">
      <c r="A4" s="14">
        <v>43468</v>
      </c>
      <c r="B4" s="3">
        <v>1138655</v>
      </c>
      <c r="C4" s="17" t="s">
        <v>42</v>
      </c>
      <c r="D4" s="18" t="str">
        <f t="shared" si="0"/>
        <v xml:space="preserve"> </v>
      </c>
    </row>
    <row r="5" spans="1:4" x14ac:dyDescent="0.25">
      <c r="A5" s="14">
        <v>43469</v>
      </c>
      <c r="B5" s="3">
        <v>1296620</v>
      </c>
      <c r="C5" s="17" t="s">
        <v>42</v>
      </c>
      <c r="D5" s="18" t="str">
        <f t="shared" si="0"/>
        <v xml:space="preserve"> </v>
      </c>
    </row>
    <row r="6" spans="1:4" x14ac:dyDescent="0.25">
      <c r="A6" s="14">
        <v>43470</v>
      </c>
      <c r="B6" s="3">
        <v>1596026</v>
      </c>
      <c r="C6" s="17" t="s">
        <v>42</v>
      </c>
      <c r="D6" s="18" t="str">
        <f t="shared" si="0"/>
        <v xml:space="preserve"> </v>
      </c>
    </row>
    <row r="7" spans="1:4" x14ac:dyDescent="0.25">
      <c r="A7" s="14">
        <v>43471</v>
      </c>
      <c r="B7" s="3">
        <v>1582881</v>
      </c>
      <c r="C7" s="17" t="s">
        <v>42</v>
      </c>
      <c r="D7" s="18" t="str">
        <f t="shared" si="0"/>
        <v xml:space="preserve"> </v>
      </c>
    </row>
    <row r="8" spans="1:4" x14ac:dyDescent="0.25">
      <c r="A8" s="14">
        <v>43472</v>
      </c>
      <c r="B8" s="3">
        <v>1123504</v>
      </c>
      <c r="C8" s="17" t="s">
        <v>42</v>
      </c>
      <c r="D8" s="18" t="str">
        <f t="shared" si="0"/>
        <v xml:space="preserve"> </v>
      </c>
    </row>
    <row r="9" spans="1:4" x14ac:dyDescent="0.25">
      <c r="A9" s="14">
        <v>43473</v>
      </c>
      <c r="B9" s="3">
        <v>1311445</v>
      </c>
      <c r="C9" s="17">
        <v>1271572.67328</v>
      </c>
      <c r="D9" s="18">
        <f t="shared" si="0"/>
        <v>0.96959664589822681</v>
      </c>
    </row>
    <row r="10" spans="1:4" x14ac:dyDescent="0.25">
      <c r="A10" s="14">
        <v>43474</v>
      </c>
      <c r="B10" s="3">
        <v>1506485</v>
      </c>
      <c r="C10" s="17">
        <v>1261133</v>
      </c>
      <c r="D10" s="18">
        <f t="shared" si="0"/>
        <v>0.83713611486340722</v>
      </c>
    </row>
    <row r="11" spans="1:4" x14ac:dyDescent="0.25">
      <c r="A11" s="14">
        <v>43475</v>
      </c>
      <c r="B11" s="3">
        <v>623698</v>
      </c>
      <c r="C11" s="17">
        <v>1138655</v>
      </c>
      <c r="D11" s="18">
        <f t="shared" si="0"/>
        <v>1.8256511965727003</v>
      </c>
    </row>
    <row r="12" spans="1:4" x14ac:dyDescent="0.25">
      <c r="A12" s="14">
        <v>43476</v>
      </c>
      <c r="B12" s="3">
        <v>1126566</v>
      </c>
      <c r="C12" s="17">
        <v>1296620</v>
      </c>
      <c r="D12" s="18">
        <f t="shared" si="0"/>
        <v>1.1509489901168684</v>
      </c>
    </row>
    <row r="13" spans="1:4" x14ac:dyDescent="0.25">
      <c r="A13" s="14">
        <v>43477</v>
      </c>
      <c r="B13" s="3">
        <v>1680410</v>
      </c>
      <c r="C13" s="17">
        <v>1596026</v>
      </c>
      <c r="D13" s="18">
        <f t="shared" si="0"/>
        <v>0.94978368374384825</v>
      </c>
    </row>
    <row r="14" spans="1:4" x14ac:dyDescent="0.25">
      <c r="A14" s="14">
        <v>43478</v>
      </c>
      <c r="B14" s="3">
        <v>1630017</v>
      </c>
      <c r="C14" s="17">
        <v>1582881</v>
      </c>
      <c r="D14" s="18">
        <f t="shared" si="0"/>
        <v>0.9710825101824091</v>
      </c>
    </row>
    <row r="15" spans="1:4" x14ac:dyDescent="0.25">
      <c r="A15" s="14">
        <v>43479</v>
      </c>
      <c r="B15" s="3">
        <v>1197104</v>
      </c>
      <c r="C15" s="17">
        <v>1123504</v>
      </c>
      <c r="D15" s="18">
        <f t="shared" si="0"/>
        <v>0.93851829080848448</v>
      </c>
    </row>
    <row r="16" spans="1:4" x14ac:dyDescent="0.25">
      <c r="A16" s="14">
        <v>43480</v>
      </c>
      <c r="B16" s="3">
        <v>1198077</v>
      </c>
      <c r="C16" s="17">
        <v>1311445</v>
      </c>
      <c r="D16" s="18">
        <f t="shared" si="0"/>
        <v>1.0946249698475139</v>
      </c>
    </row>
    <row r="17" spans="1:4" x14ac:dyDescent="0.25">
      <c r="A17" s="14">
        <v>43481</v>
      </c>
      <c r="B17" s="3">
        <v>1391046</v>
      </c>
      <c r="C17" s="17">
        <v>1506485</v>
      </c>
      <c r="D17" s="18">
        <f t="shared" si="0"/>
        <v>1.0829871909340165</v>
      </c>
    </row>
    <row r="18" spans="1:4" x14ac:dyDescent="0.25">
      <c r="A18" s="14">
        <v>43482</v>
      </c>
      <c r="B18" s="3">
        <v>1284532</v>
      </c>
      <c r="C18" s="17">
        <v>623698</v>
      </c>
      <c r="D18" s="18">
        <f t="shared" si="0"/>
        <v>0.48554492998228149</v>
      </c>
    </row>
    <row r="19" spans="1:4" x14ac:dyDescent="0.25">
      <c r="A19" s="14">
        <v>43483</v>
      </c>
      <c r="B19" s="3">
        <v>1307991</v>
      </c>
      <c r="C19" s="17">
        <v>1126566</v>
      </c>
      <c r="D19" s="18">
        <f t="shared" si="0"/>
        <v>0.86129491716686124</v>
      </c>
    </row>
    <row r="20" spans="1:4" x14ac:dyDescent="0.25">
      <c r="A20" s="14">
        <v>43484</v>
      </c>
      <c r="B20" s="3">
        <v>1612594</v>
      </c>
      <c r="C20" s="17">
        <v>1680410</v>
      </c>
      <c r="D20" s="18">
        <f t="shared" si="0"/>
        <v>1.0420539825895421</v>
      </c>
    </row>
    <row r="21" spans="1:4" x14ac:dyDescent="0.25">
      <c r="A21" s="14">
        <v>43485</v>
      </c>
      <c r="B21" s="3">
        <v>1820150</v>
      </c>
      <c r="C21" s="17">
        <v>1630017</v>
      </c>
      <c r="D21" s="18">
        <f t="shared" si="0"/>
        <v>0.89553992802790983</v>
      </c>
    </row>
    <row r="22" spans="1:4" x14ac:dyDescent="0.25">
      <c r="A22" s="14">
        <v>43486</v>
      </c>
      <c r="B22" s="3">
        <v>1476653</v>
      </c>
      <c r="C22" s="17">
        <v>1197104</v>
      </c>
      <c r="D22" s="18">
        <f t="shared" si="0"/>
        <v>0.81068741268260047</v>
      </c>
    </row>
    <row r="23" spans="1:4" x14ac:dyDescent="0.25">
      <c r="A23" s="14">
        <v>43487</v>
      </c>
      <c r="B23" s="3">
        <v>2221600</v>
      </c>
      <c r="C23" s="17">
        <v>1198077</v>
      </c>
      <c r="D23" s="18">
        <f t="shared" si="0"/>
        <v>0.53928564998199491</v>
      </c>
    </row>
    <row r="24" spans="1:4" x14ac:dyDescent="0.25">
      <c r="A24" s="14">
        <v>43488</v>
      </c>
      <c r="B24" s="3">
        <v>1392420</v>
      </c>
      <c r="C24" s="17">
        <v>1391046</v>
      </c>
      <c r="D24" s="18">
        <f t="shared" si="0"/>
        <v>0.99901322876718235</v>
      </c>
    </row>
    <row r="25" spans="1:4" x14ac:dyDescent="0.25">
      <c r="A25" s="14">
        <v>43489</v>
      </c>
      <c r="B25" s="3">
        <v>1059526</v>
      </c>
      <c r="C25" s="17">
        <v>1284532</v>
      </c>
      <c r="D25" s="18">
        <f t="shared" si="0"/>
        <v>1.2123647744368709</v>
      </c>
    </row>
    <row r="26" spans="1:4" x14ac:dyDescent="0.25">
      <c r="A26" s="14">
        <v>43490</v>
      </c>
      <c r="B26" s="3">
        <v>1234142</v>
      </c>
      <c r="C26" s="17">
        <v>1307991</v>
      </c>
      <c r="D26" s="18">
        <f t="shared" si="0"/>
        <v>1.059838333028128</v>
      </c>
    </row>
    <row r="27" spans="1:4" x14ac:dyDescent="0.25">
      <c r="A27" s="14">
        <v>43491</v>
      </c>
      <c r="B27" s="3">
        <v>1762376</v>
      </c>
      <c r="C27" s="17">
        <v>1612594</v>
      </c>
      <c r="D27" s="18">
        <f t="shared" si="0"/>
        <v>0.9150113256195046</v>
      </c>
    </row>
    <row r="28" spans="1:4" x14ac:dyDescent="0.25">
      <c r="A28" s="14">
        <v>43492</v>
      </c>
      <c r="B28" s="3">
        <v>1784419</v>
      </c>
      <c r="C28" s="17">
        <v>1820150</v>
      </c>
      <c r="D28" s="18">
        <f t="shared" si="0"/>
        <v>1.020023884524879</v>
      </c>
    </row>
    <row r="29" spans="1:4" x14ac:dyDescent="0.25">
      <c r="A29" s="14">
        <v>43493</v>
      </c>
      <c r="B29" s="3">
        <v>1310529</v>
      </c>
      <c r="C29" s="17">
        <v>1476653</v>
      </c>
      <c r="D29" s="18">
        <f t="shared" si="0"/>
        <v>1.1267610255095462</v>
      </c>
    </row>
    <row r="30" spans="1:4" x14ac:dyDescent="0.25">
      <c r="A30" s="14">
        <v>43494</v>
      </c>
      <c r="B30" s="3">
        <v>628519</v>
      </c>
      <c r="C30" s="17">
        <v>2221600</v>
      </c>
      <c r="D30" s="18">
        <f t="shared" si="0"/>
        <v>3.5346584590123769</v>
      </c>
    </row>
    <row r="31" spans="1:4" x14ac:dyDescent="0.25">
      <c r="A31" s="14">
        <v>43495</v>
      </c>
      <c r="B31" s="3">
        <v>1283784</v>
      </c>
      <c r="C31" s="17">
        <v>1392420</v>
      </c>
      <c r="D31" s="18">
        <f t="shared" si="0"/>
        <v>1.0846217120637116</v>
      </c>
    </row>
    <row r="32" spans="1:4" x14ac:dyDescent="0.25">
      <c r="A32" s="14">
        <v>43496</v>
      </c>
      <c r="B32" s="3">
        <v>1272061</v>
      </c>
      <c r="C32" s="17">
        <v>1059526</v>
      </c>
      <c r="D32" s="18">
        <f t="shared" si="0"/>
        <v>0.832920748297448</v>
      </c>
    </row>
    <row r="33" spans="1:4" x14ac:dyDescent="0.25">
      <c r="A33" s="14">
        <v>43497</v>
      </c>
      <c r="B33" s="3">
        <v>1322527</v>
      </c>
      <c r="C33" s="17">
        <v>1234142</v>
      </c>
      <c r="D33" s="18">
        <f t="shared" si="0"/>
        <v>0.93316960636720458</v>
      </c>
    </row>
    <row r="34" spans="1:4" x14ac:dyDescent="0.25">
      <c r="A34" s="14">
        <v>43498</v>
      </c>
      <c r="B34" s="3">
        <v>1566749</v>
      </c>
      <c r="C34" s="17">
        <v>1762376</v>
      </c>
      <c r="D34" s="18">
        <f t="shared" si="0"/>
        <v>1.1248617359896194</v>
      </c>
    </row>
    <row r="35" spans="1:4" x14ac:dyDescent="0.25">
      <c r="A35" s="14">
        <v>43499</v>
      </c>
      <c r="B35" s="3">
        <v>1892971</v>
      </c>
      <c r="C35" s="17">
        <v>1784419</v>
      </c>
      <c r="D35" s="18">
        <f t="shared" si="0"/>
        <v>0.94265522292734538</v>
      </c>
    </row>
    <row r="36" spans="1:4" x14ac:dyDescent="0.25">
      <c r="A36" s="14">
        <v>43500</v>
      </c>
      <c r="B36" s="3">
        <v>1198077</v>
      </c>
      <c r="C36" s="17">
        <v>1310529</v>
      </c>
      <c r="D36" s="18">
        <f t="shared" si="0"/>
        <v>1.0938604113091228</v>
      </c>
    </row>
    <row r="37" spans="1:4" x14ac:dyDescent="0.25">
      <c r="A37" s="14">
        <v>43501</v>
      </c>
      <c r="B37" s="3">
        <v>1349861</v>
      </c>
      <c r="C37" s="17">
        <v>628519</v>
      </c>
      <c r="D37" s="18">
        <f t="shared" si="0"/>
        <v>0.46561757099434681</v>
      </c>
    </row>
    <row r="38" spans="1:4" x14ac:dyDescent="0.25">
      <c r="A38" s="14">
        <v>43502</v>
      </c>
      <c r="B38" s="3">
        <v>1281189</v>
      </c>
      <c r="C38" s="17">
        <v>1283784</v>
      </c>
      <c r="D38" s="18">
        <f t="shared" si="0"/>
        <v>1.0020254622854239</v>
      </c>
    </row>
    <row r="39" spans="1:4" x14ac:dyDescent="0.25">
      <c r="A39" s="14">
        <v>43503</v>
      </c>
      <c r="B39" s="3">
        <v>1378902</v>
      </c>
      <c r="C39" s="17">
        <v>1272061</v>
      </c>
      <c r="D39" s="18">
        <f t="shared" si="0"/>
        <v>0.92251733625739896</v>
      </c>
    </row>
    <row r="40" spans="1:4" x14ac:dyDescent="0.25">
      <c r="A40" s="14">
        <v>43504</v>
      </c>
      <c r="B40" s="3">
        <v>1246469</v>
      </c>
      <c r="C40" s="17">
        <v>1322527</v>
      </c>
      <c r="D40" s="18">
        <f t="shared" si="0"/>
        <v>1.061018765809659</v>
      </c>
    </row>
    <row r="41" spans="1:4" x14ac:dyDescent="0.25">
      <c r="A41" s="14">
        <v>43505</v>
      </c>
      <c r="B41" s="3">
        <v>1855111</v>
      </c>
      <c r="C41" s="17">
        <v>1566749</v>
      </c>
      <c r="D41" s="18">
        <f t="shared" si="0"/>
        <v>0.84455808843783475</v>
      </c>
    </row>
    <row r="42" spans="1:4" x14ac:dyDescent="0.25">
      <c r="A42" s="14">
        <v>43506</v>
      </c>
      <c r="B42" s="3">
        <v>1799778</v>
      </c>
      <c r="C42" s="17">
        <v>1892971</v>
      </c>
      <c r="D42" s="18">
        <f t="shared" si="0"/>
        <v>1.0517802751228207</v>
      </c>
    </row>
    <row r="43" spans="1:4" x14ac:dyDescent="0.25">
      <c r="A43" s="14">
        <v>43507</v>
      </c>
      <c r="B43" s="3">
        <v>1297491</v>
      </c>
      <c r="C43" s="17">
        <v>1198077</v>
      </c>
      <c r="D43" s="18">
        <f t="shared" si="0"/>
        <v>0.92337981535132041</v>
      </c>
    </row>
    <row r="44" spans="1:4" x14ac:dyDescent="0.25">
      <c r="A44" s="14">
        <v>43508</v>
      </c>
      <c r="B44" s="3">
        <v>1404552</v>
      </c>
      <c r="C44" s="17">
        <v>1349861</v>
      </c>
      <c r="D44" s="18">
        <f t="shared" si="0"/>
        <v>0.96106160540869967</v>
      </c>
    </row>
    <row r="45" spans="1:4" x14ac:dyDescent="0.25">
      <c r="A45" s="14">
        <v>43509</v>
      </c>
      <c r="B45" s="3">
        <v>1393232</v>
      </c>
      <c r="C45" s="17">
        <v>1281189</v>
      </c>
      <c r="D45" s="18">
        <f t="shared" si="0"/>
        <v>0.91958051494654158</v>
      </c>
    </row>
    <row r="46" spans="1:4" x14ac:dyDescent="0.25">
      <c r="A46" s="14">
        <v>43510</v>
      </c>
      <c r="B46" s="3">
        <v>1184903</v>
      </c>
      <c r="C46" s="17">
        <v>1378902</v>
      </c>
      <c r="D46" s="18">
        <f t="shared" si="0"/>
        <v>1.1637256383011942</v>
      </c>
    </row>
    <row r="47" spans="1:4" x14ac:dyDescent="0.25">
      <c r="A47" s="14">
        <v>43511</v>
      </c>
      <c r="B47" s="3">
        <v>1285561</v>
      </c>
      <c r="C47" s="17">
        <v>1246469</v>
      </c>
      <c r="D47" s="18">
        <f t="shared" si="0"/>
        <v>0.96959148574046661</v>
      </c>
    </row>
    <row r="48" spans="1:4" x14ac:dyDescent="0.25">
      <c r="A48" s="14">
        <v>43512</v>
      </c>
      <c r="B48" s="3">
        <v>1768503</v>
      </c>
      <c r="C48" s="17">
        <v>1855111</v>
      </c>
      <c r="D48" s="18">
        <f t="shared" si="0"/>
        <v>1.0489724925544373</v>
      </c>
    </row>
    <row r="49" spans="1:4" x14ac:dyDescent="0.25">
      <c r="A49" s="14">
        <v>43513</v>
      </c>
      <c r="B49" s="3">
        <v>1579683</v>
      </c>
      <c r="C49" s="17">
        <v>1799778</v>
      </c>
      <c r="D49" s="18">
        <f t="shared" si="0"/>
        <v>1.1393285868114045</v>
      </c>
    </row>
    <row r="50" spans="1:4" x14ac:dyDescent="0.25">
      <c r="A50" s="14">
        <v>43514</v>
      </c>
      <c r="B50" s="3">
        <v>1431960</v>
      </c>
      <c r="C50" s="17">
        <v>1297491</v>
      </c>
      <c r="D50" s="18">
        <f t="shared" si="0"/>
        <v>0.90609444397888206</v>
      </c>
    </row>
    <row r="51" spans="1:4" x14ac:dyDescent="0.25">
      <c r="A51" s="14">
        <v>43515</v>
      </c>
      <c r="B51" s="3">
        <v>620260</v>
      </c>
      <c r="C51" s="17">
        <v>1404552</v>
      </c>
      <c r="D51" s="18">
        <f t="shared" si="0"/>
        <v>2.2644568406797148</v>
      </c>
    </row>
    <row r="52" spans="1:4" x14ac:dyDescent="0.25">
      <c r="A52" s="14">
        <v>43516</v>
      </c>
      <c r="B52" s="3">
        <v>1222680</v>
      </c>
      <c r="C52" s="17">
        <v>1393232</v>
      </c>
      <c r="D52" s="18">
        <f t="shared" si="0"/>
        <v>1.1394902999967285</v>
      </c>
    </row>
    <row r="53" spans="1:4" x14ac:dyDescent="0.25">
      <c r="A53" s="14">
        <v>43517</v>
      </c>
      <c r="B53" s="3">
        <v>1149121</v>
      </c>
      <c r="C53" s="17">
        <v>1184903</v>
      </c>
      <c r="D53" s="18">
        <f t="shared" si="0"/>
        <v>1.0311385833171616</v>
      </c>
    </row>
    <row r="54" spans="1:4" x14ac:dyDescent="0.25">
      <c r="A54" s="14">
        <v>43518</v>
      </c>
      <c r="B54" s="3">
        <v>1377230</v>
      </c>
      <c r="C54" s="17">
        <v>1285561</v>
      </c>
      <c r="D54" s="18">
        <f t="shared" si="0"/>
        <v>0.93343958525446002</v>
      </c>
    </row>
    <row r="55" spans="1:4" x14ac:dyDescent="0.25">
      <c r="A55" s="14">
        <v>43519</v>
      </c>
      <c r="B55" s="3">
        <v>1443732</v>
      </c>
      <c r="C55" s="17">
        <v>1768503</v>
      </c>
      <c r="D55" s="18">
        <f t="shared" si="0"/>
        <v>1.2249524149911479</v>
      </c>
    </row>
    <row r="56" spans="1:4" x14ac:dyDescent="0.25">
      <c r="A56" s="14">
        <v>43520</v>
      </c>
      <c r="B56" s="3">
        <v>1644180</v>
      </c>
      <c r="C56" s="17">
        <v>1579683</v>
      </c>
      <c r="D56" s="18">
        <f t="shared" si="0"/>
        <v>0.96077254315220961</v>
      </c>
    </row>
    <row r="57" spans="1:4" x14ac:dyDescent="0.25">
      <c r="A57" s="14">
        <v>43521</v>
      </c>
      <c r="B57" s="3">
        <v>1271939</v>
      </c>
      <c r="C57" s="17">
        <v>1431960</v>
      </c>
      <c r="D57" s="18">
        <f t="shared" si="0"/>
        <v>1.1258087062351261</v>
      </c>
    </row>
    <row r="58" spans="1:4" x14ac:dyDescent="0.25">
      <c r="A58" s="14">
        <v>43522</v>
      </c>
      <c r="B58" s="3">
        <v>1364832</v>
      </c>
      <c r="C58" s="17">
        <v>620260</v>
      </c>
      <c r="D58" s="18">
        <f t="shared" si="0"/>
        <v>0.45445886380155215</v>
      </c>
    </row>
    <row r="59" spans="1:4" x14ac:dyDescent="0.25">
      <c r="A59" s="14">
        <v>43523</v>
      </c>
      <c r="B59" s="3">
        <v>1323241</v>
      </c>
      <c r="C59" s="17">
        <v>1222680</v>
      </c>
      <c r="D59" s="18">
        <f t="shared" si="0"/>
        <v>0.92400401740877136</v>
      </c>
    </row>
    <row r="60" spans="1:4" x14ac:dyDescent="0.25">
      <c r="A60" s="14">
        <v>43524</v>
      </c>
      <c r="B60" s="3">
        <v>1405660</v>
      </c>
      <c r="C60" s="17">
        <v>1149121</v>
      </c>
      <c r="D60" s="18">
        <f t="shared" si="0"/>
        <v>0.81749569597199889</v>
      </c>
    </row>
    <row r="61" spans="1:4" x14ac:dyDescent="0.25">
      <c r="A61" s="14">
        <v>43525</v>
      </c>
      <c r="B61" s="3">
        <v>1458532</v>
      </c>
      <c r="C61" s="17">
        <v>1377230</v>
      </c>
      <c r="D61" s="18">
        <f t="shared" si="0"/>
        <v>0.94425765084345081</v>
      </c>
    </row>
    <row r="62" spans="1:4" x14ac:dyDescent="0.25">
      <c r="A62" s="14">
        <v>43526</v>
      </c>
      <c r="B62" s="3">
        <v>900972</v>
      </c>
      <c r="C62" s="17">
        <v>1443732</v>
      </c>
      <c r="D62" s="18">
        <f t="shared" si="0"/>
        <v>1.6024160573247559</v>
      </c>
    </row>
    <row r="63" spans="1:4" x14ac:dyDescent="0.25">
      <c r="A63" s="14">
        <v>43527</v>
      </c>
      <c r="B63" s="3">
        <v>1694106</v>
      </c>
      <c r="C63" s="17">
        <v>1644180</v>
      </c>
      <c r="D63" s="18">
        <f t="shared" si="0"/>
        <v>0.97052958905759146</v>
      </c>
    </row>
    <row r="64" spans="1:4" x14ac:dyDescent="0.25">
      <c r="A64" s="14">
        <v>43528</v>
      </c>
      <c r="B64" s="3">
        <v>1375592</v>
      </c>
      <c r="C64" s="17">
        <v>1271939</v>
      </c>
      <c r="D64" s="18">
        <f t="shared" si="0"/>
        <v>0.92464844227067333</v>
      </c>
    </row>
    <row r="65" spans="1:4" x14ac:dyDescent="0.25">
      <c r="A65" s="14">
        <v>43529</v>
      </c>
      <c r="B65" s="3">
        <v>1258566</v>
      </c>
      <c r="C65" s="17">
        <v>1364832</v>
      </c>
      <c r="D65" s="18">
        <f t="shared" si="0"/>
        <v>1.0844341893869689</v>
      </c>
    </row>
    <row r="66" spans="1:4" x14ac:dyDescent="0.25">
      <c r="A66" s="14">
        <v>43530</v>
      </c>
      <c r="B66" s="3">
        <v>1104608</v>
      </c>
      <c r="C66" s="17">
        <v>1323241</v>
      </c>
      <c r="D66" s="18">
        <f t="shared" si="0"/>
        <v>1.1979281337813958</v>
      </c>
    </row>
    <row r="67" spans="1:4" x14ac:dyDescent="0.25">
      <c r="A67" s="14">
        <v>43531</v>
      </c>
      <c r="B67" s="3">
        <v>1221549</v>
      </c>
      <c r="C67" s="17">
        <v>1405660</v>
      </c>
      <c r="D67" s="18">
        <f t="shared" ref="D67:D130" si="1">IFERROR(C67/B67, " ")</f>
        <v>1.1507192916534663</v>
      </c>
    </row>
    <row r="68" spans="1:4" x14ac:dyDescent="0.25">
      <c r="A68" s="14">
        <v>43532</v>
      </c>
      <c r="B68" s="3">
        <v>1390539</v>
      </c>
      <c r="C68" s="17">
        <v>1458532</v>
      </c>
      <c r="D68" s="18">
        <f t="shared" si="1"/>
        <v>1.0488968666107172</v>
      </c>
    </row>
    <row r="69" spans="1:4" x14ac:dyDescent="0.25">
      <c r="A69" s="14">
        <v>43533</v>
      </c>
      <c r="B69" s="3">
        <v>1820150</v>
      </c>
      <c r="C69" s="17">
        <v>900972</v>
      </c>
      <c r="D69" s="18">
        <f t="shared" si="1"/>
        <v>0.49499876383814523</v>
      </c>
    </row>
    <row r="70" spans="1:4" x14ac:dyDescent="0.25">
      <c r="A70" s="14">
        <v>43534</v>
      </c>
      <c r="B70" s="3">
        <v>1711650</v>
      </c>
      <c r="C70" s="17">
        <v>1694106</v>
      </c>
      <c r="D70" s="18">
        <f t="shared" si="1"/>
        <v>0.98975024099553066</v>
      </c>
    </row>
    <row r="71" spans="1:4" x14ac:dyDescent="0.25">
      <c r="A71" s="14">
        <v>43535</v>
      </c>
      <c r="B71" s="3">
        <v>1220679</v>
      </c>
      <c r="C71" s="17">
        <v>1375592</v>
      </c>
      <c r="D71" s="18">
        <f t="shared" si="1"/>
        <v>1.12690723769312</v>
      </c>
    </row>
    <row r="72" spans="1:4" x14ac:dyDescent="0.25">
      <c r="A72" s="14">
        <v>43536</v>
      </c>
      <c r="B72" s="3">
        <v>1299482</v>
      </c>
      <c r="C72" s="17">
        <v>1258566</v>
      </c>
      <c r="D72" s="18">
        <f t="shared" si="1"/>
        <v>0.96851360772984929</v>
      </c>
    </row>
    <row r="73" spans="1:4" x14ac:dyDescent="0.25">
      <c r="A73" s="14">
        <v>43537</v>
      </c>
      <c r="B73" s="3">
        <v>1232690</v>
      </c>
      <c r="C73" s="17">
        <v>1104608</v>
      </c>
      <c r="D73" s="18">
        <f t="shared" si="1"/>
        <v>0.89609553091207039</v>
      </c>
    </row>
    <row r="74" spans="1:4" x14ac:dyDescent="0.25">
      <c r="A74" s="14">
        <v>43538</v>
      </c>
      <c r="B74" s="3">
        <v>1268377</v>
      </c>
      <c r="C74" s="17">
        <v>1221549</v>
      </c>
      <c r="D74" s="18">
        <f t="shared" si="1"/>
        <v>0.96308037752182518</v>
      </c>
    </row>
    <row r="75" spans="1:4" x14ac:dyDescent="0.25">
      <c r="A75" s="14">
        <v>43539</v>
      </c>
      <c r="B75" s="3">
        <v>1183818</v>
      </c>
      <c r="C75" s="17">
        <v>1390539</v>
      </c>
      <c r="D75" s="18">
        <f t="shared" si="1"/>
        <v>1.1746222814655631</v>
      </c>
    </row>
    <row r="76" spans="1:4" x14ac:dyDescent="0.25">
      <c r="A76" s="14">
        <v>43540</v>
      </c>
      <c r="B76" s="3">
        <v>1815781</v>
      </c>
      <c r="C76" s="17">
        <v>1820150</v>
      </c>
      <c r="D76" s="18">
        <f t="shared" si="1"/>
        <v>1.0024061271706224</v>
      </c>
    </row>
    <row r="77" spans="1:4" x14ac:dyDescent="0.25">
      <c r="A77" s="14">
        <v>43541</v>
      </c>
      <c r="B77" s="3">
        <v>1504514</v>
      </c>
      <c r="C77" s="17">
        <v>1711650</v>
      </c>
      <c r="D77" s="18">
        <f t="shared" si="1"/>
        <v>1.1376763526294871</v>
      </c>
    </row>
    <row r="78" spans="1:4" x14ac:dyDescent="0.25">
      <c r="A78" s="14">
        <v>43542</v>
      </c>
      <c r="B78" s="3">
        <v>1310254</v>
      </c>
      <c r="C78" s="17">
        <v>1220679</v>
      </c>
      <c r="D78" s="18">
        <f t="shared" si="1"/>
        <v>0.93163539283222951</v>
      </c>
    </row>
    <row r="79" spans="1:4" x14ac:dyDescent="0.25">
      <c r="A79" s="14">
        <v>43543</v>
      </c>
      <c r="B79" s="3">
        <v>707578</v>
      </c>
      <c r="C79" s="17">
        <v>1299482</v>
      </c>
      <c r="D79" s="18">
        <f t="shared" si="1"/>
        <v>1.8365212033161009</v>
      </c>
    </row>
    <row r="80" spans="1:4" x14ac:dyDescent="0.25">
      <c r="A80" s="14">
        <v>43544</v>
      </c>
      <c r="B80" s="3">
        <v>1377825</v>
      </c>
      <c r="C80" s="17">
        <v>1232690</v>
      </c>
      <c r="D80" s="18">
        <f t="shared" si="1"/>
        <v>0.89466369096220488</v>
      </c>
    </row>
    <row r="81" spans="1:4" x14ac:dyDescent="0.25">
      <c r="A81" s="14">
        <v>43545</v>
      </c>
      <c r="B81" s="3">
        <v>1234506</v>
      </c>
      <c r="C81" s="17">
        <v>1268377</v>
      </c>
      <c r="D81" s="18">
        <f t="shared" si="1"/>
        <v>1.0274368856854483</v>
      </c>
    </row>
    <row r="82" spans="1:4" x14ac:dyDescent="0.25">
      <c r="A82" s="14">
        <v>43546</v>
      </c>
      <c r="B82" s="3">
        <v>1361589</v>
      </c>
      <c r="C82" s="17">
        <v>1183818</v>
      </c>
      <c r="D82" s="18">
        <f t="shared" si="1"/>
        <v>0.86943857507662003</v>
      </c>
    </row>
    <row r="83" spans="1:4" x14ac:dyDescent="0.25">
      <c r="A83" s="14">
        <v>43547</v>
      </c>
      <c r="B83" s="3">
        <v>1874769</v>
      </c>
      <c r="C83" s="17">
        <v>1815781</v>
      </c>
      <c r="D83" s="18">
        <f t="shared" si="1"/>
        <v>0.96853585695090971</v>
      </c>
    </row>
    <row r="84" spans="1:4" x14ac:dyDescent="0.25">
      <c r="A84" s="14">
        <v>43548</v>
      </c>
      <c r="B84" s="3">
        <v>1839416</v>
      </c>
      <c r="C84" s="17">
        <v>1504514</v>
      </c>
      <c r="D84" s="18">
        <f t="shared" si="1"/>
        <v>0.81793025612476999</v>
      </c>
    </row>
    <row r="85" spans="1:4" x14ac:dyDescent="0.25">
      <c r="A85" s="14">
        <v>43549</v>
      </c>
      <c r="B85" s="3">
        <v>1351986</v>
      </c>
      <c r="C85" s="17">
        <v>1310254</v>
      </c>
      <c r="D85" s="18">
        <f t="shared" si="1"/>
        <v>0.96913281646407579</v>
      </c>
    </row>
    <row r="86" spans="1:4" x14ac:dyDescent="0.25">
      <c r="A86" s="14">
        <v>43550</v>
      </c>
      <c r="B86" s="3">
        <v>1259241</v>
      </c>
      <c r="C86" s="17">
        <v>707578</v>
      </c>
      <c r="D86" s="18">
        <f t="shared" si="1"/>
        <v>0.56190832414128833</v>
      </c>
    </row>
    <row r="87" spans="1:4" x14ac:dyDescent="0.25">
      <c r="A87" s="14">
        <v>43551</v>
      </c>
      <c r="B87" s="3">
        <v>1150032</v>
      </c>
      <c r="C87" s="17">
        <v>1377825</v>
      </c>
      <c r="D87" s="18">
        <f t="shared" si="1"/>
        <v>1.1980753579030845</v>
      </c>
    </row>
    <row r="88" spans="1:4" x14ac:dyDescent="0.25">
      <c r="A88" s="14">
        <v>43552</v>
      </c>
      <c r="B88" s="3">
        <v>1311309</v>
      </c>
      <c r="C88" s="17">
        <v>1234506</v>
      </c>
      <c r="D88" s="18">
        <f t="shared" si="1"/>
        <v>0.94143028073474677</v>
      </c>
    </row>
    <row r="89" spans="1:4" x14ac:dyDescent="0.25">
      <c r="A89" s="14">
        <v>43553</v>
      </c>
      <c r="B89" s="3">
        <v>1390113</v>
      </c>
      <c r="C89" s="17">
        <v>1361589</v>
      </c>
      <c r="D89" s="18">
        <f t="shared" si="1"/>
        <v>0.97948080479788335</v>
      </c>
    </row>
    <row r="90" spans="1:4" x14ac:dyDescent="0.25">
      <c r="A90" s="14">
        <v>43554</v>
      </c>
      <c r="B90" s="3">
        <v>1748764</v>
      </c>
      <c r="C90" s="17">
        <v>1874769</v>
      </c>
      <c r="D90" s="18">
        <f t="shared" si="1"/>
        <v>1.072053747675501</v>
      </c>
    </row>
    <row r="91" spans="1:4" x14ac:dyDescent="0.25">
      <c r="A91" s="14">
        <v>43555</v>
      </c>
      <c r="B91" s="3">
        <v>1640943</v>
      </c>
      <c r="C91" s="17">
        <v>1839416</v>
      </c>
      <c r="D91" s="18">
        <f t="shared" si="1"/>
        <v>1.1209505753703815</v>
      </c>
    </row>
    <row r="92" spans="1:4" x14ac:dyDescent="0.25">
      <c r="A92" s="14">
        <v>43556</v>
      </c>
      <c r="B92" s="3">
        <v>1363225</v>
      </c>
      <c r="C92" s="17">
        <v>1351986</v>
      </c>
      <c r="D92" s="18">
        <f t="shared" si="1"/>
        <v>0.99175557959984595</v>
      </c>
    </row>
    <row r="93" spans="1:4" x14ac:dyDescent="0.25">
      <c r="A93" s="14">
        <v>43557</v>
      </c>
      <c r="B93" s="3">
        <v>1309458</v>
      </c>
      <c r="C93" s="17">
        <v>1259241</v>
      </c>
      <c r="D93" s="18">
        <f t="shared" si="1"/>
        <v>0.96165054549286799</v>
      </c>
    </row>
    <row r="94" spans="1:4" x14ac:dyDescent="0.25">
      <c r="A94" s="14">
        <v>43558</v>
      </c>
      <c r="B94" s="3">
        <v>1335896</v>
      </c>
      <c r="C94" s="17">
        <v>1150032</v>
      </c>
      <c r="D94" s="18">
        <f t="shared" si="1"/>
        <v>0.86086940899590991</v>
      </c>
    </row>
    <row r="95" spans="1:4" x14ac:dyDescent="0.25">
      <c r="A95" s="14">
        <v>43559</v>
      </c>
      <c r="B95" s="3">
        <v>628275</v>
      </c>
      <c r="C95" s="17">
        <v>1311309</v>
      </c>
      <c r="D95" s="18">
        <f t="shared" si="1"/>
        <v>2.0871576936850902</v>
      </c>
    </row>
    <row r="96" spans="1:4" x14ac:dyDescent="0.25">
      <c r="A96" s="14">
        <v>43560</v>
      </c>
      <c r="B96" s="3">
        <v>1566003</v>
      </c>
      <c r="C96" s="17">
        <v>1390113</v>
      </c>
      <c r="D96" s="18">
        <f t="shared" si="1"/>
        <v>0.88768220750534965</v>
      </c>
    </row>
    <row r="97" spans="1:4" x14ac:dyDescent="0.25">
      <c r="A97" s="14">
        <v>43561</v>
      </c>
      <c r="B97" s="3">
        <v>1856364</v>
      </c>
      <c r="C97" s="17">
        <v>1748764</v>
      </c>
      <c r="D97" s="18">
        <f t="shared" si="1"/>
        <v>0.94203722976743787</v>
      </c>
    </row>
    <row r="98" spans="1:4" x14ac:dyDescent="0.25">
      <c r="A98" s="14">
        <v>43562</v>
      </c>
      <c r="B98" s="3">
        <v>1503900</v>
      </c>
      <c r="C98" s="17">
        <v>1640943</v>
      </c>
      <c r="D98" s="18">
        <f t="shared" si="1"/>
        <v>1.0911250748055057</v>
      </c>
    </row>
    <row r="99" spans="1:4" x14ac:dyDescent="0.25">
      <c r="A99" s="14">
        <v>43563</v>
      </c>
      <c r="B99" s="3">
        <v>1259605</v>
      </c>
      <c r="C99" s="17">
        <v>1363225</v>
      </c>
      <c r="D99" s="18">
        <f t="shared" si="1"/>
        <v>1.0822638843129393</v>
      </c>
    </row>
    <row r="100" spans="1:4" x14ac:dyDescent="0.25">
      <c r="A100" s="14">
        <v>43564</v>
      </c>
      <c r="B100" s="3">
        <v>1322295</v>
      </c>
      <c r="C100" s="17">
        <v>1309458</v>
      </c>
      <c r="D100" s="18">
        <f t="shared" si="1"/>
        <v>0.99029187889238024</v>
      </c>
    </row>
    <row r="101" spans="1:4" x14ac:dyDescent="0.25">
      <c r="A101" s="14">
        <v>43565</v>
      </c>
      <c r="B101" s="3">
        <v>1210438</v>
      </c>
      <c r="C101" s="17">
        <v>1335896</v>
      </c>
      <c r="D101" s="18">
        <f t="shared" si="1"/>
        <v>1.103646779099797</v>
      </c>
    </row>
    <row r="102" spans="1:4" x14ac:dyDescent="0.25">
      <c r="A102" s="14">
        <v>43566</v>
      </c>
      <c r="B102" s="3">
        <v>1208741</v>
      </c>
      <c r="C102" s="17">
        <v>628275</v>
      </c>
      <c r="D102" s="18">
        <f t="shared" si="1"/>
        <v>0.51977636234726876</v>
      </c>
    </row>
    <row r="103" spans="1:4" x14ac:dyDescent="0.25">
      <c r="A103" s="14">
        <v>43567</v>
      </c>
      <c r="B103" s="3">
        <v>1138287</v>
      </c>
      <c r="C103" s="17">
        <v>1566003</v>
      </c>
      <c r="D103" s="18">
        <f t="shared" si="1"/>
        <v>1.3757540936512496</v>
      </c>
    </row>
    <row r="104" spans="1:4" x14ac:dyDescent="0.25">
      <c r="A104" s="14">
        <v>43568</v>
      </c>
      <c r="B104" s="3">
        <v>1598870</v>
      </c>
      <c r="C104" s="17">
        <v>1856364</v>
      </c>
      <c r="D104" s="18">
        <f t="shared" si="1"/>
        <v>1.1610474897896639</v>
      </c>
    </row>
    <row r="105" spans="1:4" x14ac:dyDescent="0.25">
      <c r="A105" s="14">
        <v>43569</v>
      </c>
      <c r="B105" s="3">
        <v>1930656</v>
      </c>
      <c r="C105" s="17">
        <v>1503900</v>
      </c>
      <c r="D105" s="18">
        <f t="shared" si="1"/>
        <v>0.77895803291730892</v>
      </c>
    </row>
    <row r="106" spans="1:4" x14ac:dyDescent="0.25">
      <c r="A106" s="14">
        <v>43570</v>
      </c>
      <c r="B106" s="3">
        <v>1418322</v>
      </c>
      <c r="C106" s="17">
        <v>1259605</v>
      </c>
      <c r="D106" s="18">
        <f t="shared" si="1"/>
        <v>0.88809522802297358</v>
      </c>
    </row>
    <row r="107" spans="1:4" x14ac:dyDescent="0.25">
      <c r="A107" s="14">
        <v>43571</v>
      </c>
      <c r="B107" s="3">
        <v>1296248</v>
      </c>
      <c r="C107" s="17">
        <v>1322295</v>
      </c>
      <c r="D107" s="18">
        <f t="shared" si="1"/>
        <v>1.0200941486505668</v>
      </c>
    </row>
    <row r="108" spans="1:4" x14ac:dyDescent="0.25">
      <c r="A108" s="14">
        <v>43572</v>
      </c>
      <c r="B108" s="3">
        <v>1336086</v>
      </c>
      <c r="C108" s="17">
        <v>1210438</v>
      </c>
      <c r="D108" s="18">
        <f t="shared" si="1"/>
        <v>0.90595814940056252</v>
      </c>
    </row>
    <row r="109" spans="1:4" x14ac:dyDescent="0.25">
      <c r="A109" s="14">
        <v>43573</v>
      </c>
      <c r="B109" s="3">
        <v>2091398</v>
      </c>
      <c r="C109" s="17">
        <v>1208741</v>
      </c>
      <c r="D109" s="18">
        <f t="shared" si="1"/>
        <v>0.57795837999271304</v>
      </c>
    </row>
    <row r="110" spans="1:4" x14ac:dyDescent="0.25">
      <c r="A110" s="14">
        <v>43574</v>
      </c>
      <c r="B110" s="3">
        <v>1419728</v>
      </c>
      <c r="C110" s="17">
        <v>1138287</v>
      </c>
      <c r="D110" s="18">
        <f t="shared" si="1"/>
        <v>0.80176414073681723</v>
      </c>
    </row>
    <row r="111" spans="1:4" x14ac:dyDescent="0.25">
      <c r="A111" s="14">
        <v>43575</v>
      </c>
      <c r="B111" s="3">
        <v>1596752</v>
      </c>
      <c r="C111" s="17">
        <v>1598870</v>
      </c>
      <c r="D111" s="18">
        <f t="shared" si="1"/>
        <v>1.0013264426786377</v>
      </c>
    </row>
    <row r="112" spans="1:4" x14ac:dyDescent="0.25">
      <c r="A112" s="14">
        <v>43576</v>
      </c>
      <c r="B112" s="3">
        <v>1930065</v>
      </c>
      <c r="C112" s="17">
        <v>1930656</v>
      </c>
      <c r="D112" s="18">
        <f t="shared" si="1"/>
        <v>1.0003062073038991</v>
      </c>
    </row>
    <row r="113" spans="1:4" x14ac:dyDescent="0.25">
      <c r="A113" s="14">
        <v>43577</v>
      </c>
      <c r="B113" s="3">
        <v>1459713</v>
      </c>
      <c r="C113" s="17">
        <v>1418322</v>
      </c>
      <c r="D113" s="18">
        <f t="shared" si="1"/>
        <v>0.97164442599332879</v>
      </c>
    </row>
    <row r="114" spans="1:4" x14ac:dyDescent="0.25">
      <c r="A114" s="14">
        <v>43578</v>
      </c>
      <c r="B114" s="3">
        <v>1148508</v>
      </c>
      <c r="C114" s="17">
        <v>1296248</v>
      </c>
      <c r="D114" s="18">
        <f t="shared" si="1"/>
        <v>1.1286364570381748</v>
      </c>
    </row>
    <row r="115" spans="1:4" x14ac:dyDescent="0.25">
      <c r="A115" s="14">
        <v>43579</v>
      </c>
      <c r="B115" s="3">
        <v>1476951</v>
      </c>
      <c r="C115" s="17">
        <v>1336086</v>
      </c>
      <c r="D115" s="18">
        <f t="shared" si="1"/>
        <v>0.90462445944381364</v>
      </c>
    </row>
    <row r="116" spans="1:4" x14ac:dyDescent="0.25">
      <c r="A116" s="14">
        <v>43580</v>
      </c>
      <c r="B116" s="3">
        <v>1282226</v>
      </c>
      <c r="C116" s="17">
        <v>2091398</v>
      </c>
      <c r="D116" s="18">
        <f t="shared" si="1"/>
        <v>1.6310681580314235</v>
      </c>
    </row>
    <row r="117" spans="1:4" x14ac:dyDescent="0.25">
      <c r="A117" s="14">
        <v>43581</v>
      </c>
      <c r="B117" s="3">
        <v>1307991</v>
      </c>
      <c r="C117" s="17">
        <v>1419728</v>
      </c>
      <c r="D117" s="18">
        <f t="shared" si="1"/>
        <v>1.0854264287751216</v>
      </c>
    </row>
    <row r="118" spans="1:4" x14ac:dyDescent="0.25">
      <c r="A118" s="14">
        <v>43582</v>
      </c>
      <c r="B118" s="3">
        <v>1744392</v>
      </c>
      <c r="C118" s="17">
        <v>1596752</v>
      </c>
      <c r="D118" s="18">
        <f t="shared" si="1"/>
        <v>0.91536306059647143</v>
      </c>
    </row>
    <row r="119" spans="1:4" x14ac:dyDescent="0.25">
      <c r="A119" s="14">
        <v>43583</v>
      </c>
      <c r="B119" s="3">
        <v>1644526</v>
      </c>
      <c r="C119" s="17">
        <v>1930065</v>
      </c>
      <c r="D119" s="18">
        <f t="shared" si="1"/>
        <v>1.1736299699731108</v>
      </c>
    </row>
    <row r="120" spans="1:4" x14ac:dyDescent="0.25">
      <c r="A120" s="14">
        <v>43584</v>
      </c>
      <c r="B120" s="3">
        <v>1210178</v>
      </c>
      <c r="C120" s="17">
        <v>1459713</v>
      </c>
      <c r="D120" s="18">
        <f t="shared" si="1"/>
        <v>1.2061969396237577</v>
      </c>
    </row>
    <row r="121" spans="1:4" x14ac:dyDescent="0.25">
      <c r="A121" s="14">
        <v>43585</v>
      </c>
      <c r="B121" s="3">
        <v>1246469</v>
      </c>
      <c r="C121" s="17">
        <v>1148508</v>
      </c>
      <c r="D121" s="18">
        <f t="shared" si="1"/>
        <v>0.92140919669883492</v>
      </c>
    </row>
    <row r="122" spans="1:4" x14ac:dyDescent="0.25">
      <c r="A122" s="14">
        <v>43586</v>
      </c>
      <c r="B122" s="3">
        <v>1460599</v>
      </c>
      <c r="C122" s="17">
        <v>1476951</v>
      </c>
      <c r="D122" s="18">
        <f t="shared" si="1"/>
        <v>1.0111954068159708</v>
      </c>
    </row>
    <row r="123" spans="1:4" x14ac:dyDescent="0.25">
      <c r="A123" s="14">
        <v>43587</v>
      </c>
      <c r="B123" s="3">
        <v>1284697</v>
      </c>
      <c r="C123" s="17">
        <v>1282226</v>
      </c>
      <c r="D123" s="18">
        <f t="shared" si="1"/>
        <v>0.99807658926579579</v>
      </c>
    </row>
    <row r="124" spans="1:4" x14ac:dyDescent="0.25">
      <c r="A124" s="14">
        <v>43588</v>
      </c>
      <c r="B124" s="3">
        <v>1260104</v>
      </c>
      <c r="C124" s="17">
        <v>1307991</v>
      </c>
      <c r="D124" s="18">
        <f t="shared" si="1"/>
        <v>1.0380024188479682</v>
      </c>
    </row>
    <row r="125" spans="1:4" x14ac:dyDescent="0.25">
      <c r="A125" s="14">
        <v>43589</v>
      </c>
      <c r="B125" s="3">
        <v>1487205</v>
      </c>
      <c r="C125" s="17">
        <v>1744392</v>
      </c>
      <c r="D125" s="18">
        <f t="shared" si="1"/>
        <v>1.1729331195094153</v>
      </c>
    </row>
    <row r="126" spans="1:4" x14ac:dyDescent="0.25">
      <c r="A126" s="14">
        <v>43590</v>
      </c>
      <c r="B126" s="3">
        <v>1532762</v>
      </c>
      <c r="C126" s="17">
        <v>1644526</v>
      </c>
      <c r="D126" s="18">
        <f t="shared" si="1"/>
        <v>1.0729167346267718</v>
      </c>
    </row>
    <row r="127" spans="1:4" x14ac:dyDescent="0.25">
      <c r="A127" s="14">
        <v>43591</v>
      </c>
      <c r="B127" s="3">
        <v>1161517</v>
      </c>
      <c r="C127" s="17">
        <v>1210178</v>
      </c>
      <c r="D127" s="18">
        <f t="shared" si="1"/>
        <v>1.0418943502333586</v>
      </c>
    </row>
    <row r="128" spans="1:4" x14ac:dyDescent="0.25">
      <c r="A128" s="14">
        <v>43592</v>
      </c>
      <c r="B128" s="3">
        <v>1308664</v>
      </c>
      <c r="C128" s="17">
        <v>1246469</v>
      </c>
      <c r="D128" s="18">
        <f t="shared" si="1"/>
        <v>0.95247443193974923</v>
      </c>
    </row>
    <row r="129" spans="1:4" x14ac:dyDescent="0.25">
      <c r="A129" s="14">
        <v>43593</v>
      </c>
      <c r="B129" s="3">
        <v>1334864</v>
      </c>
      <c r="C129" s="17">
        <v>1460599</v>
      </c>
      <c r="D129" s="18">
        <f t="shared" si="1"/>
        <v>1.0941931163024847</v>
      </c>
    </row>
    <row r="130" spans="1:4" x14ac:dyDescent="0.25">
      <c r="A130" s="14">
        <v>43594</v>
      </c>
      <c r="B130" s="3">
        <v>1210693</v>
      </c>
      <c r="C130" s="17">
        <v>1284697</v>
      </c>
      <c r="D130" s="18">
        <f t="shared" si="1"/>
        <v>1.0611253224392971</v>
      </c>
    </row>
    <row r="131" spans="1:4" x14ac:dyDescent="0.25">
      <c r="A131" s="14">
        <v>43595</v>
      </c>
      <c r="B131" s="3">
        <v>1337275</v>
      </c>
      <c r="C131" s="17">
        <v>1260104</v>
      </c>
      <c r="D131" s="18">
        <f t="shared" ref="D131:D194" si="2">IFERROR(C131/B131, " ")</f>
        <v>0.94229234824549923</v>
      </c>
    </row>
    <row r="132" spans="1:4" x14ac:dyDescent="0.25">
      <c r="A132" s="14">
        <v>43596</v>
      </c>
      <c r="B132" s="3">
        <v>1678481</v>
      </c>
      <c r="C132" s="17">
        <v>1487205</v>
      </c>
      <c r="D132" s="18">
        <f t="shared" si="2"/>
        <v>0.88604220125220368</v>
      </c>
    </row>
    <row r="133" spans="1:4" x14ac:dyDescent="0.25">
      <c r="A133" s="14">
        <v>43597</v>
      </c>
      <c r="B133" s="3">
        <v>1564043</v>
      </c>
      <c r="C133" s="17">
        <v>1532762</v>
      </c>
      <c r="D133" s="18">
        <f t="shared" si="2"/>
        <v>0.97999991048839452</v>
      </c>
    </row>
    <row r="134" spans="1:4" x14ac:dyDescent="0.25">
      <c r="A134" s="14">
        <v>43598</v>
      </c>
      <c r="B134" s="3">
        <v>1229941</v>
      </c>
      <c r="C134" s="17">
        <v>1161517</v>
      </c>
      <c r="D134" s="18">
        <f t="shared" si="2"/>
        <v>0.94436806318351851</v>
      </c>
    </row>
    <row r="135" spans="1:4" x14ac:dyDescent="0.25">
      <c r="A135" s="14">
        <v>43599</v>
      </c>
      <c r="B135" s="3">
        <v>1433796</v>
      </c>
      <c r="C135" s="17">
        <v>1308664</v>
      </c>
      <c r="D135" s="18">
        <f t="shared" si="2"/>
        <v>0.91272677563614346</v>
      </c>
    </row>
    <row r="136" spans="1:4" x14ac:dyDescent="0.25">
      <c r="A136" s="14">
        <v>43600</v>
      </c>
      <c r="B136" s="3">
        <v>1283523</v>
      </c>
      <c r="C136" s="17">
        <v>1334864</v>
      </c>
      <c r="D136" s="18">
        <f t="shared" si="2"/>
        <v>1.0400000623284507</v>
      </c>
    </row>
    <row r="137" spans="1:4" x14ac:dyDescent="0.25">
      <c r="A137" s="14">
        <v>43601</v>
      </c>
      <c r="B137" s="3">
        <v>1377798</v>
      </c>
      <c r="C137" s="17">
        <v>1210693</v>
      </c>
      <c r="D137" s="18">
        <f t="shared" si="2"/>
        <v>0.87871589304092468</v>
      </c>
    </row>
    <row r="138" spans="1:4" x14ac:dyDescent="0.25">
      <c r="A138" s="14">
        <v>43602</v>
      </c>
      <c r="B138" s="3">
        <v>1185026</v>
      </c>
      <c r="C138" s="17">
        <v>1337275</v>
      </c>
      <c r="D138" s="18">
        <f t="shared" si="2"/>
        <v>1.1284773498640537</v>
      </c>
    </row>
    <row r="139" spans="1:4" x14ac:dyDescent="0.25">
      <c r="A139" s="14">
        <v>43603</v>
      </c>
      <c r="B139" s="3">
        <v>1745944</v>
      </c>
      <c r="C139" s="17">
        <v>1678481</v>
      </c>
      <c r="D139" s="18">
        <f t="shared" si="2"/>
        <v>0.96136015817231246</v>
      </c>
    </row>
    <row r="140" spans="1:4" x14ac:dyDescent="0.25">
      <c r="A140" s="14">
        <v>43604</v>
      </c>
      <c r="B140" s="3">
        <v>1547175</v>
      </c>
      <c r="C140" s="17">
        <v>1564043</v>
      </c>
      <c r="D140" s="18">
        <f t="shared" si="2"/>
        <v>1.0109024512417795</v>
      </c>
    </row>
    <row r="141" spans="1:4" x14ac:dyDescent="0.25">
      <c r="A141" s="14">
        <v>43605</v>
      </c>
      <c r="B141" s="3">
        <v>1310666</v>
      </c>
      <c r="C141" s="17">
        <v>1229941</v>
      </c>
      <c r="D141" s="18">
        <f t="shared" si="2"/>
        <v>0.9384091751826934</v>
      </c>
    </row>
    <row r="142" spans="1:4" x14ac:dyDescent="0.25">
      <c r="A142" s="14">
        <v>43606</v>
      </c>
      <c r="B142" s="3">
        <v>1234793</v>
      </c>
      <c r="C142" s="17">
        <v>1433796</v>
      </c>
      <c r="D142" s="18">
        <f t="shared" si="2"/>
        <v>1.1611630451419792</v>
      </c>
    </row>
    <row r="143" spans="1:4" x14ac:dyDescent="0.25">
      <c r="A143" s="14">
        <v>43607</v>
      </c>
      <c r="B143" s="3">
        <v>1476099</v>
      </c>
      <c r="C143" s="17">
        <v>1283523</v>
      </c>
      <c r="D143" s="18">
        <f t="shared" si="2"/>
        <v>0.86953720583781979</v>
      </c>
    </row>
    <row r="144" spans="1:4" x14ac:dyDescent="0.25">
      <c r="A144" s="14">
        <v>43608</v>
      </c>
      <c r="B144" s="3">
        <v>1310678</v>
      </c>
      <c r="C144" s="17">
        <v>1377798</v>
      </c>
      <c r="D144" s="18">
        <f t="shared" si="2"/>
        <v>1.051210137043576</v>
      </c>
    </row>
    <row r="145" spans="1:4" x14ac:dyDescent="0.25">
      <c r="A145" s="14">
        <v>43609</v>
      </c>
      <c r="B145" s="3">
        <v>1295850</v>
      </c>
      <c r="C145" s="17">
        <v>1185026</v>
      </c>
      <c r="D145" s="18">
        <f t="shared" si="2"/>
        <v>0.9144777559131072</v>
      </c>
    </row>
    <row r="146" spans="1:4" x14ac:dyDescent="0.25">
      <c r="A146" s="14">
        <v>43610</v>
      </c>
      <c r="B146" s="3">
        <v>1853429</v>
      </c>
      <c r="C146" s="17">
        <v>1745944</v>
      </c>
      <c r="D146" s="18">
        <f t="shared" si="2"/>
        <v>0.9420074899011508</v>
      </c>
    </row>
    <row r="147" spans="1:4" x14ac:dyDescent="0.25">
      <c r="A147" s="14">
        <v>43611</v>
      </c>
      <c r="B147" s="3">
        <v>1695580</v>
      </c>
      <c r="C147" s="17">
        <v>1547175</v>
      </c>
      <c r="D147" s="18">
        <f t="shared" si="2"/>
        <v>0.91247537715707905</v>
      </c>
    </row>
    <row r="148" spans="1:4" x14ac:dyDescent="0.25">
      <c r="A148" s="14">
        <v>43612</v>
      </c>
      <c r="B148" s="3">
        <v>1126111</v>
      </c>
      <c r="C148" s="17">
        <v>1310666</v>
      </c>
      <c r="D148" s="18">
        <f t="shared" si="2"/>
        <v>1.1638870413307392</v>
      </c>
    </row>
    <row r="149" spans="1:4" x14ac:dyDescent="0.25">
      <c r="A149" s="14">
        <v>43613</v>
      </c>
      <c r="B149" s="3">
        <v>1232661</v>
      </c>
      <c r="C149" s="17">
        <v>1234793</v>
      </c>
      <c r="D149" s="18">
        <f t="shared" si="2"/>
        <v>1.0017295915097499</v>
      </c>
    </row>
    <row r="150" spans="1:4" x14ac:dyDescent="0.25">
      <c r="A150" s="14">
        <v>43614</v>
      </c>
      <c r="B150" s="3">
        <v>1271788</v>
      </c>
      <c r="C150" s="17">
        <v>1476099</v>
      </c>
      <c r="D150" s="18">
        <f t="shared" si="2"/>
        <v>1.1606486301175982</v>
      </c>
    </row>
    <row r="151" spans="1:4" x14ac:dyDescent="0.25">
      <c r="A151" s="14">
        <v>43615</v>
      </c>
      <c r="B151" s="3">
        <v>1260879</v>
      </c>
      <c r="C151" s="17">
        <v>1310678</v>
      </c>
      <c r="D151" s="18">
        <f t="shared" si="2"/>
        <v>1.0394954630856728</v>
      </c>
    </row>
    <row r="152" spans="1:4" x14ac:dyDescent="0.25">
      <c r="A152" s="14">
        <v>43616</v>
      </c>
      <c r="B152" s="3">
        <v>1297655</v>
      </c>
      <c r="C152" s="17">
        <v>1295850</v>
      </c>
      <c r="D152" s="18">
        <f t="shared" si="2"/>
        <v>0.99860902936450746</v>
      </c>
    </row>
    <row r="153" spans="1:4" x14ac:dyDescent="0.25">
      <c r="A153" s="14">
        <v>43617</v>
      </c>
      <c r="B153" s="3">
        <v>1781953</v>
      </c>
      <c r="C153" s="17">
        <v>1853429</v>
      </c>
      <c r="D153" s="18">
        <f t="shared" si="2"/>
        <v>1.0401110466998849</v>
      </c>
    </row>
    <row r="154" spans="1:4" x14ac:dyDescent="0.25">
      <c r="A154" s="14">
        <v>43618</v>
      </c>
      <c r="B154" s="3">
        <v>1713789</v>
      </c>
      <c r="C154" s="17">
        <v>1695580</v>
      </c>
      <c r="D154" s="18">
        <f t="shared" si="2"/>
        <v>0.98937500474095708</v>
      </c>
    </row>
    <row r="155" spans="1:4" x14ac:dyDescent="0.25">
      <c r="A155" s="14">
        <v>43619</v>
      </c>
      <c r="B155" s="3">
        <v>1186099</v>
      </c>
      <c r="C155" s="17">
        <v>1126111</v>
      </c>
      <c r="D155" s="18">
        <f t="shared" si="2"/>
        <v>0.94942412058352632</v>
      </c>
    </row>
    <row r="156" spans="1:4" x14ac:dyDescent="0.25">
      <c r="A156" s="14">
        <v>43620</v>
      </c>
      <c r="B156" s="3">
        <v>1392276</v>
      </c>
      <c r="C156" s="17">
        <v>1232661</v>
      </c>
      <c r="D156" s="18">
        <f t="shared" si="2"/>
        <v>0.88535678270687712</v>
      </c>
    </row>
    <row r="157" spans="1:4" x14ac:dyDescent="0.25">
      <c r="A157" s="14">
        <v>43621</v>
      </c>
      <c r="B157" s="3">
        <v>1247523</v>
      </c>
      <c r="C157" s="17">
        <v>1271788</v>
      </c>
      <c r="D157" s="18">
        <f t="shared" si="2"/>
        <v>1.0194505431963981</v>
      </c>
    </row>
    <row r="158" spans="1:4" x14ac:dyDescent="0.25">
      <c r="A158" s="14">
        <v>43622</v>
      </c>
      <c r="B158" s="3">
        <v>1477227</v>
      </c>
      <c r="C158" s="17">
        <v>1260879</v>
      </c>
      <c r="D158" s="18">
        <f t="shared" si="2"/>
        <v>0.85354451279322674</v>
      </c>
    </row>
    <row r="159" spans="1:4" x14ac:dyDescent="0.25">
      <c r="A159" s="14">
        <v>43623</v>
      </c>
      <c r="B159" s="3">
        <v>1348621</v>
      </c>
      <c r="C159" s="17">
        <v>1297655</v>
      </c>
      <c r="D159" s="18">
        <f t="shared" si="2"/>
        <v>0.96220880440093992</v>
      </c>
    </row>
    <row r="160" spans="1:4" x14ac:dyDescent="0.25">
      <c r="A160" s="14">
        <v>43624</v>
      </c>
      <c r="B160" s="3">
        <v>1427220</v>
      </c>
      <c r="C160" s="17">
        <v>1781953</v>
      </c>
      <c r="D160" s="18">
        <f t="shared" si="2"/>
        <v>1.2485482266223848</v>
      </c>
    </row>
    <row r="161" spans="1:4" x14ac:dyDescent="0.25">
      <c r="A161" s="14">
        <v>43625</v>
      </c>
      <c r="B161" s="3">
        <v>1646008</v>
      </c>
      <c r="C161" s="17">
        <v>1713789</v>
      </c>
      <c r="D161" s="18">
        <f t="shared" si="2"/>
        <v>1.0411790222161739</v>
      </c>
    </row>
    <row r="162" spans="1:4" x14ac:dyDescent="0.25">
      <c r="A162" s="14">
        <v>43626</v>
      </c>
      <c r="B162" s="3">
        <v>1310514</v>
      </c>
      <c r="C162" s="17">
        <v>1186099</v>
      </c>
      <c r="D162" s="18">
        <f t="shared" si="2"/>
        <v>0.9050639672678048</v>
      </c>
    </row>
    <row r="163" spans="1:4" x14ac:dyDescent="0.25">
      <c r="A163" s="14">
        <v>43627</v>
      </c>
      <c r="B163" s="3">
        <v>1309687</v>
      </c>
      <c r="C163" s="17">
        <v>1392276</v>
      </c>
      <c r="D163" s="18">
        <f t="shared" si="2"/>
        <v>1.0630601052007083</v>
      </c>
    </row>
    <row r="164" spans="1:4" x14ac:dyDescent="0.25">
      <c r="A164" s="14">
        <v>43628</v>
      </c>
      <c r="B164" s="3">
        <v>1443963</v>
      </c>
      <c r="C164" s="17">
        <v>1247523</v>
      </c>
      <c r="D164" s="18">
        <f t="shared" si="2"/>
        <v>0.86395773298900314</v>
      </c>
    </row>
    <row r="165" spans="1:4" x14ac:dyDescent="0.25">
      <c r="A165" s="14">
        <v>43629</v>
      </c>
      <c r="B165" s="3">
        <v>1350226</v>
      </c>
      <c r="C165" s="17">
        <v>1477227</v>
      </c>
      <c r="D165" s="18">
        <f t="shared" si="2"/>
        <v>1.0940590686299922</v>
      </c>
    </row>
    <row r="166" spans="1:4" x14ac:dyDescent="0.25">
      <c r="A166" s="14">
        <v>43630</v>
      </c>
      <c r="B166" s="3">
        <v>1283508</v>
      </c>
      <c r="C166" s="17">
        <v>1348621</v>
      </c>
      <c r="D166" s="18">
        <f t="shared" si="2"/>
        <v>1.0507304979789764</v>
      </c>
    </row>
    <row r="167" spans="1:4" x14ac:dyDescent="0.25">
      <c r="A167" s="14">
        <v>43631</v>
      </c>
      <c r="B167" s="3">
        <v>1613252</v>
      </c>
      <c r="C167" s="17">
        <v>1427220</v>
      </c>
      <c r="D167" s="18">
        <f t="shared" si="2"/>
        <v>0.88468509569490694</v>
      </c>
    </row>
    <row r="168" spans="1:4" x14ac:dyDescent="0.25">
      <c r="A168" s="14">
        <v>43632</v>
      </c>
      <c r="B168" s="3">
        <v>1697253</v>
      </c>
      <c r="C168" s="17">
        <v>1646008</v>
      </c>
      <c r="D168" s="18">
        <f t="shared" si="2"/>
        <v>0.96980709416922517</v>
      </c>
    </row>
    <row r="169" spans="1:4" x14ac:dyDescent="0.25">
      <c r="A169" s="14">
        <v>43633</v>
      </c>
      <c r="B169" s="3">
        <v>1361297</v>
      </c>
      <c r="C169" s="17">
        <v>1310514</v>
      </c>
      <c r="D169" s="18">
        <f t="shared" si="2"/>
        <v>0.96269513559495101</v>
      </c>
    </row>
    <row r="170" spans="1:4" x14ac:dyDescent="0.25">
      <c r="A170" s="14">
        <v>43634</v>
      </c>
      <c r="B170" s="3">
        <v>1256715</v>
      </c>
      <c r="C170" s="17">
        <v>1309687</v>
      </c>
      <c r="D170" s="18">
        <f t="shared" si="2"/>
        <v>1.0421511639472751</v>
      </c>
    </row>
    <row r="171" spans="1:4" x14ac:dyDescent="0.25">
      <c r="A171" s="14">
        <v>43635</v>
      </c>
      <c r="B171" s="3">
        <v>1296201</v>
      </c>
      <c r="C171" s="17">
        <v>1443963</v>
      </c>
      <c r="D171" s="18">
        <f t="shared" si="2"/>
        <v>1.1139962089213016</v>
      </c>
    </row>
    <row r="172" spans="1:4" x14ac:dyDescent="0.25">
      <c r="A172" s="14">
        <v>43636</v>
      </c>
      <c r="B172" s="3">
        <v>616058</v>
      </c>
      <c r="C172" s="17">
        <v>1350226</v>
      </c>
      <c r="D172" s="18">
        <f t="shared" si="2"/>
        <v>2.1917189615263499</v>
      </c>
    </row>
    <row r="173" spans="1:4" x14ac:dyDescent="0.25">
      <c r="A173" s="14">
        <v>43637</v>
      </c>
      <c r="B173" s="3">
        <v>1336086</v>
      </c>
      <c r="C173" s="17">
        <v>1283508</v>
      </c>
      <c r="D173" s="18">
        <f t="shared" si="2"/>
        <v>0.96064774273512332</v>
      </c>
    </row>
    <row r="174" spans="1:4" x14ac:dyDescent="0.25">
      <c r="A174" s="14">
        <v>43638</v>
      </c>
      <c r="B174" s="3">
        <v>1579663</v>
      </c>
      <c r="C174" s="17">
        <v>1613252</v>
      </c>
      <c r="D174" s="18">
        <f t="shared" si="2"/>
        <v>1.0212633960534621</v>
      </c>
    </row>
    <row r="175" spans="1:4" x14ac:dyDescent="0.25">
      <c r="A175" s="14">
        <v>43639</v>
      </c>
      <c r="B175" s="3">
        <v>1662014</v>
      </c>
      <c r="C175" s="17">
        <v>1697253</v>
      </c>
      <c r="D175" s="18">
        <f t="shared" si="2"/>
        <v>1.0212025891478651</v>
      </c>
    </row>
    <row r="176" spans="1:4" x14ac:dyDescent="0.25">
      <c r="A176" s="14">
        <v>43640</v>
      </c>
      <c r="B176" s="3">
        <v>1233893</v>
      </c>
      <c r="C176" s="17">
        <v>1361297</v>
      </c>
      <c r="D176" s="18">
        <f t="shared" si="2"/>
        <v>1.1032536856923574</v>
      </c>
    </row>
    <row r="177" spans="1:4" x14ac:dyDescent="0.25">
      <c r="A177" s="14">
        <v>43641</v>
      </c>
      <c r="B177" s="3">
        <v>1271556</v>
      </c>
      <c r="C177" s="17">
        <v>1256715</v>
      </c>
      <c r="D177" s="18">
        <f t="shared" si="2"/>
        <v>0.98832847314628691</v>
      </c>
    </row>
    <row r="178" spans="1:4" x14ac:dyDescent="0.25">
      <c r="A178" s="14">
        <v>43642</v>
      </c>
      <c r="B178" s="3">
        <v>1324416</v>
      </c>
      <c r="C178" s="17">
        <v>1296201</v>
      </c>
      <c r="D178" s="18">
        <f t="shared" si="2"/>
        <v>0.97869627065816178</v>
      </c>
    </row>
    <row r="179" spans="1:4" x14ac:dyDescent="0.25">
      <c r="A179" s="14">
        <v>43643</v>
      </c>
      <c r="B179" s="3">
        <v>1322811</v>
      </c>
      <c r="C179" s="17">
        <v>616058</v>
      </c>
      <c r="D179" s="18">
        <f t="shared" si="2"/>
        <v>0.46571883662896663</v>
      </c>
    </row>
    <row r="180" spans="1:4" x14ac:dyDescent="0.25">
      <c r="A180" s="14">
        <v>43644</v>
      </c>
      <c r="B180" s="3">
        <v>1234158</v>
      </c>
      <c r="C180" s="17">
        <v>1336086</v>
      </c>
      <c r="D180" s="18">
        <f t="shared" si="2"/>
        <v>1.0825891012333915</v>
      </c>
    </row>
    <row r="181" spans="1:4" x14ac:dyDescent="0.25">
      <c r="A181" s="14">
        <v>43645</v>
      </c>
      <c r="B181" s="3">
        <v>1729667</v>
      </c>
      <c r="C181" s="17">
        <v>1579663</v>
      </c>
      <c r="D181" s="18">
        <f t="shared" si="2"/>
        <v>0.91327579239240853</v>
      </c>
    </row>
    <row r="182" spans="1:4" x14ac:dyDescent="0.25">
      <c r="A182" s="14">
        <v>43646</v>
      </c>
      <c r="B182" s="3">
        <v>1692578</v>
      </c>
      <c r="C182" s="17">
        <v>1662014</v>
      </c>
      <c r="D182" s="18">
        <f t="shared" si="2"/>
        <v>0.98194233884642246</v>
      </c>
    </row>
    <row r="183" spans="1:4" x14ac:dyDescent="0.25">
      <c r="A183" s="14">
        <v>43647</v>
      </c>
      <c r="B183" s="3">
        <v>1297701</v>
      </c>
      <c r="C183" s="17">
        <v>1233893</v>
      </c>
      <c r="D183" s="18">
        <f t="shared" si="2"/>
        <v>0.95082996776607243</v>
      </c>
    </row>
    <row r="184" spans="1:4" x14ac:dyDescent="0.25">
      <c r="A184" s="14">
        <v>43648</v>
      </c>
      <c r="B184" s="3">
        <v>1311277</v>
      </c>
      <c r="C184" s="17">
        <v>1271556</v>
      </c>
      <c r="D184" s="18">
        <f t="shared" si="2"/>
        <v>0.96970815472245753</v>
      </c>
    </row>
    <row r="185" spans="1:4" x14ac:dyDescent="0.25">
      <c r="A185" s="14">
        <v>43649</v>
      </c>
      <c r="B185" s="3">
        <v>1462320</v>
      </c>
      <c r="C185" s="17">
        <v>1324416</v>
      </c>
      <c r="D185" s="18">
        <f t="shared" si="2"/>
        <v>0.90569505990480881</v>
      </c>
    </row>
    <row r="186" spans="1:4" x14ac:dyDescent="0.25">
      <c r="A186" s="14">
        <v>43650</v>
      </c>
      <c r="B186" s="3">
        <v>1349517</v>
      </c>
      <c r="C186" s="17">
        <v>1322811</v>
      </c>
      <c r="D186" s="18">
        <f t="shared" si="2"/>
        <v>0.98021069760514312</v>
      </c>
    </row>
    <row r="187" spans="1:4" x14ac:dyDescent="0.25">
      <c r="A187" s="14">
        <v>43651</v>
      </c>
      <c r="B187" s="3">
        <v>1255565</v>
      </c>
      <c r="C187" s="17">
        <v>1234158</v>
      </c>
      <c r="D187" s="18">
        <f t="shared" si="2"/>
        <v>0.98295030524106675</v>
      </c>
    </row>
    <row r="188" spans="1:4" x14ac:dyDescent="0.25">
      <c r="A188" s="14">
        <v>43652</v>
      </c>
      <c r="B188" s="3">
        <v>1750824</v>
      </c>
      <c r="C188" s="17">
        <v>1729667</v>
      </c>
      <c r="D188" s="18">
        <f t="shared" si="2"/>
        <v>0.98791597556350608</v>
      </c>
    </row>
    <row r="189" spans="1:4" x14ac:dyDescent="0.25">
      <c r="A189" s="14">
        <v>43653</v>
      </c>
      <c r="B189" s="3">
        <v>1632180</v>
      </c>
      <c r="C189" s="17">
        <v>1692578</v>
      </c>
      <c r="D189" s="18">
        <f t="shared" si="2"/>
        <v>1.0370044970530212</v>
      </c>
    </row>
    <row r="190" spans="1:4" x14ac:dyDescent="0.25">
      <c r="A190" s="14">
        <v>43654</v>
      </c>
      <c r="B190" s="3">
        <v>1284426</v>
      </c>
      <c r="C190" s="17">
        <v>1297701</v>
      </c>
      <c r="D190" s="18">
        <f t="shared" si="2"/>
        <v>1.0103353560267387</v>
      </c>
    </row>
    <row r="191" spans="1:4" x14ac:dyDescent="0.25">
      <c r="A191" s="14">
        <v>43655</v>
      </c>
      <c r="B191" s="3">
        <v>1351214</v>
      </c>
      <c r="C191" s="17">
        <v>1311277</v>
      </c>
      <c r="D191" s="18">
        <f t="shared" si="2"/>
        <v>0.97044361588911898</v>
      </c>
    </row>
    <row r="192" spans="1:4" x14ac:dyDescent="0.25">
      <c r="A192" s="14">
        <v>43656</v>
      </c>
      <c r="B192" s="3">
        <v>1506346</v>
      </c>
      <c r="C192" s="17">
        <v>1462320</v>
      </c>
      <c r="D192" s="18">
        <f t="shared" si="2"/>
        <v>0.97077298309950033</v>
      </c>
    </row>
    <row r="193" spans="1:4" x14ac:dyDescent="0.25">
      <c r="A193" s="14">
        <v>43657</v>
      </c>
      <c r="B193" s="3">
        <v>1338860</v>
      </c>
      <c r="C193" s="17">
        <v>1349517</v>
      </c>
      <c r="D193" s="18">
        <f t="shared" si="2"/>
        <v>1.0079597568080307</v>
      </c>
    </row>
    <row r="194" spans="1:4" x14ac:dyDescent="0.25">
      <c r="A194" s="14">
        <v>43658</v>
      </c>
      <c r="B194" s="3">
        <v>1376301</v>
      </c>
      <c r="C194" s="17">
        <v>1255565</v>
      </c>
      <c r="D194" s="18">
        <f t="shared" si="2"/>
        <v>0.91227500379640791</v>
      </c>
    </row>
    <row r="195" spans="1:4" x14ac:dyDescent="0.25">
      <c r="A195" s="14">
        <v>43659</v>
      </c>
      <c r="B195" s="3">
        <v>1912827</v>
      </c>
      <c r="C195" s="17">
        <v>1750824</v>
      </c>
      <c r="D195" s="18">
        <f t="shared" ref="D195:D258" si="3">IFERROR(C195/B195, " ")</f>
        <v>0.91530702985685586</v>
      </c>
    </row>
    <row r="196" spans="1:4" x14ac:dyDescent="0.25">
      <c r="A196" s="14">
        <v>43660</v>
      </c>
      <c r="B196" s="3">
        <v>1801336</v>
      </c>
      <c r="C196" s="17">
        <v>1632180</v>
      </c>
      <c r="D196" s="18">
        <f t="shared" si="3"/>
        <v>0.90609414345796679</v>
      </c>
    </row>
    <row r="197" spans="1:4" x14ac:dyDescent="0.25">
      <c r="A197" s="14">
        <v>43661</v>
      </c>
      <c r="B197" s="3">
        <v>1298593</v>
      </c>
      <c r="C197" s="17">
        <v>1284426</v>
      </c>
      <c r="D197" s="18">
        <f t="shared" si="3"/>
        <v>0.98909050025681644</v>
      </c>
    </row>
    <row r="198" spans="1:4" x14ac:dyDescent="0.25">
      <c r="A198" s="14">
        <v>43662</v>
      </c>
      <c r="B198" s="3">
        <v>498841</v>
      </c>
      <c r="C198" s="17">
        <v>1351214</v>
      </c>
      <c r="D198" s="18">
        <f t="shared" si="3"/>
        <v>2.7087067823214213</v>
      </c>
    </row>
    <row r="199" spans="1:4" x14ac:dyDescent="0.25">
      <c r="A199" s="14">
        <v>43663</v>
      </c>
      <c r="B199" s="3">
        <v>1285847</v>
      </c>
      <c r="C199" s="17">
        <v>1506346</v>
      </c>
      <c r="D199" s="18">
        <f t="shared" si="3"/>
        <v>1.171481521518501</v>
      </c>
    </row>
    <row r="200" spans="1:4" x14ac:dyDescent="0.25">
      <c r="A200" s="14">
        <v>43664</v>
      </c>
      <c r="B200" s="3">
        <v>1445675</v>
      </c>
      <c r="C200" s="17">
        <v>1338860</v>
      </c>
      <c r="D200" s="18">
        <f t="shared" si="3"/>
        <v>0.92611409895031738</v>
      </c>
    </row>
    <row r="201" spans="1:4" x14ac:dyDescent="0.25">
      <c r="A201" s="14">
        <v>43665</v>
      </c>
      <c r="B201" s="3">
        <v>1491569</v>
      </c>
      <c r="C201" s="17">
        <v>1376301</v>
      </c>
      <c r="D201" s="18">
        <f t="shared" si="3"/>
        <v>0.92272030325114029</v>
      </c>
    </row>
    <row r="202" spans="1:4" x14ac:dyDescent="0.25">
      <c r="A202" s="14">
        <v>43666</v>
      </c>
      <c r="B202" s="3">
        <v>1729156</v>
      </c>
      <c r="C202" s="17">
        <v>1912827</v>
      </c>
      <c r="D202" s="18">
        <f t="shared" si="3"/>
        <v>1.1062200287307797</v>
      </c>
    </row>
    <row r="203" spans="1:4" x14ac:dyDescent="0.25">
      <c r="A203" s="14">
        <v>43667</v>
      </c>
      <c r="B203" s="3">
        <v>1547407</v>
      </c>
      <c r="C203" s="17">
        <v>1801336</v>
      </c>
      <c r="D203" s="18">
        <f t="shared" si="3"/>
        <v>1.1640996841813434</v>
      </c>
    </row>
    <row r="204" spans="1:4" x14ac:dyDescent="0.25">
      <c r="A204" s="14">
        <v>43668</v>
      </c>
      <c r="B204" s="3">
        <v>1286871</v>
      </c>
      <c r="C204" s="17">
        <v>1298593</v>
      </c>
      <c r="D204" s="18">
        <f t="shared" si="3"/>
        <v>1.0091089161229059</v>
      </c>
    </row>
    <row r="205" spans="1:4" x14ac:dyDescent="0.25">
      <c r="A205" s="14">
        <v>43669</v>
      </c>
      <c r="B205" s="3">
        <v>1172435</v>
      </c>
      <c r="C205" s="17">
        <v>498841</v>
      </c>
      <c r="D205" s="18">
        <f t="shared" si="3"/>
        <v>0.42547433333191181</v>
      </c>
    </row>
    <row r="206" spans="1:4" x14ac:dyDescent="0.25">
      <c r="A206" s="14">
        <v>43670</v>
      </c>
      <c r="B206" s="3">
        <v>1297775</v>
      </c>
      <c r="C206" s="17">
        <v>1285847</v>
      </c>
      <c r="D206" s="18">
        <f t="shared" si="3"/>
        <v>0.99080888443682458</v>
      </c>
    </row>
    <row r="207" spans="1:4" x14ac:dyDescent="0.25">
      <c r="A207" s="14">
        <v>43671</v>
      </c>
      <c r="B207" s="3">
        <v>1296231</v>
      </c>
      <c r="C207" s="17">
        <v>1445675</v>
      </c>
      <c r="D207" s="18">
        <f t="shared" si="3"/>
        <v>1.1152911788099498</v>
      </c>
    </row>
    <row r="208" spans="1:4" x14ac:dyDescent="0.25">
      <c r="A208" s="14">
        <v>43672</v>
      </c>
      <c r="B208" s="3">
        <v>1246273</v>
      </c>
      <c r="C208" s="17">
        <v>1491569</v>
      </c>
      <c r="D208" s="18">
        <f t="shared" si="3"/>
        <v>1.1968236493930302</v>
      </c>
    </row>
    <row r="209" spans="1:4" x14ac:dyDescent="0.25">
      <c r="A209" s="14">
        <v>43673</v>
      </c>
      <c r="B209" s="3">
        <v>1698799</v>
      </c>
      <c r="C209" s="17">
        <v>1729156</v>
      </c>
      <c r="D209" s="18">
        <f t="shared" si="3"/>
        <v>1.0178696832291518</v>
      </c>
    </row>
    <row r="210" spans="1:4" x14ac:dyDescent="0.25">
      <c r="A210" s="14">
        <v>43674</v>
      </c>
      <c r="B210" s="3">
        <v>1660696</v>
      </c>
      <c r="C210" s="17">
        <v>1547407</v>
      </c>
      <c r="D210" s="18">
        <f t="shared" si="3"/>
        <v>0.9317822166127937</v>
      </c>
    </row>
    <row r="211" spans="1:4" x14ac:dyDescent="0.25">
      <c r="A211" s="14">
        <v>43675</v>
      </c>
      <c r="B211" s="3">
        <v>1298037</v>
      </c>
      <c r="C211" s="17">
        <v>1286871</v>
      </c>
      <c r="D211" s="18">
        <f t="shared" si="3"/>
        <v>0.99139777987838562</v>
      </c>
    </row>
    <row r="212" spans="1:4" x14ac:dyDescent="0.25">
      <c r="A212" s="14">
        <v>43676</v>
      </c>
      <c r="B212" s="3">
        <v>1208363</v>
      </c>
      <c r="C212" s="17">
        <v>1172435</v>
      </c>
      <c r="D212" s="18">
        <f t="shared" si="3"/>
        <v>0.97026721274981109</v>
      </c>
    </row>
    <row r="213" spans="1:4" x14ac:dyDescent="0.25">
      <c r="A213" s="14">
        <v>43677</v>
      </c>
      <c r="B213" s="3">
        <v>1322295</v>
      </c>
      <c r="C213" s="17">
        <v>1297775</v>
      </c>
      <c r="D213" s="18">
        <f t="shared" si="3"/>
        <v>0.98145648285745613</v>
      </c>
    </row>
    <row r="214" spans="1:4" x14ac:dyDescent="0.25">
      <c r="A214" s="14">
        <v>43678</v>
      </c>
      <c r="B214" s="3">
        <v>1506632</v>
      </c>
      <c r="C214" s="17">
        <v>1296231</v>
      </c>
      <c r="D214" s="18">
        <f t="shared" si="3"/>
        <v>0.86035010540065526</v>
      </c>
    </row>
    <row r="215" spans="1:4" x14ac:dyDescent="0.25">
      <c r="A215" s="14">
        <v>43679</v>
      </c>
      <c r="B215" s="3">
        <v>1322439</v>
      </c>
      <c r="C215" s="17">
        <v>1246273</v>
      </c>
      <c r="D215" s="18">
        <f t="shared" si="3"/>
        <v>0.94240490487651984</v>
      </c>
    </row>
    <row r="216" spans="1:4" x14ac:dyDescent="0.25">
      <c r="A216" s="14">
        <v>43680</v>
      </c>
      <c r="B216" s="3">
        <v>1782233</v>
      </c>
      <c r="C216" s="17">
        <v>1698799</v>
      </c>
      <c r="D216" s="18">
        <f t="shared" si="3"/>
        <v>0.95318569457528846</v>
      </c>
    </row>
    <row r="217" spans="1:4" x14ac:dyDescent="0.25">
      <c r="A217" s="14">
        <v>43681</v>
      </c>
      <c r="B217" s="3">
        <v>1677611</v>
      </c>
      <c r="C217" s="17">
        <v>1660696</v>
      </c>
      <c r="D217" s="18">
        <f t="shared" si="3"/>
        <v>0.98991720965110508</v>
      </c>
    </row>
    <row r="218" spans="1:4" x14ac:dyDescent="0.25">
      <c r="A218" s="14">
        <v>43682</v>
      </c>
      <c r="B218" s="3">
        <v>1208956</v>
      </c>
      <c r="C218" s="17">
        <v>1298037</v>
      </c>
      <c r="D218" s="18">
        <f t="shared" si="3"/>
        <v>1.0736842366471566</v>
      </c>
    </row>
    <row r="219" spans="1:4" x14ac:dyDescent="0.25">
      <c r="A219" s="14">
        <v>43683</v>
      </c>
      <c r="B219" s="3">
        <v>1221464</v>
      </c>
      <c r="C219" s="17">
        <v>1208363</v>
      </c>
      <c r="D219" s="18">
        <f t="shared" si="3"/>
        <v>0.9892743461944028</v>
      </c>
    </row>
    <row r="220" spans="1:4" x14ac:dyDescent="0.25">
      <c r="A220" s="14">
        <v>43684</v>
      </c>
      <c r="B220" s="3">
        <v>1184072</v>
      </c>
      <c r="C220" s="17">
        <v>1322295</v>
      </c>
      <c r="D220" s="18">
        <f t="shared" si="3"/>
        <v>1.1167352998804128</v>
      </c>
    </row>
    <row r="221" spans="1:4" x14ac:dyDescent="0.25">
      <c r="A221" s="14">
        <v>43685</v>
      </c>
      <c r="B221" s="3">
        <v>1233898</v>
      </c>
      <c r="C221" s="17">
        <v>1506632</v>
      </c>
      <c r="D221" s="18">
        <f t="shared" si="3"/>
        <v>1.2210344777283049</v>
      </c>
    </row>
    <row r="222" spans="1:4" x14ac:dyDescent="0.25">
      <c r="A222" s="14">
        <v>43686</v>
      </c>
      <c r="B222" s="3">
        <v>1322799</v>
      </c>
      <c r="C222" s="17">
        <v>1322439</v>
      </c>
      <c r="D222" s="18">
        <f t="shared" si="3"/>
        <v>0.99972784980938145</v>
      </c>
    </row>
    <row r="223" spans="1:4" x14ac:dyDescent="0.25">
      <c r="A223" s="14">
        <v>43687</v>
      </c>
      <c r="B223" s="3">
        <v>1890851</v>
      </c>
      <c r="C223" s="17">
        <v>1782233</v>
      </c>
      <c r="D223" s="18">
        <f t="shared" si="3"/>
        <v>0.94255602371630554</v>
      </c>
    </row>
    <row r="224" spans="1:4" x14ac:dyDescent="0.25">
      <c r="A224" s="14">
        <v>43688</v>
      </c>
      <c r="B224" s="3">
        <v>765773</v>
      </c>
      <c r="C224" s="17">
        <v>1677611</v>
      </c>
      <c r="D224" s="18">
        <f t="shared" si="3"/>
        <v>2.1907419039323663</v>
      </c>
    </row>
    <row r="225" spans="1:4" x14ac:dyDescent="0.25">
      <c r="A225" s="14">
        <v>43689</v>
      </c>
      <c r="B225" s="3">
        <v>1244880</v>
      </c>
      <c r="C225" s="17">
        <v>1208956</v>
      </c>
      <c r="D225" s="18">
        <f t="shared" si="3"/>
        <v>0.97114260008996856</v>
      </c>
    </row>
    <row r="226" spans="1:4" x14ac:dyDescent="0.25">
      <c r="A226" s="14">
        <v>43690</v>
      </c>
      <c r="B226" s="3">
        <v>1334469</v>
      </c>
      <c r="C226" s="17">
        <v>1221464</v>
      </c>
      <c r="D226" s="18">
        <f t="shared" si="3"/>
        <v>0.91531837757190315</v>
      </c>
    </row>
    <row r="227" spans="1:4" x14ac:dyDescent="0.25">
      <c r="A227" s="14">
        <v>43691</v>
      </c>
      <c r="B227" s="3">
        <v>1335977</v>
      </c>
      <c r="C227" s="17">
        <v>1184072</v>
      </c>
      <c r="D227" s="18">
        <f t="shared" si="3"/>
        <v>0.88629669522753762</v>
      </c>
    </row>
    <row r="228" spans="1:4" x14ac:dyDescent="0.25">
      <c r="A228" s="14">
        <v>43692</v>
      </c>
      <c r="B228" s="3">
        <v>1298330</v>
      </c>
      <c r="C228" s="17">
        <v>1233898</v>
      </c>
      <c r="D228" s="18">
        <f t="shared" si="3"/>
        <v>0.95037317168978608</v>
      </c>
    </row>
    <row r="229" spans="1:4" x14ac:dyDescent="0.25">
      <c r="A229" s="14">
        <v>43693</v>
      </c>
      <c r="B229" s="3">
        <v>1257579</v>
      </c>
      <c r="C229" s="17">
        <v>1322799</v>
      </c>
      <c r="D229" s="18">
        <f t="shared" si="3"/>
        <v>1.0518615530316584</v>
      </c>
    </row>
    <row r="230" spans="1:4" x14ac:dyDescent="0.25">
      <c r="A230" s="14">
        <v>43694</v>
      </c>
      <c r="B230" s="3">
        <v>1857275</v>
      </c>
      <c r="C230" s="17">
        <v>1890851</v>
      </c>
      <c r="D230" s="18">
        <f t="shared" si="3"/>
        <v>1.0180780982891602</v>
      </c>
    </row>
    <row r="231" spans="1:4" x14ac:dyDescent="0.25">
      <c r="A231" s="14">
        <v>43695</v>
      </c>
      <c r="B231" s="3">
        <v>1582215</v>
      </c>
      <c r="C231" s="17">
        <v>765773</v>
      </c>
      <c r="D231" s="18">
        <f t="shared" si="3"/>
        <v>0.48398795359669827</v>
      </c>
    </row>
    <row r="232" spans="1:4" x14ac:dyDescent="0.25">
      <c r="A232" s="14">
        <v>43696</v>
      </c>
      <c r="B232" s="3">
        <v>1233394</v>
      </c>
      <c r="C232" s="17">
        <v>1244880</v>
      </c>
      <c r="D232" s="18">
        <f t="shared" si="3"/>
        <v>1.0093125148979158</v>
      </c>
    </row>
    <row r="233" spans="1:4" x14ac:dyDescent="0.25">
      <c r="A233" s="14">
        <v>43697</v>
      </c>
      <c r="B233" s="3">
        <v>1392160</v>
      </c>
      <c r="C233" s="17">
        <v>1334469</v>
      </c>
      <c r="D233" s="18">
        <f t="shared" si="3"/>
        <v>0.95856007930122977</v>
      </c>
    </row>
    <row r="234" spans="1:4" x14ac:dyDescent="0.25">
      <c r="A234" s="14">
        <v>43698</v>
      </c>
      <c r="B234" s="3">
        <v>1351172</v>
      </c>
      <c r="C234" s="17">
        <v>1335977</v>
      </c>
      <c r="D234" s="18">
        <f t="shared" si="3"/>
        <v>0.98875420745841391</v>
      </c>
    </row>
    <row r="235" spans="1:4" x14ac:dyDescent="0.25">
      <c r="A235" s="14">
        <v>43699</v>
      </c>
      <c r="B235" s="3">
        <v>1392436</v>
      </c>
      <c r="C235" s="17">
        <v>1298330</v>
      </c>
      <c r="D235" s="18">
        <f t="shared" si="3"/>
        <v>0.9324162834054851</v>
      </c>
    </row>
    <row r="236" spans="1:4" x14ac:dyDescent="0.25">
      <c r="A236" s="14">
        <v>43700</v>
      </c>
      <c r="B236" s="3">
        <v>1296248</v>
      </c>
      <c r="C236" s="17">
        <v>1257579</v>
      </c>
      <c r="D236" s="18">
        <f t="shared" si="3"/>
        <v>0.97016851713560981</v>
      </c>
    </row>
    <row r="237" spans="1:4" x14ac:dyDescent="0.25">
      <c r="A237" s="14">
        <v>43701</v>
      </c>
      <c r="B237" s="3">
        <v>1628371</v>
      </c>
      <c r="C237" s="17">
        <v>1857275</v>
      </c>
      <c r="D237" s="18">
        <f t="shared" si="3"/>
        <v>1.1405723879877496</v>
      </c>
    </row>
    <row r="238" spans="1:4" x14ac:dyDescent="0.25">
      <c r="A238" s="14">
        <v>43702</v>
      </c>
      <c r="B238" s="3">
        <v>1784821</v>
      </c>
      <c r="C238" s="17">
        <v>1582215</v>
      </c>
      <c r="D238" s="18">
        <f t="shared" si="3"/>
        <v>0.88648385468346691</v>
      </c>
    </row>
    <row r="239" spans="1:4" x14ac:dyDescent="0.25">
      <c r="A239" s="14">
        <v>43703</v>
      </c>
      <c r="B239" s="3">
        <v>1260124</v>
      </c>
      <c r="C239" s="17">
        <v>1233394</v>
      </c>
      <c r="D239" s="18">
        <f t="shared" si="3"/>
        <v>0.97878780183537495</v>
      </c>
    </row>
    <row r="240" spans="1:4" x14ac:dyDescent="0.25">
      <c r="A240" s="14">
        <v>43704</v>
      </c>
      <c r="B240" s="3">
        <v>1150283</v>
      </c>
      <c r="C240" s="17">
        <v>1392160</v>
      </c>
      <c r="D240" s="18">
        <f t="shared" si="3"/>
        <v>1.210276079886428</v>
      </c>
    </row>
    <row r="241" spans="1:4" x14ac:dyDescent="0.25">
      <c r="A241" s="14">
        <v>43705</v>
      </c>
      <c r="B241" s="3">
        <v>1421096</v>
      </c>
      <c r="C241" s="17">
        <v>1351172</v>
      </c>
      <c r="D241" s="18">
        <f t="shared" si="3"/>
        <v>0.95079572386383471</v>
      </c>
    </row>
    <row r="242" spans="1:4" x14ac:dyDescent="0.25">
      <c r="A242" s="14">
        <v>43706</v>
      </c>
      <c r="B242" s="3">
        <v>1310421</v>
      </c>
      <c r="C242" s="17">
        <v>1392436</v>
      </c>
      <c r="D242" s="18">
        <f t="shared" si="3"/>
        <v>1.0625867564698672</v>
      </c>
    </row>
    <row r="243" spans="1:4" x14ac:dyDescent="0.25">
      <c r="A243" s="14">
        <v>43707</v>
      </c>
      <c r="B243" s="3">
        <v>1210693</v>
      </c>
      <c r="C243" s="17">
        <v>1296248</v>
      </c>
      <c r="D243" s="18">
        <f t="shared" si="3"/>
        <v>1.0706661391451011</v>
      </c>
    </row>
    <row r="244" spans="1:4" x14ac:dyDescent="0.25">
      <c r="A244" s="14">
        <v>43708</v>
      </c>
      <c r="B244" s="3">
        <v>1663518</v>
      </c>
      <c r="C244" s="17">
        <v>1628371</v>
      </c>
      <c r="D244" s="18">
        <f t="shared" si="3"/>
        <v>0.97887188476469744</v>
      </c>
    </row>
    <row r="245" spans="1:4" x14ac:dyDescent="0.25">
      <c r="A245" s="14">
        <v>43709</v>
      </c>
      <c r="B245" s="3">
        <v>1660788</v>
      </c>
      <c r="C245" s="17">
        <v>1784821</v>
      </c>
      <c r="D245" s="18">
        <f t="shared" si="3"/>
        <v>1.0746832226629768</v>
      </c>
    </row>
    <row r="246" spans="1:4" x14ac:dyDescent="0.25">
      <c r="A246" s="14">
        <v>43710</v>
      </c>
      <c r="B246" s="3">
        <v>1335405</v>
      </c>
      <c r="C246" s="17">
        <v>1260124</v>
      </c>
      <c r="D246" s="18">
        <f t="shared" si="3"/>
        <v>0.94362683979766437</v>
      </c>
    </row>
    <row r="247" spans="1:4" x14ac:dyDescent="0.25">
      <c r="A247" s="14">
        <v>43711</v>
      </c>
      <c r="B247" s="3">
        <v>1170762</v>
      </c>
      <c r="C247" s="17">
        <v>1150283</v>
      </c>
      <c r="D247" s="18">
        <f t="shared" si="3"/>
        <v>0.98250797343952057</v>
      </c>
    </row>
    <row r="248" spans="1:4" x14ac:dyDescent="0.25">
      <c r="A248" s="14">
        <v>43712</v>
      </c>
      <c r="B248" s="3">
        <v>1310465</v>
      </c>
      <c r="C248" s="17">
        <v>1421096</v>
      </c>
      <c r="D248" s="18">
        <f t="shared" si="3"/>
        <v>1.0844211787418969</v>
      </c>
    </row>
    <row r="249" spans="1:4" x14ac:dyDescent="0.25">
      <c r="A249" s="14">
        <v>43713</v>
      </c>
      <c r="B249" s="3">
        <v>1284380</v>
      </c>
      <c r="C249" s="17">
        <v>1310421</v>
      </c>
      <c r="D249" s="18">
        <f t="shared" si="3"/>
        <v>1.0202751522135194</v>
      </c>
    </row>
    <row r="250" spans="1:4" x14ac:dyDescent="0.25">
      <c r="A250" s="14">
        <v>43714</v>
      </c>
      <c r="B250" s="3">
        <v>1233898</v>
      </c>
      <c r="C250" s="17">
        <v>1210693</v>
      </c>
      <c r="D250" s="18">
        <f t="shared" si="3"/>
        <v>0.98119374535010184</v>
      </c>
    </row>
    <row r="251" spans="1:4" x14ac:dyDescent="0.25">
      <c r="A251" s="14">
        <v>43715</v>
      </c>
      <c r="B251" s="3">
        <v>1500680</v>
      </c>
      <c r="C251" s="17">
        <v>1663518</v>
      </c>
      <c r="D251" s="18">
        <f t="shared" si="3"/>
        <v>1.1085094757043474</v>
      </c>
    </row>
    <row r="252" spans="1:4" x14ac:dyDescent="0.25">
      <c r="A252" s="14">
        <v>43716</v>
      </c>
      <c r="B252" s="3">
        <v>1697763</v>
      </c>
      <c r="C252" s="17">
        <v>1660788</v>
      </c>
      <c r="D252" s="18">
        <f t="shared" si="3"/>
        <v>0.97822134184806708</v>
      </c>
    </row>
    <row r="253" spans="1:4" x14ac:dyDescent="0.25">
      <c r="A253" s="14">
        <v>43717</v>
      </c>
      <c r="B253" s="3">
        <v>1419728</v>
      </c>
      <c r="C253" s="17">
        <v>1335405</v>
      </c>
      <c r="D253" s="18">
        <f t="shared" si="3"/>
        <v>0.94060622879875577</v>
      </c>
    </row>
    <row r="254" spans="1:4" x14ac:dyDescent="0.25">
      <c r="A254" s="14">
        <v>43718</v>
      </c>
      <c r="B254" s="3">
        <v>1185281</v>
      </c>
      <c r="C254" s="17">
        <v>1170762</v>
      </c>
      <c r="D254" s="18">
        <f t="shared" si="3"/>
        <v>0.98775058403872162</v>
      </c>
    </row>
    <row r="255" spans="1:4" x14ac:dyDescent="0.25">
      <c r="A255" s="14">
        <v>43719</v>
      </c>
      <c r="B255" s="3">
        <v>1246140</v>
      </c>
      <c r="C255" s="17">
        <v>1310465</v>
      </c>
      <c r="D255" s="18">
        <f t="shared" si="3"/>
        <v>1.0516194007093906</v>
      </c>
    </row>
    <row r="256" spans="1:4" x14ac:dyDescent="0.25">
      <c r="A256" s="14">
        <v>43720</v>
      </c>
      <c r="B256" s="3">
        <v>1309611</v>
      </c>
      <c r="C256" s="17">
        <v>1284380</v>
      </c>
      <c r="D256" s="18">
        <f t="shared" si="3"/>
        <v>0.98073397367615267</v>
      </c>
    </row>
    <row r="257" spans="1:4" x14ac:dyDescent="0.25">
      <c r="A257" s="14">
        <v>43721</v>
      </c>
      <c r="B257" s="3">
        <v>1360362</v>
      </c>
      <c r="C257" s="17">
        <v>1233898</v>
      </c>
      <c r="D257" s="18">
        <f t="shared" si="3"/>
        <v>0.90703650939970393</v>
      </c>
    </row>
    <row r="258" spans="1:4" x14ac:dyDescent="0.25">
      <c r="A258" s="14">
        <v>43722</v>
      </c>
      <c r="B258" s="3">
        <v>696459</v>
      </c>
      <c r="C258" s="17">
        <v>1500680</v>
      </c>
      <c r="D258" s="18">
        <f t="shared" si="3"/>
        <v>2.1547284190454858</v>
      </c>
    </row>
    <row r="259" spans="1:4" x14ac:dyDescent="0.25">
      <c r="A259" s="14">
        <v>43723</v>
      </c>
      <c r="B259" s="3">
        <v>1856717</v>
      </c>
      <c r="C259" s="17">
        <v>1697763</v>
      </c>
      <c r="D259" s="18">
        <f t="shared" ref="D259:D322" si="4">IFERROR(C259/B259, " ")</f>
        <v>0.9143897535273281</v>
      </c>
    </row>
    <row r="260" spans="1:4" x14ac:dyDescent="0.25">
      <c r="A260" s="14">
        <v>43724</v>
      </c>
      <c r="B260" s="3">
        <v>1161771</v>
      </c>
      <c r="C260" s="17">
        <v>1419728</v>
      </c>
      <c r="D260" s="18">
        <f t="shared" si="4"/>
        <v>1.2220377337702524</v>
      </c>
    </row>
    <row r="261" spans="1:4" x14ac:dyDescent="0.25">
      <c r="A261" s="14">
        <v>43725</v>
      </c>
      <c r="B261" s="3">
        <v>1361964</v>
      </c>
      <c r="C261" s="17">
        <v>1185281</v>
      </c>
      <c r="D261" s="18">
        <f t="shared" si="4"/>
        <v>0.87027336992754578</v>
      </c>
    </row>
    <row r="262" spans="1:4" x14ac:dyDescent="0.25">
      <c r="A262" s="14">
        <v>43726</v>
      </c>
      <c r="B262" s="3">
        <v>1195458</v>
      </c>
      <c r="C262" s="17">
        <v>1246140</v>
      </c>
      <c r="D262" s="18">
        <f t="shared" si="4"/>
        <v>1.042395466841997</v>
      </c>
    </row>
    <row r="263" spans="1:4" x14ac:dyDescent="0.25">
      <c r="A263" s="14">
        <v>43727</v>
      </c>
      <c r="B263" s="3">
        <v>1259196</v>
      </c>
      <c r="C263" s="17">
        <v>1309611</v>
      </c>
      <c r="D263" s="18">
        <f t="shared" si="4"/>
        <v>1.0400374524696712</v>
      </c>
    </row>
    <row r="264" spans="1:4" x14ac:dyDescent="0.25">
      <c r="A264" s="14">
        <v>43728</v>
      </c>
      <c r="B264" s="3">
        <v>1235270</v>
      </c>
      <c r="C264" s="17">
        <v>1360362</v>
      </c>
      <c r="D264" s="18">
        <f t="shared" si="4"/>
        <v>1.1012669294971948</v>
      </c>
    </row>
    <row r="265" spans="1:4" x14ac:dyDescent="0.25">
      <c r="A265" s="14">
        <v>43729</v>
      </c>
      <c r="B265" s="3">
        <v>1473202</v>
      </c>
      <c r="C265" s="17">
        <v>696459</v>
      </c>
      <c r="D265" s="18">
        <f t="shared" si="4"/>
        <v>0.47275186973680461</v>
      </c>
    </row>
    <row r="266" spans="1:4" x14ac:dyDescent="0.25">
      <c r="A266" s="14">
        <v>43730</v>
      </c>
      <c r="B266" s="3">
        <v>1892235</v>
      </c>
      <c r="C266" s="17">
        <v>1856717</v>
      </c>
      <c r="D266" s="18">
        <f t="shared" si="4"/>
        <v>0.98122960414536253</v>
      </c>
    </row>
    <row r="267" spans="1:4" x14ac:dyDescent="0.25">
      <c r="A267" s="14">
        <v>43731</v>
      </c>
      <c r="B267" s="3">
        <v>1220447</v>
      </c>
      <c r="C267" s="17">
        <v>1161771</v>
      </c>
      <c r="D267" s="18">
        <f t="shared" si="4"/>
        <v>0.95192253330132315</v>
      </c>
    </row>
    <row r="268" spans="1:4" x14ac:dyDescent="0.25">
      <c r="A268" s="14">
        <v>43732</v>
      </c>
      <c r="B268" s="3">
        <v>1338075</v>
      </c>
      <c r="C268" s="17">
        <v>1361964</v>
      </c>
      <c r="D268" s="18">
        <f t="shared" si="4"/>
        <v>1.0178532593464491</v>
      </c>
    </row>
    <row r="269" spans="1:4" x14ac:dyDescent="0.25">
      <c r="A269" s="14">
        <v>43733</v>
      </c>
      <c r="B269" s="3">
        <v>1404023</v>
      </c>
      <c r="C269" s="17">
        <v>1195458</v>
      </c>
      <c r="D269" s="18">
        <f t="shared" si="4"/>
        <v>0.8514518636802958</v>
      </c>
    </row>
    <row r="270" spans="1:4" x14ac:dyDescent="0.25">
      <c r="A270" s="14">
        <v>43734</v>
      </c>
      <c r="B270" s="3">
        <v>1337789</v>
      </c>
      <c r="C270" s="17">
        <v>1259196</v>
      </c>
      <c r="D270" s="18">
        <f t="shared" si="4"/>
        <v>0.94125157255740632</v>
      </c>
    </row>
    <row r="271" spans="1:4" x14ac:dyDescent="0.25">
      <c r="A271" s="14">
        <v>43735</v>
      </c>
      <c r="B271" s="3">
        <v>1197375</v>
      </c>
      <c r="C271" s="17">
        <v>1235270</v>
      </c>
      <c r="D271" s="18">
        <f t="shared" si="4"/>
        <v>1.0316483975362774</v>
      </c>
    </row>
    <row r="272" spans="1:4" x14ac:dyDescent="0.25">
      <c r="A272" s="14">
        <v>43736</v>
      </c>
      <c r="B272" s="3">
        <v>1582700</v>
      </c>
      <c r="C272" s="17">
        <v>1473202</v>
      </c>
      <c r="D272" s="18">
        <f t="shared" si="4"/>
        <v>0.93081569469893222</v>
      </c>
    </row>
    <row r="273" spans="1:4" x14ac:dyDescent="0.25">
      <c r="A273" s="14">
        <v>43737</v>
      </c>
      <c r="B273" s="3">
        <v>1565133</v>
      </c>
      <c r="C273" s="17">
        <v>1892235</v>
      </c>
      <c r="D273" s="18">
        <f t="shared" si="4"/>
        <v>1.2089931015447251</v>
      </c>
    </row>
    <row r="274" spans="1:4" x14ac:dyDescent="0.25">
      <c r="A274" s="14">
        <v>43738</v>
      </c>
      <c r="B274" s="3">
        <v>1235906</v>
      </c>
      <c r="C274" s="17">
        <v>1220447</v>
      </c>
      <c r="D274" s="18">
        <f t="shared" si="4"/>
        <v>0.98749176717323162</v>
      </c>
    </row>
    <row r="275" spans="1:4" x14ac:dyDescent="0.25">
      <c r="A275" s="14">
        <v>43739</v>
      </c>
      <c r="B275" s="3">
        <v>1174372</v>
      </c>
      <c r="C275" s="17">
        <v>1338075</v>
      </c>
      <c r="D275" s="18">
        <f t="shared" si="4"/>
        <v>1.1393962049503905</v>
      </c>
    </row>
    <row r="276" spans="1:4" x14ac:dyDescent="0.25">
      <c r="A276" s="14">
        <v>43740</v>
      </c>
      <c r="B276" s="3">
        <v>1150753</v>
      </c>
      <c r="C276" s="17">
        <v>1404023</v>
      </c>
      <c r="D276" s="18">
        <f t="shared" si="4"/>
        <v>1.2200906710649462</v>
      </c>
    </row>
    <row r="277" spans="1:4" x14ac:dyDescent="0.25">
      <c r="A277" s="14">
        <v>43741</v>
      </c>
      <c r="B277" s="3">
        <v>1311293</v>
      </c>
      <c r="C277" s="17">
        <v>1337789</v>
      </c>
      <c r="D277" s="18">
        <f t="shared" si="4"/>
        <v>1.020206010403472</v>
      </c>
    </row>
    <row r="278" spans="1:4" x14ac:dyDescent="0.25">
      <c r="A278" s="14">
        <v>43742</v>
      </c>
      <c r="B278" s="3">
        <v>1127146</v>
      </c>
      <c r="C278" s="17">
        <v>1197375</v>
      </c>
      <c r="D278" s="18">
        <f t="shared" si="4"/>
        <v>1.062306923859021</v>
      </c>
    </row>
    <row r="279" spans="1:4" x14ac:dyDescent="0.25">
      <c r="A279" s="14">
        <v>43743</v>
      </c>
      <c r="B279" s="3">
        <v>1648023</v>
      </c>
      <c r="C279" s="17">
        <v>1582700</v>
      </c>
      <c r="D279" s="18">
        <f t="shared" si="4"/>
        <v>0.96036281047048488</v>
      </c>
    </row>
    <row r="280" spans="1:4" x14ac:dyDescent="0.25">
      <c r="A280" s="14">
        <v>43744</v>
      </c>
      <c r="B280" s="3">
        <v>1698799</v>
      </c>
      <c r="C280" s="17">
        <v>1565133</v>
      </c>
      <c r="D280" s="18">
        <f t="shared" si="4"/>
        <v>0.92131735420140937</v>
      </c>
    </row>
    <row r="281" spans="1:4" x14ac:dyDescent="0.25">
      <c r="A281" s="14">
        <v>43745</v>
      </c>
      <c r="B281" s="3">
        <v>1377971</v>
      </c>
      <c r="C281" s="17">
        <v>1235906</v>
      </c>
      <c r="D281" s="18">
        <f t="shared" si="4"/>
        <v>0.8969027650073913</v>
      </c>
    </row>
    <row r="282" spans="1:4" x14ac:dyDescent="0.25">
      <c r="A282" s="14">
        <v>43746</v>
      </c>
      <c r="B282" s="3">
        <v>1270411</v>
      </c>
      <c r="C282" s="17">
        <v>1174372</v>
      </c>
      <c r="D282" s="18">
        <f t="shared" si="4"/>
        <v>0.92440320494706041</v>
      </c>
    </row>
    <row r="283" spans="1:4" x14ac:dyDescent="0.25">
      <c r="A283" s="14">
        <v>43747</v>
      </c>
      <c r="B283" s="3">
        <v>1402435</v>
      </c>
      <c r="C283" s="17">
        <v>1150753</v>
      </c>
      <c r="D283" s="18">
        <f t="shared" si="4"/>
        <v>0.82053927633009727</v>
      </c>
    </row>
    <row r="284" spans="1:4" x14ac:dyDescent="0.25">
      <c r="A284" s="14">
        <v>43748</v>
      </c>
      <c r="B284" s="3">
        <v>1127263</v>
      </c>
      <c r="C284" s="17">
        <v>1311293</v>
      </c>
      <c r="D284" s="18">
        <f t="shared" si="4"/>
        <v>1.1632538280773874</v>
      </c>
    </row>
    <row r="285" spans="1:4" x14ac:dyDescent="0.25">
      <c r="A285" s="14">
        <v>43749</v>
      </c>
      <c r="B285" s="3">
        <v>1234922</v>
      </c>
      <c r="C285" s="17">
        <v>1127146</v>
      </c>
      <c r="D285" s="18">
        <f t="shared" si="4"/>
        <v>0.91272647179336019</v>
      </c>
    </row>
    <row r="286" spans="1:4" x14ac:dyDescent="0.25">
      <c r="A286" s="14">
        <v>43750</v>
      </c>
      <c r="B286" s="3">
        <v>1645504</v>
      </c>
      <c r="C286" s="17">
        <v>1648023</v>
      </c>
      <c r="D286" s="18">
        <f t="shared" si="4"/>
        <v>1.0015308379681849</v>
      </c>
    </row>
    <row r="287" spans="1:4" x14ac:dyDescent="0.25">
      <c r="A287" s="14">
        <v>43751</v>
      </c>
      <c r="B287" s="3">
        <v>1678794</v>
      </c>
      <c r="C287" s="17">
        <v>1698799</v>
      </c>
      <c r="D287" s="18">
        <f t="shared" si="4"/>
        <v>1.0119162922907754</v>
      </c>
    </row>
    <row r="288" spans="1:4" x14ac:dyDescent="0.25">
      <c r="A288" s="14">
        <v>43752</v>
      </c>
      <c r="B288" s="3">
        <v>1104728</v>
      </c>
      <c r="C288" s="17">
        <v>1377971</v>
      </c>
      <c r="D288" s="18">
        <f t="shared" si="4"/>
        <v>1.2473396166296138</v>
      </c>
    </row>
    <row r="289" spans="1:4" x14ac:dyDescent="0.25">
      <c r="A289" s="14">
        <v>43753</v>
      </c>
      <c r="B289" s="3">
        <v>1126686</v>
      </c>
      <c r="C289" s="17">
        <v>1270411</v>
      </c>
      <c r="D289" s="18">
        <f t="shared" si="4"/>
        <v>1.1275643790727852</v>
      </c>
    </row>
    <row r="290" spans="1:4" x14ac:dyDescent="0.25">
      <c r="A290" s="14">
        <v>43754</v>
      </c>
      <c r="B290" s="3">
        <v>1308161</v>
      </c>
      <c r="C290" s="17">
        <v>1402435</v>
      </c>
      <c r="D290" s="18">
        <f t="shared" si="4"/>
        <v>1.0720660530316988</v>
      </c>
    </row>
    <row r="291" spans="1:4" x14ac:dyDescent="0.25">
      <c r="A291" s="14">
        <v>43755</v>
      </c>
      <c r="B291" s="3">
        <v>1196493</v>
      </c>
      <c r="C291" s="17">
        <v>1127263</v>
      </c>
      <c r="D291" s="18">
        <f t="shared" si="4"/>
        <v>0.94213923524834664</v>
      </c>
    </row>
    <row r="292" spans="1:4" x14ac:dyDescent="0.25">
      <c r="A292" s="14">
        <v>43756</v>
      </c>
      <c r="B292" s="3">
        <v>1323473</v>
      </c>
      <c r="C292" s="17">
        <v>1234922</v>
      </c>
      <c r="D292" s="18">
        <f t="shared" si="4"/>
        <v>0.93309194823014896</v>
      </c>
    </row>
    <row r="293" spans="1:4" x14ac:dyDescent="0.25">
      <c r="A293" s="14">
        <v>43757</v>
      </c>
      <c r="B293" s="3">
        <v>1697790</v>
      </c>
      <c r="C293" s="17">
        <v>1645504</v>
      </c>
      <c r="D293" s="18">
        <f t="shared" si="4"/>
        <v>0.96920349395390482</v>
      </c>
    </row>
    <row r="294" spans="1:4" x14ac:dyDescent="0.25">
      <c r="A294" s="14">
        <v>43758</v>
      </c>
      <c r="B294" s="3">
        <v>1694736</v>
      </c>
      <c r="C294" s="17">
        <v>1678794</v>
      </c>
      <c r="D294" s="18">
        <f t="shared" si="4"/>
        <v>0.99059322513949077</v>
      </c>
    </row>
    <row r="295" spans="1:4" x14ac:dyDescent="0.25">
      <c r="A295" s="14">
        <v>43759</v>
      </c>
      <c r="B295" s="3">
        <v>1462471</v>
      </c>
      <c r="C295" s="17">
        <v>1104728</v>
      </c>
      <c r="D295" s="18">
        <f t="shared" si="4"/>
        <v>0.75538455121503267</v>
      </c>
    </row>
    <row r="296" spans="1:4" x14ac:dyDescent="0.25">
      <c r="A296" s="14">
        <v>43760</v>
      </c>
      <c r="B296" s="3">
        <v>1350531</v>
      </c>
      <c r="C296" s="17">
        <v>1126686</v>
      </c>
      <c r="D296" s="18">
        <f t="shared" si="4"/>
        <v>0.83425408228319087</v>
      </c>
    </row>
    <row r="297" spans="1:4" x14ac:dyDescent="0.25">
      <c r="A297" s="14">
        <v>43761</v>
      </c>
      <c r="B297" s="3">
        <v>1324554</v>
      </c>
      <c r="C297" s="17">
        <v>1308161</v>
      </c>
      <c r="D297" s="18">
        <f t="shared" si="4"/>
        <v>0.98762375863875684</v>
      </c>
    </row>
    <row r="298" spans="1:4" x14ac:dyDescent="0.25">
      <c r="A298" s="14">
        <v>43762</v>
      </c>
      <c r="B298" s="3">
        <v>1309474</v>
      </c>
      <c r="C298" s="17">
        <v>1196493</v>
      </c>
      <c r="D298" s="18">
        <f t="shared" si="4"/>
        <v>0.91372031823464994</v>
      </c>
    </row>
    <row r="299" spans="1:4" x14ac:dyDescent="0.25">
      <c r="A299" s="14">
        <v>43763</v>
      </c>
      <c r="B299" s="3">
        <v>1186714</v>
      </c>
      <c r="C299" s="17">
        <v>1323473</v>
      </c>
      <c r="D299" s="18">
        <f t="shared" si="4"/>
        <v>1.1152417515930544</v>
      </c>
    </row>
    <row r="300" spans="1:4" x14ac:dyDescent="0.25">
      <c r="A300" s="14">
        <v>43764</v>
      </c>
      <c r="B300" s="3">
        <v>1582222</v>
      </c>
      <c r="C300" s="17">
        <v>1697790</v>
      </c>
      <c r="D300" s="18">
        <f t="shared" si="4"/>
        <v>1.0730415832923572</v>
      </c>
    </row>
    <row r="301" spans="1:4" x14ac:dyDescent="0.25">
      <c r="A301" s="14">
        <v>43765</v>
      </c>
      <c r="B301" s="3">
        <v>1613560</v>
      </c>
      <c r="C301" s="17">
        <v>1694736</v>
      </c>
      <c r="D301" s="18">
        <f t="shared" si="4"/>
        <v>1.0503086343241033</v>
      </c>
    </row>
    <row r="302" spans="1:4" x14ac:dyDescent="0.25">
      <c r="A302" s="14">
        <v>43766</v>
      </c>
      <c r="B302" s="3">
        <v>1222069</v>
      </c>
      <c r="C302" s="17">
        <v>1462471</v>
      </c>
      <c r="D302" s="18">
        <f t="shared" si="4"/>
        <v>1.1967172066389049</v>
      </c>
    </row>
    <row r="303" spans="1:4" x14ac:dyDescent="0.25">
      <c r="A303" s="14">
        <v>43767</v>
      </c>
      <c r="B303" s="3">
        <v>1173032</v>
      </c>
      <c r="C303" s="17">
        <v>1350531</v>
      </c>
      <c r="D303" s="18">
        <f t="shared" si="4"/>
        <v>1.1513164176254356</v>
      </c>
    </row>
    <row r="304" spans="1:4" x14ac:dyDescent="0.25">
      <c r="A304" s="14">
        <v>43768</v>
      </c>
      <c r="B304" s="3">
        <v>1376301</v>
      </c>
      <c r="C304" s="17">
        <v>1324554</v>
      </c>
      <c r="D304" s="18">
        <f t="shared" si="4"/>
        <v>0.96240139329986685</v>
      </c>
    </row>
    <row r="305" spans="1:4" x14ac:dyDescent="0.25">
      <c r="A305" s="14">
        <v>43769</v>
      </c>
      <c r="B305" s="3">
        <v>1070679</v>
      </c>
      <c r="C305" s="17">
        <v>1309474</v>
      </c>
      <c r="D305" s="18">
        <f t="shared" si="4"/>
        <v>1.2230313660770409</v>
      </c>
    </row>
    <row r="306" spans="1:4" x14ac:dyDescent="0.25">
      <c r="A306" s="14">
        <v>43770</v>
      </c>
      <c r="B306" s="3">
        <v>1270816</v>
      </c>
      <c r="C306" s="17">
        <v>1186714</v>
      </c>
      <c r="D306" s="18">
        <f t="shared" si="4"/>
        <v>0.93382047440384763</v>
      </c>
    </row>
    <row r="307" spans="1:4" x14ac:dyDescent="0.25">
      <c r="A307" s="14">
        <v>43771</v>
      </c>
      <c r="B307" s="3">
        <v>1457267</v>
      </c>
      <c r="C307" s="17">
        <v>1582222</v>
      </c>
      <c r="D307" s="18">
        <f t="shared" si="4"/>
        <v>1.0857461261388612</v>
      </c>
    </row>
    <row r="308" spans="1:4" x14ac:dyDescent="0.25">
      <c r="A308" s="14">
        <v>43772</v>
      </c>
      <c r="B308" s="3">
        <v>1648175</v>
      </c>
      <c r="C308" s="17">
        <v>1613560</v>
      </c>
      <c r="D308" s="18">
        <f t="shared" si="4"/>
        <v>0.97899798261713711</v>
      </c>
    </row>
    <row r="309" spans="1:4" x14ac:dyDescent="0.25">
      <c r="A309" s="14">
        <v>43773</v>
      </c>
      <c r="B309" s="3">
        <v>1070795</v>
      </c>
      <c r="C309" s="17">
        <v>1222069</v>
      </c>
      <c r="D309" s="18">
        <f t="shared" si="4"/>
        <v>1.141272605867603</v>
      </c>
    </row>
    <row r="310" spans="1:4" x14ac:dyDescent="0.25">
      <c r="A310" s="14">
        <v>43774</v>
      </c>
      <c r="B310" s="3">
        <v>1259241</v>
      </c>
      <c r="C310" s="17">
        <v>1173032</v>
      </c>
      <c r="D310" s="18">
        <f t="shared" si="4"/>
        <v>0.93153891907903252</v>
      </c>
    </row>
    <row r="311" spans="1:4" x14ac:dyDescent="0.25">
      <c r="A311" s="14">
        <v>43775</v>
      </c>
      <c r="B311" s="3">
        <v>1162369</v>
      </c>
      <c r="C311" s="17">
        <v>1376301</v>
      </c>
      <c r="D311" s="18">
        <f t="shared" si="4"/>
        <v>1.1840482669444901</v>
      </c>
    </row>
    <row r="312" spans="1:4" x14ac:dyDescent="0.25">
      <c r="A312" s="14">
        <v>43776</v>
      </c>
      <c r="B312" s="3">
        <v>1209191</v>
      </c>
      <c r="C312" s="17">
        <v>1070679</v>
      </c>
      <c r="D312" s="18">
        <f t="shared" si="4"/>
        <v>0.88545068562369389</v>
      </c>
    </row>
    <row r="313" spans="1:4" x14ac:dyDescent="0.25">
      <c r="A313" s="14">
        <v>43777</v>
      </c>
      <c r="B313" s="3">
        <v>1232661</v>
      </c>
      <c r="C313" s="17">
        <v>1270816</v>
      </c>
      <c r="D313" s="18">
        <f t="shared" si="4"/>
        <v>1.0309533602507097</v>
      </c>
    </row>
    <row r="314" spans="1:4" x14ac:dyDescent="0.25">
      <c r="A314" s="14">
        <v>43778</v>
      </c>
      <c r="B314" s="3">
        <v>1839957</v>
      </c>
      <c r="C314" s="17">
        <v>1457267</v>
      </c>
      <c r="D314" s="18">
        <f t="shared" si="4"/>
        <v>0.79201144374569621</v>
      </c>
    </row>
    <row r="315" spans="1:4" x14ac:dyDescent="0.25">
      <c r="A315" s="14">
        <v>43779</v>
      </c>
      <c r="B315" s="3">
        <v>1627268</v>
      </c>
      <c r="C315" s="17">
        <v>1648175</v>
      </c>
      <c r="D315" s="18">
        <f t="shared" si="4"/>
        <v>1.0128479144185223</v>
      </c>
    </row>
    <row r="316" spans="1:4" x14ac:dyDescent="0.25">
      <c r="A316" s="14">
        <v>43780</v>
      </c>
      <c r="B316" s="3">
        <v>1245980</v>
      </c>
      <c r="C316" s="17">
        <v>1070795</v>
      </c>
      <c r="D316" s="18">
        <f t="shared" si="4"/>
        <v>0.85939982985280661</v>
      </c>
    </row>
    <row r="317" spans="1:4" x14ac:dyDescent="0.25">
      <c r="A317" s="14">
        <v>43781</v>
      </c>
      <c r="B317" s="3">
        <v>1230803</v>
      </c>
      <c r="C317" s="17">
        <v>1259241</v>
      </c>
      <c r="D317" s="18">
        <f t="shared" si="4"/>
        <v>1.0231052410499486</v>
      </c>
    </row>
    <row r="318" spans="1:4" x14ac:dyDescent="0.25">
      <c r="A318" s="14">
        <v>43782</v>
      </c>
      <c r="B318" s="3">
        <v>1361836</v>
      </c>
      <c r="C318" s="17">
        <v>1162369</v>
      </c>
      <c r="D318" s="18">
        <f t="shared" si="4"/>
        <v>0.85353082162609883</v>
      </c>
    </row>
    <row r="319" spans="1:4" x14ac:dyDescent="0.25">
      <c r="A319" s="14">
        <v>43783</v>
      </c>
      <c r="B319" s="3">
        <v>1349577</v>
      </c>
      <c r="C319" s="17">
        <v>1209191</v>
      </c>
      <c r="D319" s="18">
        <f t="shared" si="4"/>
        <v>0.89597777674041568</v>
      </c>
    </row>
    <row r="320" spans="1:4" x14ac:dyDescent="0.25">
      <c r="A320" s="14">
        <v>43784</v>
      </c>
      <c r="B320" s="3">
        <v>1324260</v>
      </c>
      <c r="C320" s="17">
        <v>1232661</v>
      </c>
      <c r="D320" s="18">
        <f t="shared" si="4"/>
        <v>0.9308300484799058</v>
      </c>
    </row>
    <row r="321" spans="1:4" x14ac:dyDescent="0.25">
      <c r="A321" s="14">
        <v>43785</v>
      </c>
      <c r="B321" s="3">
        <v>1547007</v>
      </c>
      <c r="C321" s="17">
        <v>1839957</v>
      </c>
      <c r="D321" s="18">
        <f t="shared" si="4"/>
        <v>1.1893656589789185</v>
      </c>
    </row>
    <row r="322" spans="1:4" x14ac:dyDescent="0.25">
      <c r="A322" s="14">
        <v>43786</v>
      </c>
      <c r="B322" s="3">
        <v>699650</v>
      </c>
      <c r="C322" s="17">
        <v>1627268</v>
      </c>
      <c r="D322" s="18">
        <f t="shared" si="4"/>
        <v>2.3258314871721577</v>
      </c>
    </row>
    <row r="323" spans="1:4" x14ac:dyDescent="0.25">
      <c r="A323" s="14">
        <v>43787</v>
      </c>
      <c r="B323" s="3">
        <v>1459163</v>
      </c>
      <c r="C323" s="17">
        <v>1245980</v>
      </c>
      <c r="D323" s="18">
        <f t="shared" ref="D323:D367" si="5">IFERROR(C323/B323, " ")</f>
        <v>0.85390048952721531</v>
      </c>
    </row>
    <row r="324" spans="1:4" x14ac:dyDescent="0.25">
      <c r="A324" s="14">
        <v>43788</v>
      </c>
      <c r="B324" s="3">
        <v>1197954</v>
      </c>
      <c r="C324" s="17">
        <v>1230803</v>
      </c>
      <c r="D324" s="18">
        <f t="shared" si="5"/>
        <v>1.0274209193341313</v>
      </c>
    </row>
    <row r="325" spans="1:4" x14ac:dyDescent="0.25">
      <c r="A325" s="14">
        <v>43789</v>
      </c>
      <c r="B325" s="3">
        <v>1338732</v>
      </c>
      <c r="C325" s="17">
        <v>1361836</v>
      </c>
      <c r="D325" s="18">
        <f t="shared" si="5"/>
        <v>1.0172581218645704</v>
      </c>
    </row>
    <row r="326" spans="1:4" x14ac:dyDescent="0.25">
      <c r="A326" s="14">
        <v>43790</v>
      </c>
      <c r="B326" s="3">
        <v>1220447</v>
      </c>
      <c r="C326" s="17">
        <v>1349577</v>
      </c>
      <c r="D326" s="18">
        <f t="shared" si="5"/>
        <v>1.105805495855207</v>
      </c>
    </row>
    <row r="327" spans="1:4" x14ac:dyDescent="0.25">
      <c r="A327" s="14">
        <v>43791</v>
      </c>
      <c r="B327" s="3">
        <v>1518155</v>
      </c>
      <c r="C327" s="17">
        <v>1324260</v>
      </c>
      <c r="D327" s="18">
        <f t="shared" si="5"/>
        <v>0.87228247445089602</v>
      </c>
    </row>
    <row r="328" spans="1:4" x14ac:dyDescent="0.25">
      <c r="A328" s="14">
        <v>43792</v>
      </c>
      <c r="B328" s="3">
        <v>1631184</v>
      </c>
      <c r="C328" s="17">
        <v>1547007</v>
      </c>
      <c r="D328" s="18">
        <f t="shared" si="5"/>
        <v>0.94839515345908243</v>
      </c>
    </row>
    <row r="329" spans="1:4" x14ac:dyDescent="0.25">
      <c r="A329" s="14">
        <v>43793</v>
      </c>
      <c r="B329" s="3">
        <v>1647515</v>
      </c>
      <c r="C329" s="17">
        <v>699650</v>
      </c>
      <c r="D329" s="18">
        <f t="shared" si="5"/>
        <v>0.42466988160957564</v>
      </c>
    </row>
    <row r="330" spans="1:4" x14ac:dyDescent="0.25">
      <c r="A330" s="14">
        <v>43794</v>
      </c>
      <c r="B330" s="3">
        <v>1364973</v>
      </c>
      <c r="C330" s="17">
        <v>1459163</v>
      </c>
      <c r="D330" s="18">
        <f t="shared" si="5"/>
        <v>1.0690050279382817</v>
      </c>
    </row>
    <row r="331" spans="1:4" x14ac:dyDescent="0.25">
      <c r="A331" s="14">
        <v>43795</v>
      </c>
      <c r="B331" s="3">
        <v>1258689</v>
      </c>
      <c r="C331" s="17">
        <v>1197954</v>
      </c>
      <c r="D331" s="18">
        <f t="shared" si="5"/>
        <v>0.95174741338011215</v>
      </c>
    </row>
    <row r="332" spans="1:4" x14ac:dyDescent="0.25">
      <c r="A332" s="14">
        <v>43796</v>
      </c>
      <c r="B332" s="3">
        <v>1347154</v>
      </c>
      <c r="C332" s="17">
        <v>1338732</v>
      </c>
      <c r="D332" s="18">
        <f t="shared" si="5"/>
        <v>0.99374830197586916</v>
      </c>
    </row>
    <row r="333" spans="1:4" x14ac:dyDescent="0.25">
      <c r="A333" s="14">
        <v>43797</v>
      </c>
      <c r="B333" s="3">
        <v>1295492</v>
      </c>
      <c r="C333" s="17">
        <v>1220447</v>
      </c>
      <c r="D333" s="18">
        <f t="shared" si="5"/>
        <v>0.94207220114057055</v>
      </c>
    </row>
    <row r="334" spans="1:4" x14ac:dyDescent="0.25">
      <c r="A334" s="14">
        <v>43798</v>
      </c>
      <c r="B334" s="3">
        <v>1364454</v>
      </c>
      <c r="C334" s="17">
        <v>1518155</v>
      </c>
      <c r="D334" s="18">
        <f t="shared" si="5"/>
        <v>1.1126465238109895</v>
      </c>
    </row>
    <row r="335" spans="1:4" x14ac:dyDescent="0.25">
      <c r="A335" s="14">
        <v>43799</v>
      </c>
      <c r="B335" s="3">
        <v>1728295</v>
      </c>
      <c r="C335" s="17">
        <v>1631184</v>
      </c>
      <c r="D335" s="18">
        <f t="shared" si="5"/>
        <v>0.94381109706386934</v>
      </c>
    </row>
    <row r="336" spans="1:4" x14ac:dyDescent="0.25">
      <c r="A336" s="14">
        <v>43800</v>
      </c>
      <c r="B336" s="3">
        <v>1989333</v>
      </c>
      <c r="C336" s="17">
        <v>1647515</v>
      </c>
      <c r="D336" s="18">
        <f t="shared" si="5"/>
        <v>0.82817456906410336</v>
      </c>
    </row>
    <row r="337" spans="1:4" x14ac:dyDescent="0.25">
      <c r="A337" s="14">
        <v>43801</v>
      </c>
      <c r="B337" s="3">
        <v>1310814</v>
      </c>
      <c r="C337" s="17">
        <v>1364973</v>
      </c>
      <c r="D337" s="18">
        <f t="shared" si="5"/>
        <v>1.041317074733715</v>
      </c>
    </row>
    <row r="338" spans="1:4" x14ac:dyDescent="0.25">
      <c r="A338" s="14">
        <v>43802</v>
      </c>
      <c r="B338" s="3">
        <v>1282884</v>
      </c>
      <c r="C338" s="17">
        <v>1258689</v>
      </c>
      <c r="D338" s="18">
        <f t="shared" si="5"/>
        <v>0.98114014984986953</v>
      </c>
    </row>
    <row r="339" spans="1:4" x14ac:dyDescent="0.25">
      <c r="A339" s="14">
        <v>43803</v>
      </c>
      <c r="B339" s="3">
        <v>1336022</v>
      </c>
      <c r="C339" s="17">
        <v>1347154</v>
      </c>
      <c r="D339" s="18">
        <f t="shared" si="5"/>
        <v>1.008332198122486</v>
      </c>
    </row>
    <row r="340" spans="1:4" x14ac:dyDescent="0.25">
      <c r="A340" s="14">
        <v>43804</v>
      </c>
      <c r="B340" s="3">
        <v>1418862</v>
      </c>
      <c r="C340" s="17">
        <v>1295492</v>
      </c>
      <c r="D340" s="18">
        <f t="shared" si="5"/>
        <v>0.91305003587382005</v>
      </c>
    </row>
    <row r="341" spans="1:4" x14ac:dyDescent="0.25">
      <c r="A341" s="14">
        <v>43805</v>
      </c>
      <c r="B341" s="3">
        <v>1336464</v>
      </c>
      <c r="C341" s="17">
        <v>1364454</v>
      </c>
      <c r="D341" s="18">
        <f t="shared" si="5"/>
        <v>1.0209433250727293</v>
      </c>
    </row>
    <row r="342" spans="1:4" x14ac:dyDescent="0.25">
      <c r="A342" s="14">
        <v>43806</v>
      </c>
      <c r="B342" s="3">
        <v>1665666</v>
      </c>
      <c r="C342" s="17">
        <v>1728295</v>
      </c>
      <c r="D342" s="18">
        <f t="shared" si="5"/>
        <v>1.0375999750250051</v>
      </c>
    </row>
    <row r="343" spans="1:4" x14ac:dyDescent="0.25">
      <c r="A343" s="14">
        <v>43807</v>
      </c>
      <c r="B343" s="3">
        <v>1632680</v>
      </c>
      <c r="C343" s="17">
        <v>1989333</v>
      </c>
      <c r="D343" s="18">
        <f t="shared" si="5"/>
        <v>1.2184463581350908</v>
      </c>
    </row>
    <row r="344" spans="1:4" x14ac:dyDescent="0.25">
      <c r="A344" s="14">
        <v>43808</v>
      </c>
      <c r="B344" s="3">
        <v>1245504</v>
      </c>
      <c r="C344" s="17">
        <v>1310814</v>
      </c>
      <c r="D344" s="18">
        <f t="shared" si="5"/>
        <v>1.0524366039771851</v>
      </c>
    </row>
    <row r="345" spans="1:4" x14ac:dyDescent="0.25">
      <c r="A345" s="14">
        <v>43809</v>
      </c>
      <c r="B345" s="3">
        <v>1235782</v>
      </c>
      <c r="C345" s="17">
        <v>1282884</v>
      </c>
      <c r="D345" s="18">
        <f t="shared" si="5"/>
        <v>1.0381151368121562</v>
      </c>
    </row>
    <row r="346" spans="1:4" x14ac:dyDescent="0.25">
      <c r="A346" s="14">
        <v>43810</v>
      </c>
      <c r="B346" s="3">
        <v>1246273</v>
      </c>
      <c r="C346" s="17">
        <v>1336022</v>
      </c>
      <c r="D346" s="18">
        <f t="shared" si="5"/>
        <v>1.0720139166940148</v>
      </c>
    </row>
    <row r="347" spans="1:4" x14ac:dyDescent="0.25">
      <c r="A347" s="14">
        <v>43811</v>
      </c>
      <c r="B347" s="3">
        <v>1379437</v>
      </c>
      <c r="C347" s="17">
        <v>1418862</v>
      </c>
      <c r="D347" s="18">
        <f t="shared" si="5"/>
        <v>1.0285805005955329</v>
      </c>
    </row>
    <row r="348" spans="1:4" x14ac:dyDescent="0.25">
      <c r="A348" s="14">
        <v>43812</v>
      </c>
      <c r="B348" s="3">
        <v>1308303</v>
      </c>
      <c r="C348" s="17">
        <v>1336464</v>
      </c>
      <c r="D348" s="18">
        <f t="shared" si="5"/>
        <v>1.0215248302572111</v>
      </c>
    </row>
    <row r="349" spans="1:4" x14ac:dyDescent="0.25">
      <c r="A349" s="14">
        <v>43813</v>
      </c>
      <c r="B349" s="3">
        <v>1783676</v>
      </c>
      <c r="C349" s="17">
        <v>1665666</v>
      </c>
      <c r="D349" s="18">
        <f t="shared" si="5"/>
        <v>0.93383888105238844</v>
      </c>
    </row>
    <row r="350" spans="1:4" x14ac:dyDescent="0.25">
      <c r="A350" s="14">
        <v>43814</v>
      </c>
      <c r="B350" s="3">
        <v>1385685</v>
      </c>
      <c r="C350" s="17">
        <v>1632680</v>
      </c>
      <c r="D350" s="18">
        <f t="shared" si="5"/>
        <v>1.1782475815210527</v>
      </c>
    </row>
    <row r="351" spans="1:4" x14ac:dyDescent="0.25">
      <c r="A351" s="14">
        <v>43815</v>
      </c>
      <c r="B351" s="3">
        <v>1324939</v>
      </c>
      <c r="C351" s="17">
        <v>1245504</v>
      </c>
      <c r="D351" s="18">
        <f t="shared" si="5"/>
        <v>0.94004629647100735</v>
      </c>
    </row>
    <row r="352" spans="1:4" x14ac:dyDescent="0.25">
      <c r="A352" s="14">
        <v>43816</v>
      </c>
      <c r="B352" s="3">
        <v>1104375</v>
      </c>
      <c r="C352" s="17">
        <v>1235782</v>
      </c>
      <c r="D352" s="18">
        <f t="shared" si="5"/>
        <v>1.11898766270515</v>
      </c>
    </row>
    <row r="353" spans="1:4" x14ac:dyDescent="0.25">
      <c r="A353" s="14">
        <v>43817</v>
      </c>
      <c r="B353" s="3">
        <v>1284054</v>
      </c>
      <c r="C353" s="17">
        <v>1246273</v>
      </c>
      <c r="D353" s="18">
        <f t="shared" si="5"/>
        <v>0.97057678259637059</v>
      </c>
    </row>
    <row r="354" spans="1:4" x14ac:dyDescent="0.25">
      <c r="A354" s="14">
        <v>43818</v>
      </c>
      <c r="B354" s="3">
        <v>1211187</v>
      </c>
      <c r="C354" s="17">
        <v>1379437</v>
      </c>
      <c r="D354" s="18">
        <f t="shared" si="5"/>
        <v>1.1389133139639049</v>
      </c>
    </row>
    <row r="355" spans="1:4" x14ac:dyDescent="0.25">
      <c r="A355" s="14">
        <v>43819</v>
      </c>
      <c r="B355" s="3">
        <v>1231419</v>
      </c>
      <c r="C355" s="17">
        <v>1308303</v>
      </c>
      <c r="D355" s="18">
        <f t="shared" si="5"/>
        <v>1.0624352880701045</v>
      </c>
    </row>
    <row r="356" spans="1:4" x14ac:dyDescent="0.25">
      <c r="A356" s="14">
        <v>43820</v>
      </c>
      <c r="B356" s="3">
        <v>1502374</v>
      </c>
      <c r="C356" s="17">
        <v>1783676</v>
      </c>
      <c r="D356" s="18">
        <f t="shared" si="5"/>
        <v>1.1872383308017844</v>
      </c>
    </row>
    <row r="357" spans="1:4" x14ac:dyDescent="0.25">
      <c r="A357" s="14">
        <v>43821</v>
      </c>
      <c r="B357" s="3">
        <v>1677083</v>
      </c>
      <c r="C357" s="17">
        <v>1385685</v>
      </c>
      <c r="D357" s="18">
        <f t="shared" si="5"/>
        <v>0.82624712074476936</v>
      </c>
    </row>
    <row r="358" spans="1:4" x14ac:dyDescent="0.25">
      <c r="A358" s="14">
        <v>43822</v>
      </c>
      <c r="B358" s="3">
        <v>1196595</v>
      </c>
      <c r="C358" s="17">
        <v>1324939</v>
      </c>
      <c r="D358" s="18">
        <f t="shared" si="5"/>
        <v>1.1072576769917977</v>
      </c>
    </row>
    <row r="359" spans="1:4" x14ac:dyDescent="0.25">
      <c r="A359" s="14">
        <v>43823</v>
      </c>
      <c r="B359" s="3">
        <v>1312214</v>
      </c>
      <c r="C359" s="17">
        <v>1104375</v>
      </c>
      <c r="D359" s="18">
        <f t="shared" si="5"/>
        <v>0.84161196268291605</v>
      </c>
    </row>
    <row r="360" spans="1:4" x14ac:dyDescent="0.25">
      <c r="A360" s="14">
        <v>43824</v>
      </c>
      <c r="B360" s="3">
        <v>1258566</v>
      </c>
      <c r="C360" s="17">
        <v>1284054</v>
      </c>
      <c r="D360" s="18">
        <f t="shared" si="5"/>
        <v>1.0202516197005163</v>
      </c>
    </row>
    <row r="361" spans="1:4" x14ac:dyDescent="0.25">
      <c r="A361" s="14">
        <v>43825</v>
      </c>
      <c r="B361" s="3">
        <v>1295048</v>
      </c>
      <c r="C361" s="17">
        <v>1211187</v>
      </c>
      <c r="D361" s="18">
        <f t="shared" si="5"/>
        <v>0.93524487123257205</v>
      </c>
    </row>
    <row r="362" spans="1:4" x14ac:dyDescent="0.25">
      <c r="A362" s="14">
        <v>43826</v>
      </c>
      <c r="B362" s="3">
        <v>1309438</v>
      </c>
      <c r="C362" s="17">
        <v>1231419</v>
      </c>
      <c r="D362" s="18">
        <f t="shared" si="5"/>
        <v>0.94041795029623398</v>
      </c>
    </row>
    <row r="363" spans="1:4" x14ac:dyDescent="0.25">
      <c r="A363" s="14">
        <v>43827</v>
      </c>
      <c r="B363" s="3">
        <v>1768333</v>
      </c>
      <c r="C363" s="17">
        <v>1502374</v>
      </c>
      <c r="D363" s="18">
        <f t="shared" si="5"/>
        <v>0.84959902914213559</v>
      </c>
    </row>
    <row r="364" spans="1:4" x14ac:dyDescent="0.25">
      <c r="A364" s="14">
        <v>43828</v>
      </c>
      <c r="B364" s="3">
        <v>1596202</v>
      </c>
      <c r="C364" s="17">
        <v>1677083</v>
      </c>
      <c r="D364" s="18">
        <f t="shared" si="5"/>
        <v>1.0506709050608882</v>
      </c>
    </row>
    <row r="365" spans="1:4" x14ac:dyDescent="0.25">
      <c r="A365" s="14">
        <v>43829</v>
      </c>
      <c r="B365" s="3">
        <v>1172548</v>
      </c>
      <c r="C365" s="17">
        <v>1196595</v>
      </c>
      <c r="D365" s="18">
        <f t="shared" si="5"/>
        <v>1.0205083288701187</v>
      </c>
    </row>
    <row r="366" spans="1:4" x14ac:dyDescent="0.25">
      <c r="A366" s="14">
        <v>43830</v>
      </c>
      <c r="B366" s="3">
        <v>1284200</v>
      </c>
      <c r="C366" s="17">
        <v>1312214</v>
      </c>
      <c r="D366" s="18">
        <f t="shared" si="5"/>
        <v>1.0218143591340914</v>
      </c>
    </row>
    <row r="367" spans="1:4" x14ac:dyDescent="0.25">
      <c r="A367" s="22">
        <v>43831</v>
      </c>
      <c r="B367" s="23">
        <v>1284516</v>
      </c>
      <c r="C367" s="28">
        <v>1258566</v>
      </c>
      <c r="D367" s="24">
        <f t="shared" si="5"/>
        <v>0.97979783825191746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A70F-4916-4878-A32F-FC8B280890AE}">
  <dimension ref="A1:F161"/>
  <sheetViews>
    <sheetView workbookViewId="0">
      <selection activeCell="F13" sqref="F13"/>
    </sheetView>
  </sheetViews>
  <sheetFormatPr defaultRowHeight="15.75" x14ac:dyDescent="0.25"/>
  <cols>
    <col min="1" max="1" width="10.375" bestFit="1" customWidth="1"/>
    <col min="2" max="2" width="10.875" customWidth="1"/>
    <col min="3" max="3" width="10" customWidth="1"/>
    <col min="6" max="6" width="45" customWidth="1"/>
  </cols>
  <sheetData>
    <row r="1" spans="1:6" x14ac:dyDescent="0.25">
      <c r="A1" s="19" t="s">
        <v>0</v>
      </c>
      <c r="B1" s="20" t="s">
        <v>6</v>
      </c>
      <c r="C1" s="20" t="s">
        <v>7</v>
      </c>
      <c r="D1" s="20" t="s">
        <v>8</v>
      </c>
      <c r="E1" s="20" t="s">
        <v>9</v>
      </c>
      <c r="F1" s="21" t="s">
        <v>23</v>
      </c>
    </row>
    <row r="2" spans="1:6" x14ac:dyDescent="0.25">
      <c r="A2" s="14">
        <v>43475</v>
      </c>
      <c r="B2" s="3">
        <f>VLOOKUP('Lower Level Change'!A2,'Channel wise traffic'!B2:F368,2,FALSE)</f>
        <v>387156</v>
      </c>
      <c r="C2" s="3">
        <f>VLOOKUP(A2,'Channel wise traffic'!B2:F368,3,FALSE)</f>
        <v>2873204</v>
      </c>
      <c r="D2" s="3">
        <f>VLOOKUP(A2,'Channel wise traffic'!B2:F368,4,FALSE)</f>
        <v>1170564</v>
      </c>
      <c r="E2" s="3">
        <f>VLOOKUP(A2,'Channel wise traffic'!B2:F368,5,FALSE)</f>
        <v>6210572</v>
      </c>
      <c r="F2" s="18">
        <v>-0.4522502426107996</v>
      </c>
    </row>
    <row r="3" spans="1:6" x14ac:dyDescent="0.25">
      <c r="A3" s="14">
        <v>43476</v>
      </c>
      <c r="B3" s="3">
        <f>VLOOKUP('Lower Level Change'!A3,'Channel wise traffic'!B3:F369,2,FALSE)</f>
        <v>7427330</v>
      </c>
      <c r="C3" s="3">
        <f>VLOOKUP(A3,'Channel wise traffic'!B3:F369,3,FALSE)</f>
        <v>5570497</v>
      </c>
      <c r="D3" s="3">
        <f>VLOOKUP(A3,'Channel wise traffic'!B3:F369,4,FALSE)</f>
        <v>2269462</v>
      </c>
      <c r="E3" s="3">
        <f>VLOOKUP(A3,'Channel wise traffic'!B3:F369,5,FALSE)</f>
        <v>5364183</v>
      </c>
      <c r="F3" s="18">
        <v>-0.13115176381669263</v>
      </c>
    </row>
    <row r="4" spans="1:6" x14ac:dyDescent="0.25">
      <c r="A4" s="14">
        <v>43480</v>
      </c>
      <c r="B4" s="3">
        <f>VLOOKUP('Lower Level Change'!A4,'Channel wise traffic'!B4:F370,2,FALSE)</f>
        <v>7661877</v>
      </c>
      <c r="C4" s="3">
        <f>VLOOKUP(A4,'Channel wise traffic'!B4:F370,3,FALSE)</f>
        <v>5746408</v>
      </c>
      <c r="D4" s="3">
        <f>VLOOKUP(A4,'Channel wise traffic'!B4:F370,4,FALSE)</f>
        <v>2341129</v>
      </c>
      <c r="E4" s="3">
        <f>VLOOKUP(A4,'Channel wise traffic'!B4:F370,5,FALSE)</f>
        <v>5533578</v>
      </c>
      <c r="F4" s="18">
        <v>-8.6445104445859344E-2</v>
      </c>
    </row>
    <row r="5" spans="1:6" x14ac:dyDescent="0.25">
      <c r="A5" s="14">
        <v>43481</v>
      </c>
      <c r="B5" s="3">
        <f>VLOOKUP('Lower Level Change'!A5,'Channel wise traffic'!B5:F371,2,FALSE)</f>
        <v>7583695</v>
      </c>
      <c r="C5" s="3">
        <f>VLOOKUP(A5,'Channel wise traffic'!B5:F371,3,FALSE)</f>
        <v>5687771</v>
      </c>
      <c r="D5" s="3">
        <f>VLOOKUP(A5,'Channel wise traffic'!B5:F371,4,FALSE)</f>
        <v>2317240</v>
      </c>
      <c r="E5" s="3">
        <f>VLOOKUP(A5,'Channel wise traffic'!B5:F371,5,FALSE)</f>
        <v>5477113</v>
      </c>
      <c r="F5" s="18">
        <v>-7.662804475318373E-2</v>
      </c>
    </row>
    <row r="6" spans="1:6" x14ac:dyDescent="0.25">
      <c r="A6" s="14">
        <v>43484</v>
      </c>
      <c r="B6" s="3">
        <f>VLOOKUP('Lower Level Change'!A6,'Channel wise traffic'!B6:F372,2,FALSE)</f>
        <v>15352294</v>
      </c>
      <c r="C6" s="3">
        <f>VLOOKUP(A6,'Channel wise traffic'!B6:F372,3,FALSE)</f>
        <v>11514221</v>
      </c>
      <c r="D6" s="3">
        <f>VLOOKUP(A6,'Channel wise traffic'!B6:F372,4,FALSE)</f>
        <v>4690978</v>
      </c>
      <c r="E6" s="3">
        <f>VLOOKUP(A6,'Channel wise traffic'!B6:F372,5,FALSE)</f>
        <v>11087768</v>
      </c>
      <c r="F6" s="18">
        <v>-4.0356817681399183E-2</v>
      </c>
    </row>
    <row r="7" spans="1:6" x14ac:dyDescent="0.25">
      <c r="A7" s="14">
        <v>43489</v>
      </c>
      <c r="B7" s="3">
        <f>VLOOKUP('Lower Level Change'!A7,'Channel wise traffic'!B7:F373,2,FALSE)</f>
        <v>7427330</v>
      </c>
      <c r="C7" s="3">
        <f>VLOOKUP(A7,'Channel wise traffic'!B7:F373,3,FALSE)</f>
        <v>5570497</v>
      </c>
      <c r="D7" s="3">
        <f>VLOOKUP(A7,'Channel wise traffic'!B7:F373,4,FALSE)</f>
        <v>2269462</v>
      </c>
      <c r="E7" s="3">
        <f>VLOOKUP(A7,'Channel wise traffic'!B7:F373,5,FALSE)</f>
        <v>5364183</v>
      </c>
      <c r="F7" s="18">
        <v>-0.17516574129721954</v>
      </c>
    </row>
    <row r="8" spans="1:6" x14ac:dyDescent="0.25">
      <c r="A8" s="14">
        <v>43490</v>
      </c>
      <c r="B8" s="3">
        <f>VLOOKUP('Lower Level Change'!A8,'Channel wise traffic'!B8:F374,2,FALSE)</f>
        <v>7427330</v>
      </c>
      <c r="C8" s="3">
        <f>VLOOKUP(A8,'Channel wise traffic'!B8:F374,3,FALSE)</f>
        <v>5570497</v>
      </c>
      <c r="D8" s="3">
        <f>VLOOKUP(A8,'Channel wise traffic'!B8:F374,4,FALSE)</f>
        <v>2269462</v>
      </c>
      <c r="E8" s="3">
        <f>VLOOKUP(A8,'Channel wise traffic'!B8:F374,5,FALSE)</f>
        <v>5364183</v>
      </c>
      <c r="F8" s="18">
        <v>-5.6459868607658614E-2</v>
      </c>
    </row>
    <row r="9" spans="1:6" x14ac:dyDescent="0.25">
      <c r="A9" s="14">
        <v>43492</v>
      </c>
      <c r="B9" s="3">
        <f>VLOOKUP('Lower Level Change'!A9,'Channel wise traffic'!B9:F375,2,FALSE)</f>
        <v>16321913</v>
      </c>
      <c r="C9" s="3">
        <f>VLOOKUP(A9,'Channel wise traffic'!B9:F375,3,FALSE)</f>
        <v>12241435</v>
      </c>
      <c r="D9" s="3">
        <f>VLOOKUP(A9,'Channel wise traffic'!B9:F375,4,FALSE)</f>
        <v>4987251</v>
      </c>
      <c r="E9" s="3">
        <f>VLOOKUP(A9,'Channel wise traffic'!B9:F375,5,FALSE)</f>
        <v>11788048</v>
      </c>
      <c r="F9" s="18">
        <v>-1.9630799659368734E-2</v>
      </c>
    </row>
    <row r="10" spans="1:6" x14ac:dyDescent="0.25">
      <c r="A10" s="14">
        <v>43493</v>
      </c>
      <c r="B10" s="3">
        <f>VLOOKUP('Lower Level Change'!A10,'Channel wise traffic'!B10:F376,2,FALSE)</f>
        <v>7661877</v>
      </c>
      <c r="C10" s="3">
        <f>VLOOKUP(A10,'Channel wise traffic'!B10:F376,3,FALSE)</f>
        <v>5746408</v>
      </c>
      <c r="D10" s="3">
        <f>VLOOKUP(A10,'Channel wise traffic'!B10:F376,4,FALSE)</f>
        <v>2341129</v>
      </c>
      <c r="E10" s="3">
        <f>VLOOKUP(A10,'Channel wise traffic'!B10:F376,5,FALSE)</f>
        <v>5533578</v>
      </c>
      <c r="F10" s="18">
        <v>-0.11250036399885417</v>
      </c>
    </row>
    <row r="11" spans="1:6" x14ac:dyDescent="0.25">
      <c r="A11" s="14">
        <v>43494</v>
      </c>
      <c r="B11" s="3">
        <f>VLOOKUP('Lower Level Change'!A11,'Channel wise traffic'!B11:F377,2,FALSE)</f>
        <v>8052789</v>
      </c>
      <c r="C11" s="3">
        <f>VLOOKUP(A11,'Channel wise traffic'!B11:F377,3,FALSE)</f>
        <v>6039592</v>
      </c>
      <c r="D11" s="3">
        <f>VLOOKUP(A11,'Channel wise traffic'!B11:F377,4,FALSE)</f>
        <v>2460574</v>
      </c>
      <c r="E11" s="3">
        <f>VLOOKUP(A11,'Channel wise traffic'!B11:F377,5,FALSE)</f>
        <v>5815903</v>
      </c>
      <c r="F11" s="18">
        <v>-0.71708723442563915</v>
      </c>
    </row>
    <row r="12" spans="1:6" x14ac:dyDescent="0.25">
      <c r="A12" s="14">
        <v>43495</v>
      </c>
      <c r="B12" s="3">
        <f>VLOOKUP('Lower Level Change'!A12,'Channel wise traffic'!B12:F378,2,FALSE)</f>
        <v>8052789</v>
      </c>
      <c r="C12" s="3">
        <f>VLOOKUP(A12,'Channel wise traffic'!B12:F378,3,FALSE)</f>
        <v>6039592</v>
      </c>
      <c r="D12" s="3">
        <f>VLOOKUP(A12,'Channel wise traffic'!B12:F378,4,FALSE)</f>
        <v>2460574</v>
      </c>
      <c r="E12" s="3">
        <f>VLOOKUP(A12,'Channel wise traffic'!B12:F378,5,FALSE)</f>
        <v>5815903</v>
      </c>
      <c r="F12" s="18">
        <v>-7.801956306286896E-2</v>
      </c>
    </row>
    <row r="13" spans="1:6" x14ac:dyDescent="0.25">
      <c r="A13" s="14">
        <v>43498</v>
      </c>
      <c r="B13" s="3">
        <f>VLOOKUP('Lower Level Change'!A13,'Channel wise traffic'!B13:F379,2,FALSE)</f>
        <v>15675500</v>
      </c>
      <c r="C13" s="3">
        <f>VLOOKUP(A13,'Channel wise traffic'!B13:F379,3,FALSE)</f>
        <v>11756625</v>
      </c>
      <c r="D13" s="3">
        <f>VLOOKUP(A13,'Channel wise traffic'!B13:F379,4,FALSE)</f>
        <v>4789736</v>
      </c>
      <c r="E13" s="3">
        <f>VLOOKUP(A13,'Channel wise traffic'!B13:F379,5,FALSE)</f>
        <v>11321195</v>
      </c>
      <c r="F13" s="18">
        <v>-0.11100185204519353</v>
      </c>
    </row>
    <row r="14" spans="1:6" x14ac:dyDescent="0.25">
      <c r="A14" s="14">
        <v>43500</v>
      </c>
      <c r="B14" s="3">
        <f>VLOOKUP('Lower Level Change'!A14,'Channel wise traffic'!B14:F380,2,FALSE)</f>
        <v>7661877</v>
      </c>
      <c r="C14" s="3">
        <f>VLOOKUP(A14,'Channel wise traffic'!B14:F380,3,FALSE)</f>
        <v>5746408</v>
      </c>
      <c r="D14" s="3">
        <f>VLOOKUP(A14,'Channel wise traffic'!B14:F380,4,FALSE)</f>
        <v>2341129</v>
      </c>
      <c r="E14" s="3">
        <f>VLOOKUP(A14,'Channel wise traffic'!B14:F380,5,FALSE)</f>
        <v>5533578</v>
      </c>
      <c r="F14" s="18">
        <v>-8.580657123955289E-2</v>
      </c>
    </row>
    <row r="15" spans="1:6" x14ac:dyDescent="0.25">
      <c r="A15" s="14">
        <v>43504</v>
      </c>
      <c r="B15" s="3">
        <f>VLOOKUP('Lower Level Change'!A15,'Channel wise traffic'!B15:F381,2,FALSE)</f>
        <v>7896424</v>
      </c>
      <c r="C15" s="3">
        <f>VLOOKUP(A15,'Channel wise traffic'!B15:F381,3,FALSE)</f>
        <v>5922318</v>
      </c>
      <c r="D15" s="3">
        <f>VLOOKUP(A15,'Channel wise traffic'!B15:F381,4,FALSE)</f>
        <v>2412796</v>
      </c>
      <c r="E15" s="3">
        <f>VLOOKUP(A15,'Channel wise traffic'!B15:F381,5,FALSE)</f>
        <v>5702973</v>
      </c>
      <c r="F15" s="18">
        <v>-5.7509600938203911E-2</v>
      </c>
    </row>
    <row r="16" spans="1:6" x14ac:dyDescent="0.25">
      <c r="A16" s="14">
        <v>43506</v>
      </c>
      <c r="B16" s="3">
        <f>VLOOKUP('Lower Level Change'!A16,'Channel wise traffic'!B16:F382,2,FALSE)</f>
        <v>16645119</v>
      </c>
      <c r="C16" s="3">
        <f>VLOOKUP(A16,'Channel wise traffic'!B16:F382,3,FALSE)</f>
        <v>12483839</v>
      </c>
      <c r="D16" s="3">
        <f>VLOOKUP(A16,'Channel wise traffic'!B16:F382,4,FALSE)</f>
        <v>5086008</v>
      </c>
      <c r="E16" s="3">
        <f>VLOOKUP(A16,'Channel wise traffic'!B16:F382,5,FALSE)</f>
        <v>12021475</v>
      </c>
      <c r="F16" s="18">
        <v>-4.9231076440156771E-2</v>
      </c>
    </row>
    <row r="17" spans="1:6" x14ac:dyDescent="0.25">
      <c r="A17" s="14">
        <v>43510</v>
      </c>
      <c r="B17" s="3">
        <f>VLOOKUP('Lower Level Change'!A17,'Channel wise traffic'!B17:F383,2,FALSE)</f>
        <v>7740060</v>
      </c>
      <c r="C17" s="3">
        <f>VLOOKUP(A17,'Channel wise traffic'!B17:F383,3,FALSE)</f>
        <v>5805045</v>
      </c>
      <c r="D17" s="3">
        <f>VLOOKUP(A17,'Channel wise traffic'!B17:F383,4,FALSE)</f>
        <v>2365018</v>
      </c>
      <c r="E17" s="3">
        <f>VLOOKUP(A17,'Channel wise traffic'!B17:F383,5,FALSE)</f>
        <v>5590043</v>
      </c>
      <c r="F17" s="18">
        <v>-0.14069092654880477</v>
      </c>
    </row>
    <row r="18" spans="1:6" x14ac:dyDescent="0.25">
      <c r="A18" s="14">
        <v>43512</v>
      </c>
      <c r="B18" s="3">
        <f>VLOOKUP('Lower Level Change'!A18,'Channel wise traffic'!B18:F384,2,FALSE)</f>
        <v>16483516</v>
      </c>
      <c r="C18" s="3">
        <f>VLOOKUP(A18,'Channel wise traffic'!B18:F384,3,FALSE)</f>
        <v>12362637</v>
      </c>
      <c r="D18" s="3">
        <f>VLOOKUP(A18,'Channel wise traffic'!B18:F384,4,FALSE)</f>
        <v>5036630</v>
      </c>
      <c r="E18" s="3">
        <f>VLOOKUP(A18,'Channel wise traffic'!B18:F384,5,FALSE)</f>
        <v>11904761</v>
      </c>
      <c r="F18" s="18">
        <v>-4.66861551680735E-2</v>
      </c>
    </row>
    <row r="19" spans="1:6" x14ac:dyDescent="0.25">
      <c r="A19" s="14">
        <v>43513</v>
      </c>
      <c r="B19" s="3">
        <f>VLOOKUP('Lower Level Change'!A19,'Channel wise traffic'!B19:F385,2,FALSE)</f>
        <v>16321913</v>
      </c>
      <c r="C19" s="3">
        <f>VLOOKUP(A19,'Channel wise traffic'!B19:F385,3,FALSE)</f>
        <v>12241435</v>
      </c>
      <c r="D19" s="3">
        <f>VLOOKUP(A19,'Channel wise traffic'!B19:F385,4,FALSE)</f>
        <v>4987251</v>
      </c>
      <c r="E19" s="3">
        <f>VLOOKUP(A19,'Channel wise traffic'!B19:F385,5,FALSE)</f>
        <v>11788048</v>
      </c>
      <c r="F19" s="18">
        <v>-0.12229008244350137</v>
      </c>
    </row>
    <row r="20" spans="1:6" x14ac:dyDescent="0.25">
      <c r="A20" s="14">
        <v>43515</v>
      </c>
      <c r="B20" s="3">
        <f>VLOOKUP('Lower Level Change'!A20,'Channel wise traffic'!B20:F386,2,FALSE)</f>
        <v>7896424</v>
      </c>
      <c r="C20" s="3">
        <f>VLOOKUP(A20,'Channel wise traffic'!B20:F386,3,FALSE)</f>
        <v>5922318</v>
      </c>
      <c r="D20" s="3">
        <f>VLOOKUP(A20,'Channel wise traffic'!B20:F386,4,FALSE)</f>
        <v>2412796</v>
      </c>
      <c r="E20" s="3">
        <f>VLOOKUP(A20,'Channel wise traffic'!B20:F386,5,FALSE)</f>
        <v>5702973</v>
      </c>
      <c r="F20" s="18">
        <v>-0.55839299648571217</v>
      </c>
    </row>
    <row r="21" spans="1:6" x14ac:dyDescent="0.25">
      <c r="A21" s="14">
        <v>43516</v>
      </c>
      <c r="B21" s="3">
        <f>VLOOKUP('Lower Level Change'!A21,'Channel wise traffic'!B21:F387,2,FALSE)</f>
        <v>7974607</v>
      </c>
      <c r="C21" s="3">
        <f>VLOOKUP(A21,'Channel wise traffic'!B21:F387,3,FALSE)</f>
        <v>5980955</v>
      </c>
      <c r="D21" s="3">
        <f>VLOOKUP(A21,'Channel wise traffic'!B21:F387,4,FALSE)</f>
        <v>2436685</v>
      </c>
      <c r="E21" s="3">
        <f>VLOOKUP(A21,'Channel wise traffic'!B21:F387,5,FALSE)</f>
        <v>5759438</v>
      </c>
      <c r="F21" s="18">
        <v>-0.12241464451003135</v>
      </c>
    </row>
    <row r="22" spans="1:6" x14ac:dyDescent="0.25">
      <c r="A22" s="14">
        <v>43517</v>
      </c>
      <c r="B22" s="3">
        <f>VLOOKUP('Lower Level Change'!A22,'Channel wise traffic'!B22:F388,2,FALSE)</f>
        <v>7505512</v>
      </c>
      <c r="C22" s="3">
        <f>VLOOKUP(A22,'Channel wise traffic'!B22:F388,3,FALSE)</f>
        <v>5629134</v>
      </c>
      <c r="D22" s="3">
        <f>VLOOKUP(A22,'Channel wise traffic'!B22:F388,4,FALSE)</f>
        <v>2293351</v>
      </c>
      <c r="E22" s="3">
        <f>VLOOKUP(A22,'Channel wise traffic'!B22:F388,5,FALSE)</f>
        <v>5420648</v>
      </c>
      <c r="F22" s="18">
        <v>-3.0198252515184789E-2</v>
      </c>
    </row>
    <row r="23" spans="1:6" x14ac:dyDescent="0.25">
      <c r="A23" s="14">
        <v>43519</v>
      </c>
      <c r="B23" s="3">
        <f>VLOOKUP('Lower Level Change'!A23,'Channel wise traffic'!B23:F389,2,FALSE)</f>
        <v>15513897</v>
      </c>
      <c r="C23" s="3">
        <f>VLOOKUP(A23,'Channel wise traffic'!B23:F389,3,FALSE)</f>
        <v>11635423</v>
      </c>
      <c r="D23" s="3">
        <f>VLOOKUP(A23,'Channel wise traffic'!B23:F389,4,FALSE)</f>
        <v>4740357</v>
      </c>
      <c r="E23" s="3">
        <f>VLOOKUP(A23,'Channel wise traffic'!B23:F389,5,FALSE)</f>
        <v>11204481</v>
      </c>
      <c r="F23" s="18">
        <v>-0.18364175802924845</v>
      </c>
    </row>
    <row r="24" spans="1:6" x14ac:dyDescent="0.25">
      <c r="A24" s="14">
        <v>43521</v>
      </c>
      <c r="B24" s="3">
        <f>VLOOKUP('Lower Level Change'!A24,'Channel wise traffic'!B24:F390,2,FALSE)</f>
        <v>7583695</v>
      </c>
      <c r="C24" s="3">
        <f>VLOOKUP(A24,'Channel wise traffic'!B24:F390,3,FALSE)</f>
        <v>5687771</v>
      </c>
      <c r="D24" s="3">
        <f>VLOOKUP(A24,'Channel wise traffic'!B24:F390,4,FALSE)</f>
        <v>2317240</v>
      </c>
      <c r="E24" s="3">
        <f>VLOOKUP(A24,'Channel wise traffic'!B24:F390,5,FALSE)</f>
        <v>5477113</v>
      </c>
      <c r="F24" s="18">
        <v>-0.11174962987792955</v>
      </c>
    </row>
    <row r="25" spans="1:6" x14ac:dyDescent="0.25">
      <c r="A25" s="14">
        <v>43526</v>
      </c>
      <c r="B25" s="3">
        <f>VLOOKUP('Lower Level Change'!A25,'Channel wise traffic'!B25:F391,2,FALSE)</f>
        <v>16806722</v>
      </c>
      <c r="C25" s="3">
        <f>VLOOKUP(A25,'Channel wise traffic'!B25:F391,3,FALSE)</f>
        <v>12605042</v>
      </c>
      <c r="D25" s="3">
        <f>VLOOKUP(A25,'Channel wise traffic'!B25:F391,4,FALSE)</f>
        <v>5135387</v>
      </c>
      <c r="E25" s="3">
        <f>VLOOKUP(A25,'Channel wise traffic'!B25:F391,5,FALSE)</f>
        <v>12138188</v>
      </c>
      <c r="F25" s="18">
        <v>-0.37594234941110954</v>
      </c>
    </row>
    <row r="26" spans="1:6" x14ac:dyDescent="0.25">
      <c r="A26" s="14">
        <v>43529</v>
      </c>
      <c r="B26" s="3">
        <f>VLOOKUP('Lower Level Change'!A26,'Channel wise traffic'!B26:F392,2,FALSE)</f>
        <v>7818242</v>
      </c>
      <c r="C26" s="3">
        <f>VLOOKUP(A26,'Channel wise traffic'!B26:F392,3,FALSE)</f>
        <v>5863681</v>
      </c>
      <c r="D26" s="3">
        <f>VLOOKUP(A26,'Channel wise traffic'!B26:F392,4,FALSE)</f>
        <v>2388907</v>
      </c>
      <c r="E26" s="3">
        <f>VLOOKUP(A26,'Channel wise traffic'!B26:F392,5,FALSE)</f>
        <v>5646508</v>
      </c>
      <c r="F26" s="18">
        <v>-7.7860132236055424E-2</v>
      </c>
    </row>
    <row r="27" spans="1:6" x14ac:dyDescent="0.25">
      <c r="A27" s="14">
        <v>43530</v>
      </c>
      <c r="B27" s="3">
        <f>VLOOKUP('Lower Level Change'!A27,'Channel wise traffic'!B27:F393,2,FALSE)</f>
        <v>7583695</v>
      </c>
      <c r="C27" s="3">
        <f>VLOOKUP(A27,'Channel wise traffic'!B27:F393,3,FALSE)</f>
        <v>5687771</v>
      </c>
      <c r="D27" s="3">
        <f>VLOOKUP(A27,'Channel wise traffic'!B27:F393,4,FALSE)</f>
        <v>2317240</v>
      </c>
      <c r="E27" s="3">
        <f>VLOOKUP(A27,'Channel wise traffic'!B27:F393,5,FALSE)</f>
        <v>5477113</v>
      </c>
      <c r="F27" s="18">
        <v>-0.16522538222440206</v>
      </c>
    </row>
    <row r="28" spans="1:6" x14ac:dyDescent="0.25">
      <c r="A28" s="14">
        <v>43531</v>
      </c>
      <c r="B28" s="3">
        <f>VLOOKUP('Lower Level Change'!A28,'Channel wise traffic'!B28:F394,2,FALSE)</f>
        <v>7818242</v>
      </c>
      <c r="C28" s="3">
        <f>VLOOKUP(A28,'Channel wise traffic'!B28:F394,3,FALSE)</f>
        <v>5863681</v>
      </c>
      <c r="D28" s="3">
        <f>VLOOKUP(A28,'Channel wise traffic'!B28:F394,4,FALSE)</f>
        <v>2388907</v>
      </c>
      <c r="E28" s="3">
        <f>VLOOKUP(A28,'Channel wise traffic'!B28:F394,5,FALSE)</f>
        <v>5646508</v>
      </c>
      <c r="F28" s="18">
        <v>-0.13097833046398133</v>
      </c>
    </row>
    <row r="29" spans="1:6" x14ac:dyDescent="0.25">
      <c r="A29" s="14">
        <v>43532</v>
      </c>
      <c r="B29" s="3">
        <f>VLOOKUP('Lower Level Change'!A29,'Channel wise traffic'!B29:F395,2,FALSE)</f>
        <v>7818242</v>
      </c>
      <c r="C29" s="3">
        <f>VLOOKUP(A29,'Channel wise traffic'!B29:F395,3,FALSE)</f>
        <v>5863681</v>
      </c>
      <c r="D29" s="3">
        <f>VLOOKUP(A29,'Channel wise traffic'!B29:F395,4,FALSE)</f>
        <v>2388907</v>
      </c>
      <c r="E29" s="3">
        <f>VLOOKUP(A29,'Channel wise traffic'!B29:F395,5,FALSE)</f>
        <v>5646508</v>
      </c>
      <c r="F29" s="18">
        <v>-4.6617420803931622E-2</v>
      </c>
    </row>
    <row r="30" spans="1:6" x14ac:dyDescent="0.25">
      <c r="A30" s="14">
        <v>43535</v>
      </c>
      <c r="B30" s="3">
        <f>VLOOKUP('Lower Level Change'!A30,'Channel wise traffic'!B30:F396,2,FALSE)</f>
        <v>7661877</v>
      </c>
      <c r="C30" s="3">
        <f>VLOOKUP(A30,'Channel wise traffic'!B30:F396,3,FALSE)</f>
        <v>5746408</v>
      </c>
      <c r="D30" s="3">
        <f>VLOOKUP(A30,'Channel wise traffic'!B30:F396,4,FALSE)</f>
        <v>2341129</v>
      </c>
      <c r="E30" s="3">
        <f>VLOOKUP(A30,'Channel wise traffic'!B30:F396,5,FALSE)</f>
        <v>5533578</v>
      </c>
      <c r="F30" s="18">
        <v>-0.11261551390237803</v>
      </c>
    </row>
    <row r="31" spans="1:6" x14ac:dyDescent="0.25">
      <c r="A31" s="14">
        <v>43539</v>
      </c>
      <c r="B31" s="3">
        <f>VLOOKUP('Lower Level Change'!A31,'Channel wise traffic'!B31:F397,2,FALSE)</f>
        <v>7740060</v>
      </c>
      <c r="C31" s="3">
        <f>VLOOKUP(A31,'Channel wise traffic'!B31:F397,3,FALSE)</f>
        <v>5805045</v>
      </c>
      <c r="D31" s="3">
        <f>VLOOKUP(A31,'Channel wise traffic'!B31:F397,4,FALSE)</f>
        <v>2365018</v>
      </c>
      <c r="E31" s="3">
        <f>VLOOKUP(A31,'Channel wise traffic'!B31:F397,5,FALSE)</f>
        <v>5590043</v>
      </c>
      <c r="F31" s="18">
        <v>-0.14866249706049237</v>
      </c>
    </row>
    <row r="32" spans="1:6" x14ac:dyDescent="0.25">
      <c r="A32" s="14">
        <v>43541</v>
      </c>
      <c r="B32" s="3">
        <f>VLOOKUP('Lower Level Change'!A32,'Channel wise traffic'!B32:F398,2,FALSE)</f>
        <v>15352294</v>
      </c>
      <c r="C32" s="3">
        <f>VLOOKUP(A32,'Channel wise traffic'!B32:F398,3,FALSE)</f>
        <v>11514221</v>
      </c>
      <c r="D32" s="3">
        <f>VLOOKUP(A32,'Channel wise traffic'!B32:F398,4,FALSE)</f>
        <v>4690978</v>
      </c>
      <c r="E32" s="3">
        <f>VLOOKUP(A32,'Channel wise traffic'!B32:F398,5,FALSE)</f>
        <v>11087768</v>
      </c>
      <c r="F32" s="18">
        <v>-0.12101539450238075</v>
      </c>
    </row>
    <row r="33" spans="1:6" x14ac:dyDescent="0.25">
      <c r="A33" s="14">
        <v>43543</v>
      </c>
      <c r="B33" s="3">
        <f>VLOOKUP('Lower Level Change'!A33,'Channel wise traffic'!B33:F399,2,FALSE)</f>
        <v>7896424</v>
      </c>
      <c r="C33" s="3">
        <f>VLOOKUP(A33,'Channel wise traffic'!B33:F399,3,FALSE)</f>
        <v>5922318</v>
      </c>
      <c r="D33" s="3">
        <f>VLOOKUP(A33,'Channel wise traffic'!B33:F399,4,FALSE)</f>
        <v>2412796</v>
      </c>
      <c r="E33" s="3">
        <f>VLOOKUP(A33,'Channel wise traffic'!B33:F399,5,FALSE)</f>
        <v>5702973</v>
      </c>
      <c r="F33" s="18">
        <v>-0.4554922653795897</v>
      </c>
    </row>
    <row r="34" spans="1:6" x14ac:dyDescent="0.25">
      <c r="A34" s="14">
        <v>43545</v>
      </c>
      <c r="B34" s="3">
        <f>VLOOKUP('Lower Level Change'!A34,'Channel wise traffic'!B34:F400,2,FALSE)</f>
        <v>7818242</v>
      </c>
      <c r="C34" s="3">
        <f>VLOOKUP(A34,'Channel wise traffic'!B34:F400,3,FALSE)</f>
        <v>5863681</v>
      </c>
      <c r="D34" s="3">
        <f>VLOOKUP(A34,'Channel wise traffic'!B34:F400,4,FALSE)</f>
        <v>2388907</v>
      </c>
      <c r="E34" s="3">
        <f>VLOOKUP(A34,'Channel wise traffic'!B34:F400,5,FALSE)</f>
        <v>5646508</v>
      </c>
      <c r="F34" s="18">
        <v>-2.6704205453110551E-2</v>
      </c>
    </row>
    <row r="35" spans="1:6" x14ac:dyDescent="0.25">
      <c r="A35" s="14">
        <v>43551</v>
      </c>
      <c r="B35" s="3">
        <f>VLOOKUP('Lower Level Change'!A35,'Channel wise traffic'!B35:F401,2,FALSE)</f>
        <v>7505512</v>
      </c>
      <c r="C35" s="3">
        <f>VLOOKUP(A35,'Channel wise traffic'!B35:F401,3,FALSE)</f>
        <v>5629134</v>
      </c>
      <c r="D35" s="3">
        <f>VLOOKUP(A35,'Channel wise traffic'!B35:F401,4,FALSE)</f>
        <v>2293351</v>
      </c>
      <c r="E35" s="3">
        <f>VLOOKUP(A35,'Channel wise traffic'!B35:F401,5,FALSE)</f>
        <v>5420648</v>
      </c>
      <c r="F35" s="18">
        <v>-0.16532796254967067</v>
      </c>
    </row>
    <row r="36" spans="1:6" x14ac:dyDescent="0.25">
      <c r="A36" s="14">
        <v>43554</v>
      </c>
      <c r="B36" s="3">
        <f>VLOOKUP('Lower Level Change'!A36,'Channel wise traffic'!B36:F402,2,FALSE)</f>
        <v>16160310</v>
      </c>
      <c r="C36" s="3">
        <f>VLOOKUP(A36,'Channel wise traffic'!B36:F402,3,FALSE)</f>
        <v>12120232</v>
      </c>
      <c r="D36" s="3">
        <f>VLOOKUP(A36,'Channel wise traffic'!B36:F402,4,FALSE)</f>
        <v>4937872</v>
      </c>
      <c r="E36" s="3">
        <f>VLOOKUP(A36,'Channel wise traffic'!B36:F402,5,FALSE)</f>
        <v>11671335</v>
      </c>
      <c r="F36" s="18">
        <v>-6.7210947055343889E-2</v>
      </c>
    </row>
    <row r="37" spans="1:6" x14ac:dyDescent="0.25">
      <c r="A37" s="14">
        <v>43555</v>
      </c>
      <c r="B37" s="3">
        <f>VLOOKUP('Lower Level Change'!A37,'Channel wise traffic'!B37:F403,2,FALSE)</f>
        <v>15352294</v>
      </c>
      <c r="C37" s="3">
        <f>VLOOKUP(A37,'Channel wise traffic'!B37:F403,3,FALSE)</f>
        <v>11514221</v>
      </c>
      <c r="D37" s="3">
        <f>VLOOKUP(A37,'Channel wise traffic'!B37:F403,4,FALSE)</f>
        <v>4690978</v>
      </c>
      <c r="E37" s="3">
        <f>VLOOKUP(A37,'Channel wise traffic'!B37:F403,5,FALSE)</f>
        <v>11087768</v>
      </c>
      <c r="F37" s="18">
        <v>-0.10790000739365103</v>
      </c>
    </row>
    <row r="38" spans="1:6" x14ac:dyDescent="0.25">
      <c r="A38" s="14">
        <v>43559</v>
      </c>
      <c r="B38" s="3">
        <f>VLOOKUP('Lower Level Change'!A38,'Channel wise traffic'!B38:F404,2,FALSE)</f>
        <v>7974607</v>
      </c>
      <c r="C38" s="3">
        <f>VLOOKUP(A38,'Channel wise traffic'!B38:F404,3,FALSE)</f>
        <v>5980955</v>
      </c>
      <c r="D38" s="3">
        <f>VLOOKUP(A38,'Channel wise traffic'!B38:F404,4,FALSE)</f>
        <v>2436685</v>
      </c>
      <c r="E38" s="3">
        <f>VLOOKUP(A38,'Channel wise traffic'!B38:F404,5,FALSE)</f>
        <v>5759438</v>
      </c>
      <c r="F38" s="18">
        <v>-0.52087951809985289</v>
      </c>
    </row>
    <row r="39" spans="1:6" x14ac:dyDescent="0.25">
      <c r="A39" s="14">
        <v>43562</v>
      </c>
      <c r="B39" s="3">
        <f>VLOOKUP('Lower Level Change'!A39,'Channel wise traffic'!B39:F405,2,FALSE)</f>
        <v>15513897</v>
      </c>
      <c r="C39" s="3">
        <f>VLOOKUP(A39,'Channel wise traffic'!B39:F405,3,FALSE)</f>
        <v>11635423</v>
      </c>
      <c r="D39" s="3">
        <f>VLOOKUP(A39,'Channel wise traffic'!B39:F405,4,FALSE)</f>
        <v>4740357</v>
      </c>
      <c r="E39" s="3">
        <f>VLOOKUP(A39,'Channel wise traffic'!B39:F405,5,FALSE)</f>
        <v>11204481</v>
      </c>
      <c r="F39" s="18">
        <v>-8.3514783877319324E-2</v>
      </c>
    </row>
    <row r="40" spans="1:6" x14ac:dyDescent="0.25">
      <c r="A40" s="14">
        <v>43563</v>
      </c>
      <c r="B40" s="3">
        <f>VLOOKUP('Lower Level Change'!A40,'Channel wise traffic'!B40:F406,2,FALSE)</f>
        <v>7740060</v>
      </c>
      <c r="C40" s="3">
        <f>VLOOKUP(A40,'Channel wise traffic'!B40:F406,3,FALSE)</f>
        <v>5805045</v>
      </c>
      <c r="D40" s="3">
        <f>VLOOKUP(A40,'Channel wise traffic'!B40:F406,4,FALSE)</f>
        <v>2365018</v>
      </c>
      <c r="E40" s="3">
        <f>VLOOKUP(A40,'Channel wise traffic'!B40:F406,5,FALSE)</f>
        <v>5590043</v>
      </c>
      <c r="F40" s="18">
        <v>-7.6010929963872431E-2</v>
      </c>
    </row>
    <row r="41" spans="1:6" x14ac:dyDescent="0.25">
      <c r="A41" s="14">
        <v>43565</v>
      </c>
      <c r="B41" s="3">
        <f>VLOOKUP('Lower Level Change'!A41,'Channel wise traffic'!B41:F407,2,FALSE)</f>
        <v>7740060</v>
      </c>
      <c r="C41" s="3">
        <f>VLOOKUP(A41,'Channel wise traffic'!B41:F407,3,FALSE)</f>
        <v>5805045</v>
      </c>
      <c r="D41" s="3">
        <f>VLOOKUP(A41,'Channel wise traffic'!B41:F407,4,FALSE)</f>
        <v>2365018</v>
      </c>
      <c r="E41" s="3">
        <f>VLOOKUP(A41,'Channel wise traffic'!B41:F407,5,FALSE)</f>
        <v>5590043</v>
      </c>
      <c r="F41" s="18">
        <v>-9.3912999215507789E-2</v>
      </c>
    </row>
    <row r="42" spans="1:6" x14ac:dyDescent="0.25">
      <c r="A42" s="14">
        <v>43567</v>
      </c>
      <c r="B42" s="3">
        <f>VLOOKUP('Lower Level Change'!A42,'Channel wise traffic'!B42:F408,2,FALSE)</f>
        <v>7427330</v>
      </c>
      <c r="C42" s="3">
        <f>VLOOKUP(A42,'Channel wise traffic'!B42:F408,3,FALSE)</f>
        <v>5570497</v>
      </c>
      <c r="D42" s="3">
        <f>VLOOKUP(A42,'Channel wise traffic'!B42:F408,4,FALSE)</f>
        <v>2269462</v>
      </c>
      <c r="E42" s="3">
        <f>VLOOKUP(A42,'Channel wise traffic'!B42:F408,5,FALSE)</f>
        <v>5364183</v>
      </c>
      <c r="F42" s="18">
        <v>-0.27312591355188975</v>
      </c>
    </row>
    <row r="43" spans="1:6" x14ac:dyDescent="0.25">
      <c r="A43" s="14">
        <v>43568</v>
      </c>
      <c r="B43" s="3">
        <f>VLOOKUP('Lower Level Change'!A43,'Channel wise traffic'!B43:F409,2,FALSE)</f>
        <v>15513897</v>
      </c>
      <c r="C43" s="3">
        <f>VLOOKUP(A43,'Channel wise traffic'!B43:F409,3,FALSE)</f>
        <v>11635423</v>
      </c>
      <c r="D43" s="3">
        <f>VLOOKUP(A43,'Channel wise traffic'!B43:F409,4,FALSE)</f>
        <v>4740357</v>
      </c>
      <c r="E43" s="3">
        <f>VLOOKUP(A43,'Channel wise traffic'!B43:F409,5,FALSE)</f>
        <v>11204481</v>
      </c>
      <c r="F43" s="18">
        <v>-0.13870878771620221</v>
      </c>
    </row>
    <row r="44" spans="1:6" x14ac:dyDescent="0.25">
      <c r="A44" s="14">
        <v>43571</v>
      </c>
      <c r="B44" s="3">
        <f>VLOOKUP('Lower Level Change'!A44,'Channel wise traffic'!B44:F410,2,FALSE)</f>
        <v>8130972</v>
      </c>
      <c r="C44" s="3">
        <f>VLOOKUP(A44,'Channel wise traffic'!B44:F410,3,FALSE)</f>
        <v>6098229</v>
      </c>
      <c r="D44" s="3">
        <f>VLOOKUP(A44,'Channel wise traffic'!B44:F410,4,FALSE)</f>
        <v>2484463</v>
      </c>
      <c r="E44" s="3">
        <f>VLOOKUP(A44,'Channel wise traffic'!B44:F410,5,FALSE)</f>
        <v>5872368</v>
      </c>
      <c r="F44" s="18">
        <v>-1.9698327529030966E-2</v>
      </c>
    </row>
    <row r="45" spans="1:6" x14ac:dyDescent="0.25">
      <c r="A45" s="14">
        <v>43578</v>
      </c>
      <c r="B45" s="3">
        <f>VLOOKUP('Lower Level Change'!A45,'Channel wise traffic'!B45:F411,2,FALSE)</f>
        <v>7427330</v>
      </c>
      <c r="C45" s="3">
        <f>VLOOKUP(A45,'Channel wise traffic'!B45:F411,3,FALSE)</f>
        <v>5570497</v>
      </c>
      <c r="D45" s="3">
        <f>VLOOKUP(A45,'Channel wise traffic'!B45:F411,4,FALSE)</f>
        <v>2269462</v>
      </c>
      <c r="E45" s="3">
        <f>VLOOKUP(A45,'Channel wise traffic'!B45:F411,5,FALSE)</f>
        <v>5364183</v>
      </c>
      <c r="F45" s="18">
        <v>-0.11397510352957151</v>
      </c>
    </row>
    <row r="46" spans="1:6" x14ac:dyDescent="0.25">
      <c r="A46" s="14">
        <v>43580</v>
      </c>
      <c r="B46" s="3">
        <f>VLOOKUP('Lower Level Change'!A46,'Channel wise traffic'!B46:F412,2,FALSE)</f>
        <v>8209154</v>
      </c>
      <c r="C46" s="3">
        <f>VLOOKUP(A46,'Channel wise traffic'!B46:F412,3,FALSE)</f>
        <v>6156866</v>
      </c>
      <c r="D46" s="3">
        <f>VLOOKUP(A46,'Channel wise traffic'!B46:F412,4,FALSE)</f>
        <v>2508352</v>
      </c>
      <c r="E46" s="3">
        <f>VLOOKUP(A46,'Channel wise traffic'!B46:F412,5,FALSE)</f>
        <v>5928833</v>
      </c>
      <c r="F46" s="18">
        <v>-0.38690483590402208</v>
      </c>
    </row>
    <row r="47" spans="1:6" x14ac:dyDescent="0.25">
      <c r="A47" s="14">
        <v>43581</v>
      </c>
      <c r="B47" s="3">
        <f>VLOOKUP('Lower Level Change'!A47,'Channel wise traffic'!B47:F413,2,FALSE)</f>
        <v>7974607</v>
      </c>
      <c r="C47" s="3">
        <f>VLOOKUP(A47,'Channel wise traffic'!B47:F413,3,FALSE)</f>
        <v>5980955</v>
      </c>
      <c r="D47" s="3">
        <f>VLOOKUP(A47,'Channel wise traffic'!B47:F413,4,FALSE)</f>
        <v>2436685</v>
      </c>
      <c r="E47" s="3">
        <f>VLOOKUP(A47,'Channel wise traffic'!B47:F413,5,FALSE)</f>
        <v>5759438</v>
      </c>
      <c r="F47" s="18">
        <v>-7.8703103693101781E-2</v>
      </c>
    </row>
    <row r="48" spans="1:6" x14ac:dyDescent="0.25">
      <c r="A48" s="14">
        <v>43583</v>
      </c>
      <c r="B48" s="3">
        <f>VLOOKUP('Lower Level Change'!A48,'Channel wise traffic'!B48:F414,2,FALSE)</f>
        <v>16645119</v>
      </c>
      <c r="C48" s="3">
        <f>VLOOKUP(A48,'Channel wise traffic'!B48:F414,3,FALSE)</f>
        <v>12483839</v>
      </c>
      <c r="D48" s="3">
        <f>VLOOKUP(A48,'Channel wise traffic'!B48:F414,4,FALSE)</f>
        <v>5086008</v>
      </c>
      <c r="E48" s="3">
        <f>VLOOKUP(A48,'Channel wise traffic'!B48:F414,5,FALSE)</f>
        <v>12021475</v>
      </c>
      <c r="F48" s="18">
        <v>-0.14794268586809253</v>
      </c>
    </row>
    <row r="49" spans="1:6" x14ac:dyDescent="0.25">
      <c r="A49" s="14">
        <v>43584</v>
      </c>
      <c r="B49" s="3">
        <f>VLOOKUP('Lower Level Change'!A49,'Channel wise traffic'!B49:F415,2,FALSE)</f>
        <v>7427330</v>
      </c>
      <c r="C49" s="3">
        <f>VLOOKUP(A49,'Channel wise traffic'!B49:F415,3,FALSE)</f>
        <v>5570497</v>
      </c>
      <c r="D49" s="3">
        <f>VLOOKUP(A49,'Channel wise traffic'!B49:F415,4,FALSE)</f>
        <v>2269462</v>
      </c>
      <c r="E49" s="3">
        <f>VLOOKUP(A49,'Channel wise traffic'!B49:F415,5,FALSE)</f>
        <v>5364183</v>
      </c>
      <c r="F49" s="18">
        <v>-0.17094798772087388</v>
      </c>
    </row>
    <row r="50" spans="1:6" x14ac:dyDescent="0.25">
      <c r="A50" s="14">
        <v>43586</v>
      </c>
      <c r="B50" s="3">
        <f>VLOOKUP('Lower Level Change'!A50,'Channel wise traffic'!B50:F416,2,FALSE)</f>
        <v>8209154</v>
      </c>
      <c r="C50" s="3">
        <f>VLOOKUP(A50,'Channel wise traffic'!B50:F416,3,FALSE)</f>
        <v>6156866</v>
      </c>
      <c r="D50" s="3">
        <f>VLOOKUP(A50,'Channel wise traffic'!B50:F416,4,FALSE)</f>
        <v>2508352</v>
      </c>
      <c r="E50" s="3">
        <f>VLOOKUP(A50,'Channel wise traffic'!B50:F416,5,FALSE)</f>
        <v>5928833</v>
      </c>
      <c r="F50" s="18">
        <v>-1.1071457346926201E-2</v>
      </c>
    </row>
    <row r="51" spans="1:6" x14ac:dyDescent="0.25">
      <c r="A51" s="14">
        <v>43588</v>
      </c>
      <c r="B51" s="3">
        <f>VLOOKUP('Lower Level Change'!A51,'Channel wise traffic'!B51:F417,2,FALSE)</f>
        <v>7505512</v>
      </c>
      <c r="C51" s="3">
        <f>VLOOKUP(A51,'Channel wise traffic'!B51:F417,3,FALSE)</f>
        <v>5629134</v>
      </c>
      <c r="D51" s="3">
        <f>VLOOKUP(A51,'Channel wise traffic'!B51:F417,4,FALSE)</f>
        <v>2293351</v>
      </c>
      <c r="E51" s="3">
        <f>VLOOKUP(A51,'Channel wise traffic'!B51:F417,5,FALSE)</f>
        <v>5420648</v>
      </c>
      <c r="F51" s="18">
        <v>-3.661110818040797E-2</v>
      </c>
    </row>
    <row r="52" spans="1:6" x14ac:dyDescent="0.25">
      <c r="A52" s="14">
        <v>43589</v>
      </c>
      <c r="B52" s="3">
        <f>VLOOKUP('Lower Level Change'!A52,'Channel wise traffic'!B52:F418,2,FALSE)</f>
        <v>15513897</v>
      </c>
      <c r="C52" s="3">
        <f>VLOOKUP(A52,'Channel wise traffic'!B52:F418,3,FALSE)</f>
        <v>11635423</v>
      </c>
      <c r="D52" s="3">
        <f>VLOOKUP(A52,'Channel wise traffic'!B52:F418,4,FALSE)</f>
        <v>4740357</v>
      </c>
      <c r="E52" s="3">
        <f>VLOOKUP(A52,'Channel wise traffic'!B52:F418,5,FALSE)</f>
        <v>11204481</v>
      </c>
      <c r="F52" s="18">
        <v>-0.14743647070153956</v>
      </c>
    </row>
    <row r="53" spans="1:6" x14ac:dyDescent="0.25">
      <c r="A53" s="14">
        <v>43590</v>
      </c>
      <c r="B53" s="3">
        <f>VLOOKUP('Lower Level Change'!A53,'Channel wise traffic'!B53:F419,2,FALSE)</f>
        <v>15837104</v>
      </c>
      <c r="C53" s="3">
        <f>VLOOKUP(A53,'Channel wise traffic'!B53:F419,3,FALSE)</f>
        <v>11877828</v>
      </c>
      <c r="D53" s="3">
        <f>VLOOKUP(A53,'Channel wise traffic'!B53:F419,4,FALSE)</f>
        <v>4839115</v>
      </c>
      <c r="E53" s="3">
        <f>VLOOKUP(A53,'Channel wise traffic'!B53:F419,5,FALSE)</f>
        <v>11437908</v>
      </c>
      <c r="F53" s="18">
        <v>-6.7961224085237928E-2</v>
      </c>
    </row>
    <row r="54" spans="1:6" x14ac:dyDescent="0.25">
      <c r="A54" s="14">
        <v>43591</v>
      </c>
      <c r="B54" s="3">
        <f>VLOOKUP('Lower Level Change'!A54,'Channel wise traffic'!B54:F420,2,FALSE)</f>
        <v>7818242</v>
      </c>
      <c r="C54" s="3">
        <f>VLOOKUP(A54,'Channel wise traffic'!B54:F420,3,FALSE)</f>
        <v>5863681</v>
      </c>
      <c r="D54" s="3">
        <f>VLOOKUP(A54,'Channel wise traffic'!B54:F420,4,FALSE)</f>
        <v>2388907</v>
      </c>
      <c r="E54" s="3">
        <f>VLOOKUP(A54,'Channel wise traffic'!B54:F420,5,FALSE)</f>
        <v>5646508</v>
      </c>
      <c r="F54" s="18">
        <v>-4.0209787320542929E-2</v>
      </c>
    </row>
    <row r="55" spans="1:6" x14ac:dyDescent="0.25">
      <c r="A55" s="14">
        <v>43593</v>
      </c>
      <c r="B55" s="3">
        <f>VLOOKUP('Lower Level Change'!A55,'Channel wise traffic'!B55:F421,2,FALSE)</f>
        <v>8209154</v>
      </c>
      <c r="C55" s="3">
        <f>VLOOKUP(A55,'Channel wise traffic'!B55:F421,3,FALSE)</f>
        <v>6156866</v>
      </c>
      <c r="D55" s="3">
        <f>VLOOKUP(A55,'Channel wise traffic'!B55:F421,4,FALSE)</f>
        <v>2508352</v>
      </c>
      <c r="E55" s="3">
        <f>VLOOKUP(A55,'Channel wise traffic'!B55:F421,5,FALSE)</f>
        <v>5928833</v>
      </c>
      <c r="F55" s="18">
        <v>-8.6084544765537979E-2</v>
      </c>
    </row>
    <row r="56" spans="1:6" x14ac:dyDescent="0.25">
      <c r="A56" s="14">
        <v>43594</v>
      </c>
      <c r="B56" s="3">
        <f>VLOOKUP('Lower Level Change'!A56,'Channel wise traffic'!B56:F422,2,FALSE)</f>
        <v>7583695</v>
      </c>
      <c r="C56" s="3">
        <f>VLOOKUP(A56,'Channel wise traffic'!B56:F422,3,FALSE)</f>
        <v>5687771</v>
      </c>
      <c r="D56" s="3">
        <f>VLOOKUP(A56,'Channel wise traffic'!B56:F422,4,FALSE)</f>
        <v>2317240</v>
      </c>
      <c r="E56" s="3">
        <f>VLOOKUP(A56,'Channel wise traffic'!B56:F422,5,FALSE)</f>
        <v>5477113</v>
      </c>
      <c r="F56" s="18">
        <v>-5.7604244424950005E-2</v>
      </c>
    </row>
    <row r="57" spans="1:6" x14ac:dyDescent="0.25">
      <c r="A57" s="14">
        <v>43600</v>
      </c>
      <c r="B57" s="3">
        <f>VLOOKUP('Lower Level Change'!A57,'Channel wise traffic'!B57:F423,2,FALSE)</f>
        <v>7896424</v>
      </c>
      <c r="C57" s="3">
        <f>VLOOKUP(A57,'Channel wise traffic'!B57:F423,3,FALSE)</f>
        <v>5922318</v>
      </c>
      <c r="D57" s="3">
        <f>VLOOKUP(A57,'Channel wise traffic'!B57:F423,4,FALSE)</f>
        <v>2412796</v>
      </c>
      <c r="E57" s="3">
        <f>VLOOKUP(A57,'Channel wise traffic'!B57:F423,5,FALSE)</f>
        <v>5702973</v>
      </c>
      <c r="F57" s="18">
        <v>-3.8461596087691327E-2</v>
      </c>
    </row>
    <row r="58" spans="1:6" x14ac:dyDescent="0.25">
      <c r="A58" s="14">
        <v>43602</v>
      </c>
      <c r="B58" s="3">
        <f>VLOOKUP('Lower Level Change'!A58,'Channel wise traffic'!B58:F424,2,FALSE)</f>
        <v>7427330</v>
      </c>
      <c r="C58" s="3">
        <f>VLOOKUP(A58,'Channel wise traffic'!B58:F424,3,FALSE)</f>
        <v>5570497</v>
      </c>
      <c r="D58" s="3">
        <f>VLOOKUP(A58,'Channel wise traffic'!B58:F424,4,FALSE)</f>
        <v>2269462</v>
      </c>
      <c r="E58" s="3">
        <f>VLOOKUP(A58,'Channel wise traffic'!B58:F424,5,FALSE)</f>
        <v>5364183</v>
      </c>
      <c r="F58" s="18">
        <v>-0.11385018040418014</v>
      </c>
    </row>
    <row r="59" spans="1:6" x14ac:dyDescent="0.25">
      <c r="A59" s="14">
        <v>43604</v>
      </c>
      <c r="B59" s="3">
        <f>VLOOKUP('Lower Level Change'!A59,'Channel wise traffic'!B59:F425,2,FALSE)</f>
        <v>16968325</v>
      </c>
      <c r="C59" s="3">
        <f>VLOOKUP(A59,'Channel wise traffic'!B59:F425,3,FALSE)</f>
        <v>12726244</v>
      </c>
      <c r="D59" s="3">
        <f>VLOOKUP(A59,'Channel wise traffic'!B59:F425,4,FALSE)</f>
        <v>5184766</v>
      </c>
      <c r="E59" s="3">
        <f>VLOOKUP(A59,'Channel wise traffic'!B59:F425,5,FALSE)</f>
        <v>12254901</v>
      </c>
      <c r="F59" s="18">
        <v>-1.0784869725448724E-2</v>
      </c>
    </row>
    <row r="60" spans="1:6" x14ac:dyDescent="0.25">
      <c r="A60" s="14">
        <v>43606</v>
      </c>
      <c r="B60" s="3">
        <f>VLOOKUP('Lower Level Change'!A60,'Channel wise traffic'!B60:F426,2,FALSE)</f>
        <v>8052789</v>
      </c>
      <c r="C60" s="3">
        <f>VLOOKUP(A60,'Channel wise traffic'!B60:F426,3,FALSE)</f>
        <v>6039592</v>
      </c>
      <c r="D60" s="3">
        <f>VLOOKUP(A60,'Channel wise traffic'!B60:F426,4,FALSE)</f>
        <v>2460574</v>
      </c>
      <c r="E60" s="3">
        <f>VLOOKUP(A60,'Channel wise traffic'!B60:F426,5,FALSE)</f>
        <v>5815903</v>
      </c>
      <c r="F60" s="18">
        <v>-0.13879450075185032</v>
      </c>
    </row>
    <row r="61" spans="1:6" x14ac:dyDescent="0.25">
      <c r="A61" s="14">
        <v>43608</v>
      </c>
      <c r="B61" s="3">
        <f>VLOOKUP('Lower Level Change'!A61,'Channel wise traffic'!B61:F427,2,FALSE)</f>
        <v>7583695</v>
      </c>
      <c r="C61" s="3">
        <f>VLOOKUP(A61,'Channel wise traffic'!B61:F427,3,FALSE)</f>
        <v>5687771</v>
      </c>
      <c r="D61" s="3">
        <f>VLOOKUP(A61,'Channel wise traffic'!B61:F427,4,FALSE)</f>
        <v>2317240</v>
      </c>
      <c r="E61" s="3">
        <f>VLOOKUP(A61,'Channel wise traffic'!B61:F427,5,FALSE)</f>
        <v>5477113</v>
      </c>
      <c r="F61" s="18">
        <v>-4.8715414015697511E-2</v>
      </c>
    </row>
    <row r="62" spans="1:6" x14ac:dyDescent="0.25">
      <c r="A62" s="14">
        <v>43612</v>
      </c>
      <c r="B62" s="3">
        <f>VLOOKUP('Lower Level Change'!A62,'Channel wise traffic'!B62:F428,2,FALSE)</f>
        <v>7583695</v>
      </c>
      <c r="C62" s="3">
        <f>VLOOKUP(A62,'Channel wise traffic'!B62:F428,3,FALSE)</f>
        <v>5687771</v>
      </c>
      <c r="D62" s="3">
        <f>VLOOKUP(A62,'Channel wise traffic'!B62:F428,4,FALSE)</f>
        <v>2317240</v>
      </c>
      <c r="E62" s="3">
        <f>VLOOKUP(A62,'Channel wise traffic'!B62:F428,5,FALSE)</f>
        <v>5477113</v>
      </c>
      <c r="F62" s="18">
        <v>-0.14081009196851066</v>
      </c>
    </row>
    <row r="63" spans="1:6" x14ac:dyDescent="0.25">
      <c r="A63" s="14">
        <v>43614</v>
      </c>
      <c r="B63" s="3">
        <f>VLOOKUP('Lower Level Change'!A63,'Channel wise traffic'!B63:F429,2,FALSE)</f>
        <v>7427330</v>
      </c>
      <c r="C63" s="3">
        <f>VLOOKUP(A63,'Channel wise traffic'!B63:F429,3,FALSE)</f>
        <v>5570497</v>
      </c>
      <c r="D63" s="3">
        <f>VLOOKUP(A63,'Channel wise traffic'!B63:F429,4,FALSE)</f>
        <v>2269462</v>
      </c>
      <c r="E63" s="3">
        <f>VLOOKUP(A63,'Channel wise traffic'!B63:F429,5,FALSE)</f>
        <v>5364183</v>
      </c>
      <c r="F63" s="18">
        <v>-0.13841280293530447</v>
      </c>
    </row>
    <row r="64" spans="1:6" x14ac:dyDescent="0.25">
      <c r="A64" s="14">
        <v>43615</v>
      </c>
      <c r="B64" s="3">
        <f>VLOOKUP('Lower Level Change'!A64,'Channel wise traffic'!B64:F430,2,FALSE)</f>
        <v>7740060</v>
      </c>
      <c r="C64" s="3">
        <f>VLOOKUP(A64,'Channel wise traffic'!B64:F430,3,FALSE)</f>
        <v>5805045</v>
      </c>
      <c r="D64" s="3">
        <f>VLOOKUP(A64,'Channel wise traffic'!B64:F430,4,FALSE)</f>
        <v>2365018</v>
      </c>
      <c r="E64" s="3">
        <f>VLOOKUP(A64,'Channel wise traffic'!B64:F430,5,FALSE)</f>
        <v>5590043</v>
      </c>
      <c r="F64" s="18">
        <v>-3.7994839312172783E-2</v>
      </c>
    </row>
    <row r="65" spans="1:6" x14ac:dyDescent="0.25">
      <c r="A65" s="14">
        <v>43617</v>
      </c>
      <c r="B65" s="3">
        <f>VLOOKUP('Lower Level Change'!A65,'Channel wise traffic'!B65:F431,2,FALSE)</f>
        <v>16806722</v>
      </c>
      <c r="C65" s="3">
        <f>VLOOKUP(A65,'Channel wise traffic'!B65:F431,3,FALSE)</f>
        <v>12605042</v>
      </c>
      <c r="D65" s="3">
        <f>VLOOKUP(A65,'Channel wise traffic'!B65:F431,4,FALSE)</f>
        <v>5135387</v>
      </c>
      <c r="E65" s="3">
        <f>VLOOKUP(A65,'Channel wise traffic'!B65:F431,5,FALSE)</f>
        <v>12138188</v>
      </c>
      <c r="F65" s="18">
        <v>-3.8564196416479943E-2</v>
      </c>
    </row>
    <row r="66" spans="1:6" x14ac:dyDescent="0.25">
      <c r="A66" s="14">
        <v>43621</v>
      </c>
      <c r="B66" s="3">
        <f>VLOOKUP('Lower Level Change'!A66,'Channel wise traffic'!B66:F432,2,FALSE)</f>
        <v>8052789</v>
      </c>
      <c r="C66" s="3">
        <f>VLOOKUP(A66,'Channel wise traffic'!B66:F432,3,FALSE)</f>
        <v>6039592</v>
      </c>
      <c r="D66" s="3">
        <f>VLOOKUP(A66,'Channel wise traffic'!B66:F432,4,FALSE)</f>
        <v>2460574</v>
      </c>
      <c r="E66" s="3">
        <f>VLOOKUP(A66,'Channel wise traffic'!B66:F432,5,FALSE)</f>
        <v>5815903</v>
      </c>
      <c r="F66" s="18">
        <v>-1.9079437767929874E-2</v>
      </c>
    </row>
    <row r="67" spans="1:6" x14ac:dyDescent="0.25">
      <c r="A67" s="14">
        <v>43624</v>
      </c>
      <c r="B67" s="3">
        <f>VLOOKUP('Lower Level Change'!A67,'Channel wise traffic'!B67:F433,2,FALSE)</f>
        <v>15352294</v>
      </c>
      <c r="C67" s="3">
        <f>VLOOKUP(A67,'Channel wise traffic'!B67:F433,3,FALSE)</f>
        <v>11514221</v>
      </c>
      <c r="D67" s="3">
        <f>VLOOKUP(A67,'Channel wise traffic'!B67:F433,4,FALSE)</f>
        <v>4690978</v>
      </c>
      <c r="E67" s="3">
        <f>VLOOKUP(A67,'Channel wise traffic'!B67:F433,5,FALSE)</f>
        <v>11087768</v>
      </c>
      <c r="F67" s="18">
        <v>-0.19906978466884367</v>
      </c>
    </row>
    <row r="68" spans="1:6" x14ac:dyDescent="0.25">
      <c r="A68" s="14">
        <v>43625</v>
      </c>
      <c r="B68" s="3">
        <f>VLOOKUP('Lower Level Change'!A68,'Channel wise traffic'!B68:F434,2,FALSE)</f>
        <v>16160310</v>
      </c>
      <c r="C68" s="3">
        <f>VLOOKUP(A68,'Channel wise traffic'!B68:F434,3,FALSE)</f>
        <v>12120232</v>
      </c>
      <c r="D68" s="3">
        <f>VLOOKUP(A68,'Channel wise traffic'!B68:F434,4,FALSE)</f>
        <v>4937872</v>
      </c>
      <c r="E68" s="3">
        <f>VLOOKUP(A68,'Channel wise traffic'!B68:F434,5,FALSE)</f>
        <v>11671335</v>
      </c>
      <c r="F68" s="18">
        <v>-3.9550376388225152E-2</v>
      </c>
    </row>
    <row r="69" spans="1:6" x14ac:dyDescent="0.25">
      <c r="A69" s="14">
        <v>43627</v>
      </c>
      <c r="B69" s="3">
        <f>VLOOKUP('Lower Level Change'!A69,'Channel wise traffic'!B69:F435,2,FALSE)</f>
        <v>8052789</v>
      </c>
      <c r="C69" s="3">
        <f>VLOOKUP(A69,'Channel wise traffic'!B69:F435,3,FALSE)</f>
        <v>6039592</v>
      </c>
      <c r="D69" s="3">
        <f>VLOOKUP(A69,'Channel wise traffic'!B69:F435,4,FALSE)</f>
        <v>2460574</v>
      </c>
      <c r="E69" s="3">
        <f>VLOOKUP(A69,'Channel wise traffic'!B69:F435,5,FALSE)</f>
        <v>5815903</v>
      </c>
      <c r="F69" s="18">
        <v>-5.9319416552465171E-2</v>
      </c>
    </row>
    <row r="70" spans="1:6" x14ac:dyDescent="0.25">
      <c r="A70" s="14">
        <v>43629</v>
      </c>
      <c r="B70" s="3">
        <f>VLOOKUP('Lower Level Change'!A70,'Channel wise traffic'!B70:F436,2,FALSE)</f>
        <v>7818242</v>
      </c>
      <c r="C70" s="3">
        <f>VLOOKUP(A70,'Channel wise traffic'!B70:F436,3,FALSE)</f>
        <v>5863681</v>
      </c>
      <c r="D70" s="3">
        <f>VLOOKUP(A70,'Channel wise traffic'!B70:F436,4,FALSE)</f>
        <v>2388907</v>
      </c>
      <c r="E70" s="3">
        <f>VLOOKUP(A70,'Channel wise traffic'!B70:F436,5,FALSE)</f>
        <v>5646508</v>
      </c>
      <c r="F70" s="18">
        <v>-8.597256887397807E-2</v>
      </c>
    </row>
    <row r="71" spans="1:6" x14ac:dyDescent="0.25">
      <c r="A71" s="14">
        <v>43630</v>
      </c>
      <c r="B71" s="3">
        <f>VLOOKUP('Lower Level Change'!A71,'Channel wise traffic'!B71:F437,2,FALSE)</f>
        <v>8052789</v>
      </c>
      <c r="C71" s="3">
        <f>VLOOKUP(A71,'Channel wise traffic'!B71:F437,3,FALSE)</f>
        <v>6039592</v>
      </c>
      <c r="D71" s="3">
        <f>VLOOKUP(A71,'Channel wise traffic'!B71:F437,4,FALSE)</f>
        <v>2460574</v>
      </c>
      <c r="E71" s="3">
        <f>VLOOKUP(A71,'Channel wise traffic'!B71:F437,5,FALSE)</f>
        <v>5815903</v>
      </c>
      <c r="F71" s="18">
        <v>-4.8281170173087917E-2</v>
      </c>
    </row>
    <row r="72" spans="1:6" x14ac:dyDescent="0.25">
      <c r="A72" s="14">
        <v>43634</v>
      </c>
      <c r="B72" s="3">
        <f>VLOOKUP('Lower Level Change'!A72,'Channel wise traffic'!B72:F438,2,FALSE)</f>
        <v>7583695</v>
      </c>
      <c r="C72" s="3">
        <f>VLOOKUP(A72,'Channel wise traffic'!B72:F438,3,FALSE)</f>
        <v>5687771</v>
      </c>
      <c r="D72" s="3">
        <f>VLOOKUP(A72,'Channel wise traffic'!B72:F438,4,FALSE)</f>
        <v>2317240</v>
      </c>
      <c r="E72" s="3">
        <f>VLOOKUP(A72,'Channel wise traffic'!B72:F438,5,FALSE)</f>
        <v>5477113</v>
      </c>
      <c r="F72" s="18">
        <v>-4.044630510954144E-2</v>
      </c>
    </row>
    <row r="73" spans="1:6" x14ac:dyDescent="0.25">
      <c r="A73" s="14">
        <v>43635</v>
      </c>
      <c r="B73" s="3">
        <f>VLOOKUP('Lower Level Change'!A73,'Channel wise traffic'!B73:F439,2,FALSE)</f>
        <v>7974607</v>
      </c>
      <c r="C73" s="3">
        <f>VLOOKUP(A73,'Channel wise traffic'!B73:F439,3,FALSE)</f>
        <v>5980955</v>
      </c>
      <c r="D73" s="3">
        <f>VLOOKUP(A73,'Channel wise traffic'!B73:F439,4,FALSE)</f>
        <v>2436685</v>
      </c>
      <c r="E73" s="3">
        <f>VLOOKUP(A73,'Channel wise traffic'!B73:F439,5,FALSE)</f>
        <v>5759438</v>
      </c>
      <c r="F73" s="18">
        <v>-0.10233087689920033</v>
      </c>
    </row>
    <row r="74" spans="1:6" x14ac:dyDescent="0.25">
      <c r="A74" s="14">
        <v>43636</v>
      </c>
      <c r="B74" s="3">
        <f>VLOOKUP('Lower Level Change'!A74,'Channel wise traffic'!B74:F440,2,FALSE)</f>
        <v>3674574</v>
      </c>
      <c r="C74" s="3">
        <f>VLOOKUP(A74,'Channel wise traffic'!B74:F440,3,FALSE)</f>
        <v>2755930</v>
      </c>
      <c r="D74" s="3">
        <f>VLOOKUP(A74,'Channel wise traffic'!B74:F440,4,FALSE)</f>
        <v>1122786</v>
      </c>
      <c r="E74" s="3">
        <f>VLOOKUP(A74,'Channel wise traffic'!B74:F440,5,FALSE)</f>
        <v>2653859</v>
      </c>
      <c r="F74" s="18">
        <v>-0.54373712252615491</v>
      </c>
    </row>
    <row r="75" spans="1:6" x14ac:dyDescent="0.25">
      <c r="A75" s="14">
        <v>43638</v>
      </c>
      <c r="B75" s="3">
        <f>VLOOKUP('Lower Level Change'!A75,'Channel wise traffic'!B75:F441,2,FALSE)</f>
        <v>16160310</v>
      </c>
      <c r="C75" s="3">
        <f>VLOOKUP(A75,'Channel wise traffic'!B75:F441,3,FALSE)</f>
        <v>12120232</v>
      </c>
      <c r="D75" s="3">
        <f>VLOOKUP(A75,'Channel wise traffic'!B75:F441,4,FALSE)</f>
        <v>4937872</v>
      </c>
      <c r="E75" s="3">
        <f>VLOOKUP(A75,'Channel wise traffic'!B75:F441,5,FALSE)</f>
        <v>11671335</v>
      </c>
      <c r="F75" s="18">
        <v>-2.0820677736646226E-2</v>
      </c>
    </row>
    <row r="76" spans="1:6" x14ac:dyDescent="0.25">
      <c r="A76" s="14">
        <v>43639</v>
      </c>
      <c r="B76" s="3">
        <f>VLOOKUP('Lower Level Change'!A76,'Channel wise traffic'!B76:F442,2,FALSE)</f>
        <v>15675500</v>
      </c>
      <c r="C76" s="3">
        <f>VLOOKUP(A76,'Channel wise traffic'!B76:F442,3,FALSE)</f>
        <v>11756625</v>
      </c>
      <c r="D76" s="3">
        <f>VLOOKUP(A76,'Channel wise traffic'!B76:F442,4,FALSE)</f>
        <v>4789736</v>
      </c>
      <c r="E76" s="3">
        <f>VLOOKUP(A76,'Channel wise traffic'!B76:F442,5,FALSE)</f>
        <v>11321195</v>
      </c>
      <c r="F76" s="18">
        <v>-2.0762373081679632E-2</v>
      </c>
    </row>
    <row r="77" spans="1:6" x14ac:dyDescent="0.25">
      <c r="A77" s="14">
        <v>43640</v>
      </c>
      <c r="B77" s="3">
        <f>VLOOKUP('Lower Level Change'!A77,'Channel wise traffic'!B77:F443,2,FALSE)</f>
        <v>7661877</v>
      </c>
      <c r="C77" s="3">
        <f>VLOOKUP(A77,'Channel wise traffic'!B77:F443,3,FALSE)</f>
        <v>5746408</v>
      </c>
      <c r="D77" s="3">
        <f>VLOOKUP(A77,'Channel wise traffic'!B77:F443,4,FALSE)</f>
        <v>2341129</v>
      </c>
      <c r="E77" s="3">
        <f>VLOOKUP(A77,'Channel wise traffic'!B77:F443,5,FALSE)</f>
        <v>5533578</v>
      </c>
      <c r="F77" s="18">
        <v>-9.3590157034063842E-2</v>
      </c>
    </row>
    <row r="78" spans="1:6" x14ac:dyDescent="0.25">
      <c r="A78" s="14">
        <v>43644</v>
      </c>
      <c r="B78" s="3">
        <f>VLOOKUP('Lower Level Change'!A78,'Channel wise traffic'!B78:F444,2,FALSE)</f>
        <v>7661877</v>
      </c>
      <c r="C78" s="3">
        <f>VLOOKUP(A78,'Channel wise traffic'!B78:F444,3,FALSE)</f>
        <v>5746408</v>
      </c>
      <c r="D78" s="3">
        <f>VLOOKUP(A78,'Channel wise traffic'!B78:F444,4,FALSE)</f>
        <v>2341129</v>
      </c>
      <c r="E78" s="3">
        <f>VLOOKUP(A78,'Channel wise traffic'!B78:F444,5,FALSE)</f>
        <v>5533578</v>
      </c>
      <c r="F78" s="18">
        <v>-7.6288502386822402E-2</v>
      </c>
    </row>
    <row r="79" spans="1:6" x14ac:dyDescent="0.25">
      <c r="A79" s="14">
        <v>43653</v>
      </c>
      <c r="B79" s="3">
        <f>VLOOKUP('Lower Level Change'!A79,'Channel wise traffic'!B79:F445,2,FALSE)</f>
        <v>15675500</v>
      </c>
      <c r="C79" s="3">
        <f>VLOOKUP(A79,'Channel wise traffic'!B79:F445,3,FALSE)</f>
        <v>11756625</v>
      </c>
      <c r="D79" s="3">
        <f>VLOOKUP(A79,'Channel wise traffic'!B79:F445,4,FALSE)</f>
        <v>4789736</v>
      </c>
      <c r="E79" s="3">
        <f>VLOOKUP(A79,'Channel wise traffic'!B79:F445,5,FALSE)</f>
        <v>11321195</v>
      </c>
      <c r="F79" s="18">
        <v>-3.5684027560325141E-2</v>
      </c>
    </row>
    <row r="80" spans="1:6" x14ac:dyDescent="0.25">
      <c r="A80" s="14">
        <v>43654</v>
      </c>
      <c r="B80" s="3">
        <f>VLOOKUP('Lower Level Change'!A80,'Channel wise traffic'!B80:F446,2,FALSE)</f>
        <v>7661877</v>
      </c>
      <c r="C80" s="3">
        <f>VLOOKUP(A80,'Channel wise traffic'!B80:F446,3,FALSE)</f>
        <v>5746408</v>
      </c>
      <c r="D80" s="3">
        <f>VLOOKUP(A80,'Channel wise traffic'!B80:F446,4,FALSE)</f>
        <v>2341129</v>
      </c>
      <c r="E80" s="3">
        <f>VLOOKUP(A80,'Channel wise traffic'!B80:F446,5,FALSE)</f>
        <v>5533578</v>
      </c>
      <c r="F80" s="18">
        <v>-1.022962916727351E-2</v>
      </c>
    </row>
    <row r="81" spans="1:6" x14ac:dyDescent="0.25">
      <c r="A81" s="14">
        <v>43657</v>
      </c>
      <c r="B81" s="3">
        <f>VLOOKUP('Lower Level Change'!A81,'Channel wise traffic'!B81:F447,2,FALSE)</f>
        <v>7740060</v>
      </c>
      <c r="C81" s="3">
        <f>VLOOKUP(A81,'Channel wise traffic'!B81:F447,3,FALSE)</f>
        <v>5805045</v>
      </c>
      <c r="D81" s="3">
        <f>VLOOKUP(A81,'Channel wise traffic'!B81:F447,4,FALSE)</f>
        <v>2365018</v>
      </c>
      <c r="E81" s="3">
        <f>VLOOKUP(A81,'Channel wise traffic'!B81:F447,5,FALSE)</f>
        <v>5590043</v>
      </c>
      <c r="F81" s="18">
        <v>-7.8968994091960301E-3</v>
      </c>
    </row>
    <row r="82" spans="1:6" x14ac:dyDescent="0.25">
      <c r="A82" s="14">
        <v>43662</v>
      </c>
      <c r="B82" s="3">
        <f>VLOOKUP('Lower Level Change'!A82,'Channel wise traffic'!B82:F448,2,FALSE)</f>
        <v>7427330</v>
      </c>
      <c r="C82" s="3">
        <f>VLOOKUP(A82,'Channel wise traffic'!B82:F448,3,FALSE)</f>
        <v>5570497</v>
      </c>
      <c r="D82" s="3">
        <f>VLOOKUP(A82,'Channel wise traffic'!B82:F448,4,FALSE)</f>
        <v>2269462</v>
      </c>
      <c r="E82" s="3">
        <f>VLOOKUP(A82,'Channel wise traffic'!B82:F448,5,FALSE)</f>
        <v>5364183</v>
      </c>
      <c r="F82" s="18">
        <v>-0.63082013655867986</v>
      </c>
    </row>
    <row r="83" spans="1:6" x14ac:dyDescent="0.25">
      <c r="A83" s="14">
        <v>43663</v>
      </c>
      <c r="B83" s="3">
        <f>VLOOKUP('Lower Level Change'!A83,'Channel wise traffic'!B83:F449,2,FALSE)</f>
        <v>7740060</v>
      </c>
      <c r="C83" s="3">
        <f>VLOOKUP(A83,'Channel wise traffic'!B83:F449,3,FALSE)</f>
        <v>5805045</v>
      </c>
      <c r="D83" s="3">
        <f>VLOOKUP(A83,'Channel wise traffic'!B83:F449,4,FALSE)</f>
        <v>2365018</v>
      </c>
      <c r="E83" s="3">
        <f>VLOOKUP(A83,'Channel wise traffic'!B83:F449,5,FALSE)</f>
        <v>5590043</v>
      </c>
      <c r="F83" s="18">
        <v>-0.14638004814298972</v>
      </c>
    </row>
    <row r="84" spans="1:6" x14ac:dyDescent="0.25">
      <c r="A84" s="14">
        <v>43666</v>
      </c>
      <c r="B84" s="3">
        <f>VLOOKUP('Lower Level Change'!A84,'Channel wise traffic'!B84:F450,2,FALSE)</f>
        <v>15998707</v>
      </c>
      <c r="C84" s="3">
        <f>VLOOKUP(A84,'Channel wise traffic'!B84:F450,3,FALSE)</f>
        <v>11999030</v>
      </c>
      <c r="D84" s="3">
        <f>VLOOKUP(A84,'Channel wise traffic'!B84:F450,4,FALSE)</f>
        <v>4888493</v>
      </c>
      <c r="E84" s="3">
        <f>VLOOKUP(A84,'Channel wise traffic'!B84:F450,5,FALSE)</f>
        <v>11554621</v>
      </c>
      <c r="F84" s="18">
        <v>-9.602070652494972E-2</v>
      </c>
    </row>
    <row r="85" spans="1:6" x14ac:dyDescent="0.25">
      <c r="A85" s="14">
        <v>43667</v>
      </c>
      <c r="B85" s="3">
        <f>VLOOKUP('Lower Level Change'!A85,'Channel wise traffic'!B85:F451,2,FALSE)</f>
        <v>15352294</v>
      </c>
      <c r="C85" s="3">
        <f>VLOOKUP(A85,'Channel wise traffic'!B85:F451,3,FALSE)</f>
        <v>11514221</v>
      </c>
      <c r="D85" s="3">
        <f>VLOOKUP(A85,'Channel wise traffic'!B85:F451,4,FALSE)</f>
        <v>4690978</v>
      </c>
      <c r="E85" s="3">
        <f>VLOOKUP(A85,'Channel wise traffic'!B85:F451,5,FALSE)</f>
        <v>11087768</v>
      </c>
      <c r="F85" s="18">
        <v>-0.14096703779861169</v>
      </c>
    </row>
    <row r="86" spans="1:6" x14ac:dyDescent="0.25">
      <c r="A86" s="14">
        <v>43668</v>
      </c>
      <c r="B86" s="3">
        <f>VLOOKUP('Lower Level Change'!A86,'Channel wise traffic'!B86:F452,2,FALSE)</f>
        <v>7740060</v>
      </c>
      <c r="C86" s="3">
        <f>VLOOKUP(A86,'Channel wise traffic'!B86:F452,3,FALSE)</f>
        <v>5805045</v>
      </c>
      <c r="D86" s="3">
        <f>VLOOKUP(A86,'Channel wise traffic'!B86:F452,4,FALSE)</f>
        <v>2365018</v>
      </c>
      <c r="E86" s="3">
        <f>VLOOKUP(A86,'Channel wise traffic'!B86:F452,5,FALSE)</f>
        <v>5590043</v>
      </c>
      <c r="F86" s="18">
        <v>-9.0266927359072477E-3</v>
      </c>
    </row>
    <row r="87" spans="1:6" x14ac:dyDescent="0.25">
      <c r="A87" s="14">
        <v>43671</v>
      </c>
      <c r="B87" s="3">
        <f>VLOOKUP('Lower Level Change'!A87,'Channel wise traffic'!B87:F453,2,FALSE)</f>
        <v>7427330</v>
      </c>
      <c r="C87" s="3">
        <f>VLOOKUP(A87,'Channel wise traffic'!B87:F453,3,FALSE)</f>
        <v>5570497</v>
      </c>
      <c r="D87" s="3">
        <f>VLOOKUP(A87,'Channel wise traffic'!B87:F453,4,FALSE)</f>
        <v>2269462</v>
      </c>
      <c r="E87" s="3">
        <f>VLOOKUP(A87,'Channel wise traffic'!B87:F453,5,FALSE)</f>
        <v>5364183</v>
      </c>
      <c r="F87" s="18">
        <v>-0.10337316478461618</v>
      </c>
    </row>
    <row r="88" spans="1:6" x14ac:dyDescent="0.25">
      <c r="A88" s="14">
        <v>43672</v>
      </c>
      <c r="B88" s="3">
        <f>VLOOKUP('Lower Level Change'!A88,'Channel wise traffic'!B88:F454,2,FALSE)</f>
        <v>7583695</v>
      </c>
      <c r="C88" s="3">
        <f>VLOOKUP(A88,'Channel wise traffic'!B88:F454,3,FALSE)</f>
        <v>5687771</v>
      </c>
      <c r="D88" s="3">
        <f>VLOOKUP(A88,'Channel wise traffic'!B88:F454,4,FALSE)</f>
        <v>2317240</v>
      </c>
      <c r="E88" s="3">
        <f>VLOOKUP(A88,'Channel wise traffic'!B88:F454,5,FALSE)</f>
        <v>5477113</v>
      </c>
      <c r="F88" s="18">
        <v>-0.16445501347909483</v>
      </c>
    </row>
    <row r="89" spans="1:6" x14ac:dyDescent="0.25">
      <c r="A89" s="14">
        <v>43673</v>
      </c>
      <c r="B89" s="3">
        <f>VLOOKUP('Lower Level Change'!A89,'Channel wise traffic'!B89:F455,2,FALSE)</f>
        <v>16160310</v>
      </c>
      <c r="C89" s="3">
        <f>VLOOKUP(A89,'Channel wise traffic'!B89:F455,3,FALSE)</f>
        <v>12120232</v>
      </c>
      <c r="D89" s="3">
        <f>VLOOKUP(A89,'Channel wise traffic'!B89:F455,4,FALSE)</f>
        <v>4937872</v>
      </c>
      <c r="E89" s="3">
        <f>VLOOKUP(A89,'Channel wise traffic'!B89:F455,5,FALSE)</f>
        <v>11671335</v>
      </c>
      <c r="F89" s="18">
        <v>-1.7555963718715952E-2</v>
      </c>
    </row>
    <row r="90" spans="1:6" x14ac:dyDescent="0.25">
      <c r="A90" s="14">
        <v>43682</v>
      </c>
      <c r="B90" s="3">
        <f>VLOOKUP('Lower Level Change'!A90,'Channel wise traffic'!B90:F456,2,FALSE)</f>
        <v>8052789</v>
      </c>
      <c r="C90" s="3">
        <f>VLOOKUP(A90,'Channel wise traffic'!B90:F456,3,FALSE)</f>
        <v>6039592</v>
      </c>
      <c r="D90" s="3">
        <f>VLOOKUP(A90,'Channel wise traffic'!B90:F456,4,FALSE)</f>
        <v>2460574</v>
      </c>
      <c r="E90" s="3">
        <f>VLOOKUP(A90,'Channel wise traffic'!B90:F456,5,FALSE)</f>
        <v>5815903</v>
      </c>
      <c r="F90" s="18">
        <v>-6.8627473639041106E-2</v>
      </c>
    </row>
    <row r="91" spans="1:6" x14ac:dyDescent="0.25">
      <c r="A91" s="14">
        <v>43684</v>
      </c>
      <c r="B91" s="3">
        <f>VLOOKUP('Lower Level Change'!A91,'Channel wise traffic'!B91:F457,2,FALSE)</f>
        <v>8130972</v>
      </c>
      <c r="C91" s="3">
        <f>VLOOKUP(A91,'Channel wise traffic'!B91:F457,3,FALSE)</f>
        <v>6098229</v>
      </c>
      <c r="D91" s="3">
        <f>VLOOKUP(A91,'Channel wise traffic'!B91:F457,4,FALSE)</f>
        <v>2484463</v>
      </c>
      <c r="E91" s="3">
        <f>VLOOKUP(A91,'Channel wise traffic'!B91:F457,5,FALSE)</f>
        <v>5872368</v>
      </c>
      <c r="F91" s="18">
        <v>-0.10453264967348436</v>
      </c>
    </row>
    <row r="92" spans="1:6" x14ac:dyDescent="0.25">
      <c r="A92" s="14">
        <v>43685</v>
      </c>
      <c r="B92" s="3">
        <f>VLOOKUP('Lower Level Change'!A92,'Channel wise traffic'!B92:F458,2,FALSE)</f>
        <v>7505512</v>
      </c>
      <c r="C92" s="3">
        <f>VLOOKUP(A92,'Channel wise traffic'!B92:F458,3,FALSE)</f>
        <v>5629134</v>
      </c>
      <c r="D92" s="3">
        <f>VLOOKUP(A92,'Channel wise traffic'!B92:F458,4,FALSE)</f>
        <v>2293351</v>
      </c>
      <c r="E92" s="3">
        <f>VLOOKUP(A92,'Channel wise traffic'!B92:F458,5,FALSE)</f>
        <v>5420648</v>
      </c>
      <c r="F92" s="18">
        <v>-0.18102230670794195</v>
      </c>
    </row>
    <row r="93" spans="1:6" x14ac:dyDescent="0.25">
      <c r="A93" s="14">
        <v>43688</v>
      </c>
      <c r="B93" s="3">
        <f>VLOOKUP('Lower Level Change'!A93,'Channel wise traffic'!B93:F459,2,FALSE)</f>
        <v>15837104</v>
      </c>
      <c r="C93" s="3">
        <f>VLOOKUP(A93,'Channel wise traffic'!B93:F459,3,FALSE)</f>
        <v>11877828</v>
      </c>
      <c r="D93" s="3">
        <f>VLOOKUP(A93,'Channel wise traffic'!B93:F459,4,FALSE)</f>
        <v>4839115</v>
      </c>
      <c r="E93" s="3">
        <f>VLOOKUP(A93,'Channel wise traffic'!B93:F459,5,FALSE)</f>
        <v>11437908</v>
      </c>
      <c r="F93" s="18">
        <v>-0.54353363205176886</v>
      </c>
    </row>
    <row r="94" spans="1:6" x14ac:dyDescent="0.25">
      <c r="A94" s="14">
        <v>43693</v>
      </c>
      <c r="B94" s="3">
        <f>VLOOKUP('Lower Level Change'!A94,'Channel wise traffic'!B94:F460,2,FALSE)</f>
        <v>7661877</v>
      </c>
      <c r="C94" s="3">
        <f>VLOOKUP(A94,'Channel wise traffic'!B94:F460,3,FALSE)</f>
        <v>5746408</v>
      </c>
      <c r="D94" s="3">
        <f>VLOOKUP(A94,'Channel wise traffic'!B94:F460,4,FALSE)</f>
        <v>2341129</v>
      </c>
      <c r="E94" s="3">
        <f>VLOOKUP(A94,'Channel wise traffic'!B94:F460,5,FALSE)</f>
        <v>5533578</v>
      </c>
      <c r="F94" s="18">
        <v>-4.9304542867056898E-2</v>
      </c>
    </row>
    <row r="95" spans="1:6" x14ac:dyDescent="0.25">
      <c r="A95" s="14">
        <v>43694</v>
      </c>
      <c r="B95" s="3">
        <f>VLOOKUP('Lower Level Change'!A95,'Channel wise traffic'!B95:F461,2,FALSE)</f>
        <v>16806722</v>
      </c>
      <c r="C95" s="3">
        <f>VLOOKUP(A95,'Channel wise traffic'!B95:F461,3,FALSE)</f>
        <v>12605042</v>
      </c>
      <c r="D95" s="3">
        <f>VLOOKUP(A95,'Channel wise traffic'!B95:F461,4,FALSE)</f>
        <v>5135387</v>
      </c>
      <c r="E95" s="3">
        <f>VLOOKUP(A95,'Channel wise traffic'!B95:F461,5,FALSE)</f>
        <v>12138188</v>
      </c>
      <c r="F95" s="18">
        <v>-1.7757083979647259E-2</v>
      </c>
    </row>
    <row r="96" spans="1:6" x14ac:dyDescent="0.25">
      <c r="A96" s="14">
        <v>43696</v>
      </c>
      <c r="B96" s="3">
        <f>VLOOKUP('Lower Level Change'!A96,'Channel wise traffic'!B96:F462,2,FALSE)</f>
        <v>7583695</v>
      </c>
      <c r="C96" s="3">
        <f>VLOOKUP(A96,'Channel wise traffic'!B96:F462,3,FALSE)</f>
        <v>5687771</v>
      </c>
      <c r="D96" s="3">
        <f>VLOOKUP(A96,'Channel wise traffic'!B96:F462,4,FALSE)</f>
        <v>2317240</v>
      </c>
      <c r="E96" s="3">
        <f>VLOOKUP(A96,'Channel wise traffic'!B96:F462,5,FALSE)</f>
        <v>5477113</v>
      </c>
      <c r="F96" s="18">
        <v>-9.226592121328963E-3</v>
      </c>
    </row>
    <row r="97" spans="1:6" x14ac:dyDescent="0.25">
      <c r="A97" s="14">
        <v>43701</v>
      </c>
      <c r="B97" s="3">
        <f>VLOOKUP('Lower Level Change'!A97,'Channel wise traffic'!B97:F463,2,FALSE)</f>
        <v>15513897</v>
      </c>
      <c r="C97" s="3">
        <f>VLOOKUP(A97,'Channel wise traffic'!B97:F463,3,FALSE)</f>
        <v>11635423</v>
      </c>
      <c r="D97" s="3">
        <f>VLOOKUP(A97,'Channel wise traffic'!B97:F463,4,FALSE)</f>
        <v>4740357</v>
      </c>
      <c r="E97" s="3">
        <f>VLOOKUP(A97,'Channel wise traffic'!B97:F463,5,FALSE)</f>
        <v>11204481</v>
      </c>
      <c r="F97" s="18">
        <v>-0.12324723048552315</v>
      </c>
    </row>
    <row r="98" spans="1:6" x14ac:dyDescent="0.25">
      <c r="A98" s="14">
        <v>43704</v>
      </c>
      <c r="B98" s="3">
        <f>VLOOKUP('Lower Level Change'!A98,'Channel wise traffic'!B98:F464,2,FALSE)</f>
        <v>7505512</v>
      </c>
      <c r="C98" s="3">
        <f>VLOOKUP(A98,'Channel wise traffic'!B98:F464,3,FALSE)</f>
        <v>5629134</v>
      </c>
      <c r="D98" s="3">
        <f>VLOOKUP(A98,'Channel wise traffic'!B98:F464,4,FALSE)</f>
        <v>2293351</v>
      </c>
      <c r="E98" s="3">
        <f>VLOOKUP(A98,'Channel wise traffic'!B98:F464,5,FALSE)</f>
        <v>5420648</v>
      </c>
      <c r="F98" s="18">
        <v>-0.17374224227100332</v>
      </c>
    </row>
    <row r="99" spans="1:6" x14ac:dyDescent="0.25">
      <c r="A99" s="14">
        <v>43706</v>
      </c>
      <c r="B99" s="3">
        <f>VLOOKUP('Lower Level Change'!A99,'Channel wise traffic'!B99:F465,2,FALSE)</f>
        <v>7661877</v>
      </c>
      <c r="C99" s="3">
        <f>VLOOKUP(A99,'Channel wise traffic'!B99:F465,3,FALSE)</f>
        <v>5746408</v>
      </c>
      <c r="D99" s="3">
        <f>VLOOKUP(A99,'Channel wise traffic'!B99:F465,4,FALSE)</f>
        <v>2341129</v>
      </c>
      <c r="E99" s="3">
        <f>VLOOKUP(A99,'Channel wise traffic'!B99:F465,5,FALSE)</f>
        <v>5533578</v>
      </c>
      <c r="F99" s="18">
        <v>-5.8900373158981813E-2</v>
      </c>
    </row>
    <row r="100" spans="1:6" x14ac:dyDescent="0.25">
      <c r="A100" s="14">
        <v>43707</v>
      </c>
      <c r="B100" s="3">
        <f>VLOOKUP('Lower Level Change'!A100,'Channel wise traffic'!B100:F466,2,FALSE)</f>
        <v>7896424</v>
      </c>
      <c r="C100" s="3">
        <f>VLOOKUP(A100,'Channel wise traffic'!B100:F466,3,FALSE)</f>
        <v>5922318</v>
      </c>
      <c r="D100" s="3">
        <f>VLOOKUP(A100,'Channel wise traffic'!B100:F466,4,FALSE)</f>
        <v>2412796</v>
      </c>
      <c r="E100" s="3">
        <f>VLOOKUP(A100,'Channel wise traffic'!B100:F466,5,FALSE)</f>
        <v>5702973</v>
      </c>
      <c r="F100" s="18">
        <v>-6.6002030475649717E-2</v>
      </c>
    </row>
    <row r="101" spans="1:6" x14ac:dyDescent="0.25">
      <c r="A101" s="14">
        <v>43709</v>
      </c>
      <c r="B101" s="3">
        <f>VLOOKUP('Lower Level Change'!A101,'Channel wise traffic'!B101:F467,2,FALSE)</f>
        <v>15352294</v>
      </c>
      <c r="C101" s="3">
        <f>VLOOKUP(A101,'Channel wise traffic'!B101:F467,3,FALSE)</f>
        <v>11514221</v>
      </c>
      <c r="D101" s="3">
        <f>VLOOKUP(A101,'Channel wise traffic'!B101:F467,4,FALSE)</f>
        <v>4690978</v>
      </c>
      <c r="E101" s="3">
        <f>VLOOKUP(A101,'Channel wise traffic'!B101:F467,5,FALSE)</f>
        <v>11087768</v>
      </c>
      <c r="F101" s="18">
        <v>-6.9493243300028401E-2</v>
      </c>
    </row>
    <row r="102" spans="1:6" x14ac:dyDescent="0.25">
      <c r="A102" s="14">
        <v>43712</v>
      </c>
      <c r="B102" s="3">
        <f>VLOOKUP('Lower Level Change'!A102,'Channel wise traffic'!B102:F468,2,FALSE)</f>
        <v>8052789</v>
      </c>
      <c r="C102" s="3">
        <f>VLOOKUP(A102,'Channel wise traffic'!B102:F468,3,FALSE)</f>
        <v>6039592</v>
      </c>
      <c r="D102" s="3">
        <f>VLOOKUP(A102,'Channel wise traffic'!B102:F468,4,FALSE)</f>
        <v>2460574</v>
      </c>
      <c r="E102" s="3">
        <f>VLOOKUP(A102,'Channel wise traffic'!B102:F468,5,FALSE)</f>
        <v>5815903</v>
      </c>
      <c r="F102" s="18">
        <v>-7.784906860620254E-2</v>
      </c>
    </row>
    <row r="103" spans="1:6" x14ac:dyDescent="0.25">
      <c r="A103" s="14">
        <v>43713</v>
      </c>
      <c r="B103" s="3">
        <f>VLOOKUP('Lower Level Change'!A103,'Channel wise traffic'!B103:F469,2,FALSE)</f>
        <v>7427330</v>
      </c>
      <c r="C103" s="3">
        <f>VLOOKUP(A103,'Channel wise traffic'!B103:F469,3,FALSE)</f>
        <v>5570497</v>
      </c>
      <c r="D103" s="3">
        <f>VLOOKUP(A103,'Channel wise traffic'!B103:F469,4,FALSE)</f>
        <v>2269462</v>
      </c>
      <c r="E103" s="3">
        <f>VLOOKUP(A103,'Channel wise traffic'!B103:F469,5,FALSE)</f>
        <v>5364183</v>
      </c>
      <c r="F103" s="18">
        <v>-1.9872239532180879E-2</v>
      </c>
    </row>
    <row r="104" spans="1:6" x14ac:dyDescent="0.25">
      <c r="A104" s="14">
        <v>43715</v>
      </c>
      <c r="B104" s="3">
        <f>VLOOKUP('Lower Level Change'!A104,'Channel wise traffic'!B104:F470,2,FALSE)</f>
        <v>16806722</v>
      </c>
      <c r="C104" s="3">
        <f>VLOOKUP(A104,'Channel wise traffic'!B104:F470,3,FALSE)</f>
        <v>12605042</v>
      </c>
      <c r="D104" s="3">
        <f>VLOOKUP(A104,'Channel wise traffic'!B104:F470,4,FALSE)</f>
        <v>5135387</v>
      </c>
      <c r="E104" s="3">
        <f>VLOOKUP(A104,'Channel wise traffic'!B104:F470,5,FALSE)</f>
        <v>12138188</v>
      </c>
      <c r="F104" s="18">
        <v>-9.7887729498568693E-2</v>
      </c>
    </row>
    <row r="105" spans="1:6" x14ac:dyDescent="0.25">
      <c r="A105" s="14">
        <v>43719</v>
      </c>
      <c r="B105" s="3">
        <f>VLOOKUP('Lower Level Change'!A105,'Channel wise traffic'!B105:F471,2,FALSE)</f>
        <v>7583695</v>
      </c>
      <c r="C105" s="3">
        <f>VLOOKUP(A105,'Channel wise traffic'!B105:F471,3,FALSE)</f>
        <v>5687771</v>
      </c>
      <c r="D105" s="3">
        <f>VLOOKUP(A105,'Channel wise traffic'!B105:F471,4,FALSE)</f>
        <v>2317240</v>
      </c>
      <c r="E105" s="3">
        <f>VLOOKUP(A105,'Channel wise traffic'!B105:F471,5,FALSE)</f>
        <v>5477113</v>
      </c>
      <c r="F105" s="18">
        <v>-4.908562990999378E-2</v>
      </c>
    </row>
    <row r="106" spans="1:6" x14ac:dyDescent="0.25">
      <c r="A106" s="14">
        <v>43722</v>
      </c>
      <c r="B106" s="3">
        <f>VLOOKUP('Lower Level Change'!A106,'Channel wise traffic'!B106:F472,2,FALSE)</f>
        <v>15998707</v>
      </c>
      <c r="C106" s="3">
        <f>VLOOKUP(A106,'Channel wise traffic'!B106:F472,3,FALSE)</f>
        <v>11999030</v>
      </c>
      <c r="D106" s="3">
        <f>VLOOKUP(A106,'Channel wise traffic'!B106:F472,4,FALSE)</f>
        <v>4888493</v>
      </c>
      <c r="E106" s="3">
        <f>VLOOKUP(A106,'Channel wise traffic'!B106:F472,5,FALSE)</f>
        <v>11554621</v>
      </c>
      <c r="F106" s="18">
        <v>-0.53590439000986223</v>
      </c>
    </row>
    <row r="107" spans="1:6" x14ac:dyDescent="0.25">
      <c r="A107" s="14">
        <v>43724</v>
      </c>
      <c r="B107" s="3">
        <f>VLOOKUP('Lower Level Change'!A107,'Channel wise traffic'!B107:F473,2,FALSE)</f>
        <v>7427330</v>
      </c>
      <c r="C107" s="3">
        <f>VLOOKUP(A107,'Channel wise traffic'!B107:F473,3,FALSE)</f>
        <v>5570497</v>
      </c>
      <c r="D107" s="3">
        <f>VLOOKUP(A107,'Channel wise traffic'!B107:F473,4,FALSE)</f>
        <v>2269462</v>
      </c>
      <c r="E107" s="3">
        <f>VLOOKUP(A107,'Channel wise traffic'!B107:F473,5,FALSE)</f>
        <v>5364183</v>
      </c>
      <c r="F107" s="18">
        <v>-0.18169466263960421</v>
      </c>
    </row>
    <row r="108" spans="1:6" x14ac:dyDescent="0.25">
      <c r="A108" s="14">
        <v>43726</v>
      </c>
      <c r="B108" s="3">
        <f>VLOOKUP('Lower Level Change'!A108,'Channel wise traffic'!B108:F474,2,FALSE)</f>
        <v>7740060</v>
      </c>
      <c r="C108" s="3">
        <f>VLOOKUP(A108,'Channel wise traffic'!B108:F474,3,FALSE)</f>
        <v>5805045</v>
      </c>
      <c r="D108" s="3">
        <f>VLOOKUP(A108,'Channel wise traffic'!B108:F474,4,FALSE)</f>
        <v>2365018</v>
      </c>
      <c r="E108" s="3">
        <f>VLOOKUP(A108,'Channel wise traffic'!B108:F474,5,FALSE)</f>
        <v>5590043</v>
      </c>
      <c r="F108" s="18">
        <v>-4.0671192642881215E-2</v>
      </c>
    </row>
    <row r="109" spans="1:6" x14ac:dyDescent="0.25">
      <c r="A109" s="14">
        <v>43727</v>
      </c>
      <c r="B109" s="3">
        <f>VLOOKUP('Lower Level Change'!A109,'Channel wise traffic'!B109:F475,2,FALSE)</f>
        <v>7661877</v>
      </c>
      <c r="C109" s="3">
        <f>VLOOKUP(A109,'Channel wise traffic'!B109:F475,3,FALSE)</f>
        <v>5746408</v>
      </c>
      <c r="D109" s="3">
        <f>VLOOKUP(A109,'Channel wise traffic'!B109:F475,4,FALSE)</f>
        <v>2341129</v>
      </c>
      <c r="E109" s="3">
        <f>VLOOKUP(A109,'Channel wise traffic'!B109:F475,5,FALSE)</f>
        <v>5533578</v>
      </c>
      <c r="F109" s="18">
        <v>-3.8496164128126599E-2</v>
      </c>
    </row>
    <row r="110" spans="1:6" x14ac:dyDescent="0.25">
      <c r="A110" s="14">
        <v>43728</v>
      </c>
      <c r="B110" s="3">
        <f>VLOOKUP('Lower Level Change'!A110,'Channel wise traffic'!B110:F476,2,FALSE)</f>
        <v>7661877</v>
      </c>
      <c r="C110" s="3">
        <f>VLOOKUP(A110,'Channel wise traffic'!B110:F476,3,FALSE)</f>
        <v>5746408</v>
      </c>
      <c r="D110" s="3">
        <f>VLOOKUP(A110,'Channel wise traffic'!B110:F476,4,FALSE)</f>
        <v>2341129</v>
      </c>
      <c r="E110" s="3">
        <f>VLOOKUP(A110,'Channel wise traffic'!B110:F476,5,FALSE)</f>
        <v>5533578</v>
      </c>
      <c r="F110" s="18">
        <v>-9.1954935524514794E-2</v>
      </c>
    </row>
    <row r="111" spans="1:6" x14ac:dyDescent="0.25">
      <c r="A111" s="14">
        <v>43732</v>
      </c>
      <c r="B111" s="3">
        <f>VLOOKUP('Lower Level Change'!A111,'Channel wise traffic'!B111:F477,2,FALSE)</f>
        <v>7896424</v>
      </c>
      <c r="C111" s="3">
        <f>VLOOKUP(A111,'Channel wise traffic'!B111:F477,3,FALSE)</f>
        <v>5922318</v>
      </c>
      <c r="D111" s="3">
        <f>VLOOKUP(A111,'Channel wise traffic'!B111:F477,4,FALSE)</f>
        <v>2412796</v>
      </c>
      <c r="E111" s="3">
        <f>VLOOKUP(A111,'Channel wise traffic'!B111:F477,5,FALSE)</f>
        <v>5702973</v>
      </c>
      <c r="F111" s="18">
        <v>-1.7540111192366318E-2</v>
      </c>
    </row>
    <row r="112" spans="1:6" x14ac:dyDescent="0.25">
      <c r="A112" s="14">
        <v>43735</v>
      </c>
      <c r="B112" s="3">
        <f>VLOOKUP('Lower Level Change'!A112,'Channel wise traffic'!B112:F478,2,FALSE)</f>
        <v>7505512</v>
      </c>
      <c r="C112" s="3">
        <f>VLOOKUP(A112,'Channel wise traffic'!B112:F478,3,FALSE)</f>
        <v>5629134</v>
      </c>
      <c r="D112" s="3">
        <f>VLOOKUP(A112,'Channel wise traffic'!B112:F478,4,FALSE)</f>
        <v>2293351</v>
      </c>
      <c r="E112" s="3">
        <f>VLOOKUP(A112,'Channel wise traffic'!B112:F478,5,FALSE)</f>
        <v>5420648</v>
      </c>
      <c r="F112" s="18">
        <v>-3.0677503703643739E-2</v>
      </c>
    </row>
    <row r="113" spans="1:6" x14ac:dyDescent="0.25">
      <c r="A113" s="14">
        <v>43737</v>
      </c>
      <c r="B113" s="3">
        <f>VLOOKUP('Lower Level Change'!A113,'Channel wise traffic'!B113:F479,2,FALSE)</f>
        <v>15352294</v>
      </c>
      <c r="C113" s="3">
        <f>VLOOKUP(A113,'Channel wise traffic'!B113:F479,3,FALSE)</f>
        <v>11514221</v>
      </c>
      <c r="D113" s="3">
        <f>VLOOKUP(A113,'Channel wise traffic'!B113:F479,4,FALSE)</f>
        <v>4690978</v>
      </c>
      <c r="E113" s="3">
        <f>VLOOKUP(A113,'Channel wise traffic'!B113:F479,5,FALSE)</f>
        <v>11087768</v>
      </c>
      <c r="F113" s="18">
        <v>-0.17286542104971106</v>
      </c>
    </row>
    <row r="114" spans="1:6" x14ac:dyDescent="0.25">
      <c r="A114" s="14">
        <v>43739</v>
      </c>
      <c r="B114" s="3">
        <f>VLOOKUP('Lower Level Change'!A114,'Channel wise traffic'!B114:F480,2,FALSE)</f>
        <v>7896424</v>
      </c>
      <c r="C114" s="3">
        <f>VLOOKUP(A114,'Channel wise traffic'!B114:F480,3,FALSE)</f>
        <v>5922318</v>
      </c>
      <c r="D114" s="3">
        <f>VLOOKUP(A114,'Channel wise traffic'!B114:F480,4,FALSE)</f>
        <v>2412796</v>
      </c>
      <c r="E114" s="3">
        <f>VLOOKUP(A114,'Channel wise traffic'!B114:F480,5,FALSE)</f>
        <v>5702973</v>
      </c>
      <c r="F114" s="18">
        <v>-0.122342170655606</v>
      </c>
    </row>
    <row r="115" spans="1:6" x14ac:dyDescent="0.25">
      <c r="A115" s="14">
        <v>43740</v>
      </c>
      <c r="B115" s="3">
        <f>VLOOKUP('Lower Level Change'!A115,'Channel wise traffic'!B115:F481,2,FALSE)</f>
        <v>7740060</v>
      </c>
      <c r="C115" s="3">
        <f>VLOOKUP(A115,'Channel wise traffic'!B115:F481,3,FALSE)</f>
        <v>5805045</v>
      </c>
      <c r="D115" s="3">
        <f>VLOOKUP(A115,'Channel wise traffic'!B115:F481,4,FALSE)</f>
        <v>2365018</v>
      </c>
      <c r="E115" s="3">
        <f>VLOOKUP(A115,'Channel wise traffic'!B115:F481,5,FALSE)</f>
        <v>5590043</v>
      </c>
      <c r="F115" s="18">
        <v>-0.18038878280484008</v>
      </c>
    </row>
    <row r="116" spans="1:6" x14ac:dyDescent="0.25">
      <c r="A116" s="14">
        <v>43741</v>
      </c>
      <c r="B116" s="3">
        <f>VLOOKUP('Lower Level Change'!A116,'Channel wise traffic'!B116:F482,2,FALSE)</f>
        <v>7661877</v>
      </c>
      <c r="C116" s="3">
        <f>VLOOKUP(A116,'Channel wise traffic'!B116:F482,3,FALSE)</f>
        <v>5746408</v>
      </c>
      <c r="D116" s="3">
        <f>VLOOKUP(A116,'Channel wise traffic'!B116:F482,4,FALSE)</f>
        <v>2341129</v>
      </c>
      <c r="E116" s="3">
        <f>VLOOKUP(A116,'Channel wise traffic'!B116:F482,5,FALSE)</f>
        <v>5533578</v>
      </c>
      <c r="F116" s="18">
        <v>-1.9805813921328401E-2</v>
      </c>
    </row>
    <row r="117" spans="1:6" x14ac:dyDescent="0.25">
      <c r="A117" s="14">
        <v>43742</v>
      </c>
      <c r="B117" s="3">
        <f>VLOOKUP('Lower Level Change'!A117,'Channel wise traffic'!B117:F483,2,FALSE)</f>
        <v>7583695</v>
      </c>
      <c r="C117" s="3">
        <f>VLOOKUP(A117,'Channel wise traffic'!B117:F483,3,FALSE)</f>
        <v>5687771</v>
      </c>
      <c r="D117" s="3">
        <f>VLOOKUP(A117,'Channel wise traffic'!B117:F483,4,FALSE)</f>
        <v>2317240</v>
      </c>
      <c r="E117" s="3">
        <f>VLOOKUP(A117,'Channel wise traffic'!B117:F483,5,FALSE)</f>
        <v>5477113</v>
      </c>
      <c r="F117" s="18">
        <v>-5.8652468942478338E-2</v>
      </c>
    </row>
    <row r="118" spans="1:6" x14ac:dyDescent="0.25">
      <c r="A118" s="14">
        <v>43748</v>
      </c>
      <c r="B118" s="3">
        <f>VLOOKUP('Lower Level Change'!A118,'Channel wise traffic'!B118:F484,2,FALSE)</f>
        <v>7661877</v>
      </c>
      <c r="C118" s="3">
        <f>VLOOKUP(A118,'Channel wise traffic'!B118:F484,3,FALSE)</f>
        <v>5746408</v>
      </c>
      <c r="D118" s="3">
        <f>VLOOKUP(A118,'Channel wise traffic'!B118:F484,4,FALSE)</f>
        <v>2341129</v>
      </c>
      <c r="E118" s="3">
        <f>VLOOKUP(A118,'Channel wise traffic'!B118:F484,5,FALSE)</f>
        <v>5533578</v>
      </c>
      <c r="F118" s="18">
        <v>-0.14034239487284689</v>
      </c>
    </row>
    <row r="119" spans="1:6" x14ac:dyDescent="0.25">
      <c r="A119" s="14">
        <v>43751</v>
      </c>
      <c r="B119" s="3">
        <f>VLOOKUP('Lower Level Change'!A119,'Channel wise traffic'!B119:F485,2,FALSE)</f>
        <v>15675500</v>
      </c>
      <c r="C119" s="3">
        <f>VLOOKUP(A119,'Channel wise traffic'!B119:F485,3,FALSE)</f>
        <v>11756625</v>
      </c>
      <c r="D119" s="3">
        <f>VLOOKUP(A119,'Channel wise traffic'!B119:F485,4,FALSE)</f>
        <v>4789736</v>
      </c>
      <c r="E119" s="3">
        <f>VLOOKUP(A119,'Channel wise traffic'!B119:F485,5,FALSE)</f>
        <v>11321195</v>
      </c>
      <c r="F119" s="18">
        <v>-1.1775966432756317E-2</v>
      </c>
    </row>
    <row r="120" spans="1:6" x14ac:dyDescent="0.25">
      <c r="A120" s="14">
        <v>43752</v>
      </c>
      <c r="B120" s="3">
        <f>VLOOKUP('Lower Level Change'!A120,'Channel wise traffic'!B120:F486,2,FALSE)</f>
        <v>7505512</v>
      </c>
      <c r="C120" s="3">
        <f>VLOOKUP(A120,'Channel wise traffic'!B120:F486,3,FALSE)</f>
        <v>5629134</v>
      </c>
      <c r="D120" s="3">
        <f>VLOOKUP(A120,'Channel wise traffic'!B120:F486,4,FALSE)</f>
        <v>2293351</v>
      </c>
      <c r="E120" s="3">
        <f>VLOOKUP(A120,'Channel wise traffic'!B120:F486,5,FALSE)</f>
        <v>5420648</v>
      </c>
      <c r="F120" s="18">
        <v>-0.19829372316253391</v>
      </c>
    </row>
    <row r="121" spans="1:6" x14ac:dyDescent="0.25">
      <c r="A121" s="14">
        <v>43753</v>
      </c>
      <c r="B121" s="3">
        <f>VLOOKUP('Lower Level Change'!A121,'Channel wise traffic'!B121:F487,2,FALSE)</f>
        <v>7896424</v>
      </c>
      <c r="C121" s="3">
        <f>VLOOKUP(A121,'Channel wise traffic'!B121:F487,3,FALSE)</f>
        <v>5922318</v>
      </c>
      <c r="D121" s="3">
        <f>VLOOKUP(A121,'Channel wise traffic'!B121:F487,4,FALSE)</f>
        <v>2412796</v>
      </c>
      <c r="E121" s="3">
        <f>VLOOKUP(A121,'Channel wise traffic'!B121:F487,5,FALSE)</f>
        <v>5702973</v>
      </c>
      <c r="F121" s="18">
        <v>-0.11313267910935909</v>
      </c>
    </row>
    <row r="122" spans="1:6" x14ac:dyDescent="0.25">
      <c r="A122" s="14">
        <v>43754</v>
      </c>
      <c r="B122" s="3">
        <f>VLOOKUP('Lower Level Change'!A122,'Channel wise traffic'!B122:F488,2,FALSE)</f>
        <v>7427330</v>
      </c>
      <c r="C122" s="3">
        <f>VLOOKUP(A122,'Channel wise traffic'!B122:F488,3,FALSE)</f>
        <v>5570497</v>
      </c>
      <c r="D122" s="3">
        <f>VLOOKUP(A122,'Channel wise traffic'!B122:F488,4,FALSE)</f>
        <v>2269462</v>
      </c>
      <c r="E122" s="3">
        <f>VLOOKUP(A122,'Channel wise traffic'!B122:F488,5,FALSE)</f>
        <v>5364183</v>
      </c>
      <c r="F122" s="18">
        <v>-6.7221653766484715E-2</v>
      </c>
    </row>
    <row r="123" spans="1:6" x14ac:dyDescent="0.25">
      <c r="A123" s="14">
        <v>43763</v>
      </c>
      <c r="B123" s="3">
        <f>VLOOKUP('Lower Level Change'!A123,'Channel wise traffic'!B123:F489,2,FALSE)</f>
        <v>7740060</v>
      </c>
      <c r="C123" s="3">
        <f>VLOOKUP(A123,'Channel wise traffic'!B123:F489,3,FALSE)</f>
        <v>5805045</v>
      </c>
      <c r="D123" s="3">
        <f>VLOOKUP(A123,'Channel wise traffic'!B123:F489,4,FALSE)</f>
        <v>2365018</v>
      </c>
      <c r="E123" s="3">
        <f>VLOOKUP(A123,'Channel wise traffic'!B123:F489,5,FALSE)</f>
        <v>5590043</v>
      </c>
      <c r="F123" s="18">
        <v>-0.10333342652249045</v>
      </c>
    </row>
    <row r="124" spans="1:6" x14ac:dyDescent="0.25">
      <c r="A124" s="14">
        <v>43764</v>
      </c>
      <c r="B124" s="3">
        <f>VLOOKUP('Lower Level Change'!A124,'Channel wise traffic'!B124:F490,2,FALSE)</f>
        <v>15837104</v>
      </c>
      <c r="C124" s="3">
        <f>VLOOKUP(A124,'Channel wise traffic'!B124:F490,3,FALSE)</f>
        <v>11877828</v>
      </c>
      <c r="D124" s="3">
        <f>VLOOKUP(A124,'Channel wise traffic'!B124:F490,4,FALSE)</f>
        <v>4839115</v>
      </c>
      <c r="E124" s="3">
        <f>VLOOKUP(A124,'Channel wise traffic'!B124:F490,5,FALSE)</f>
        <v>11437908</v>
      </c>
      <c r="F124" s="18">
        <v>-6.80696670377373E-2</v>
      </c>
    </row>
    <row r="125" spans="1:6" x14ac:dyDescent="0.25">
      <c r="A125" s="14">
        <v>43765</v>
      </c>
      <c r="B125" s="3">
        <f>VLOOKUP('Lower Level Change'!A125,'Channel wise traffic'!B125:F491,2,FALSE)</f>
        <v>15513897</v>
      </c>
      <c r="C125" s="3">
        <f>VLOOKUP(A125,'Channel wise traffic'!B125:F491,3,FALSE)</f>
        <v>11635423</v>
      </c>
      <c r="D125" s="3">
        <f>VLOOKUP(A125,'Channel wise traffic'!B125:F491,4,FALSE)</f>
        <v>4740357</v>
      </c>
      <c r="E125" s="3">
        <f>VLOOKUP(A125,'Channel wise traffic'!B125:F491,5,FALSE)</f>
        <v>11204481</v>
      </c>
      <c r="F125" s="18">
        <v>-4.7898905788276165E-2</v>
      </c>
    </row>
    <row r="126" spans="1:6" x14ac:dyDescent="0.25">
      <c r="A126" s="14">
        <v>43766</v>
      </c>
      <c r="B126" s="3">
        <f>VLOOKUP('Lower Level Change'!A126,'Channel wise traffic'!B126:F492,2,FALSE)</f>
        <v>7583695</v>
      </c>
      <c r="C126" s="3">
        <f>VLOOKUP(A126,'Channel wise traffic'!B126:F492,3,FALSE)</f>
        <v>5687771</v>
      </c>
      <c r="D126" s="3">
        <f>VLOOKUP(A126,'Channel wise traffic'!B126:F492,4,FALSE)</f>
        <v>2317240</v>
      </c>
      <c r="E126" s="3">
        <f>VLOOKUP(A126,'Channel wise traffic'!B126:F492,5,FALSE)</f>
        <v>5477113</v>
      </c>
      <c r="F126" s="18">
        <v>-0.16438069541207997</v>
      </c>
    </row>
    <row r="127" spans="1:6" x14ac:dyDescent="0.25">
      <c r="A127" s="14">
        <v>43767</v>
      </c>
      <c r="B127" s="3">
        <f>VLOOKUP('Lower Level Change'!A127,'Channel wise traffic'!B127:F493,2,FALSE)</f>
        <v>7974607</v>
      </c>
      <c r="C127" s="3">
        <f>VLOOKUP(A127,'Channel wise traffic'!B127:F493,3,FALSE)</f>
        <v>5980955</v>
      </c>
      <c r="D127" s="3">
        <f>VLOOKUP(A127,'Channel wise traffic'!B127:F493,4,FALSE)</f>
        <v>2436685</v>
      </c>
      <c r="E127" s="3">
        <f>VLOOKUP(A127,'Channel wise traffic'!B127:F493,5,FALSE)</f>
        <v>5759438</v>
      </c>
      <c r="F127" s="18">
        <v>-0.13142904531624969</v>
      </c>
    </row>
    <row r="128" spans="1:6" x14ac:dyDescent="0.25">
      <c r="A128" s="14">
        <v>43769</v>
      </c>
      <c r="B128" s="3">
        <f>VLOOKUP('Lower Level Change'!A128,'Channel wise traffic'!B128:F494,2,FALSE)</f>
        <v>7427330</v>
      </c>
      <c r="C128" s="3">
        <f>VLOOKUP(A128,'Channel wise traffic'!B128:F494,3,FALSE)</f>
        <v>5570497</v>
      </c>
      <c r="D128" s="3">
        <f>VLOOKUP(A128,'Channel wise traffic'!B128:F494,4,FALSE)</f>
        <v>2269462</v>
      </c>
      <c r="E128" s="3">
        <f>VLOOKUP(A128,'Channel wise traffic'!B128:F494,5,FALSE)</f>
        <v>5364183</v>
      </c>
      <c r="F128" s="18">
        <v>-0.18235948174610569</v>
      </c>
    </row>
    <row r="129" spans="1:6" x14ac:dyDescent="0.25">
      <c r="A129" s="14">
        <v>43771</v>
      </c>
      <c r="B129" s="3">
        <f>VLOOKUP('Lower Level Change'!A129,'Channel wise traffic'!B129:F495,2,FALSE)</f>
        <v>15352294</v>
      </c>
      <c r="C129" s="3">
        <f>VLOOKUP(A129,'Channel wise traffic'!B129:F495,3,FALSE)</f>
        <v>11514221</v>
      </c>
      <c r="D129" s="3">
        <f>VLOOKUP(A129,'Channel wise traffic'!B129:F495,4,FALSE)</f>
        <v>4690978</v>
      </c>
      <c r="E129" s="3">
        <f>VLOOKUP(A129,'Channel wise traffic'!B129:F495,5,FALSE)</f>
        <v>11087768</v>
      </c>
      <c r="F129" s="18">
        <v>-7.897437906943526E-2</v>
      </c>
    </row>
    <row r="130" spans="1:6" x14ac:dyDescent="0.25">
      <c r="A130" s="14">
        <v>43773</v>
      </c>
      <c r="B130" s="3">
        <f>VLOOKUP('Lower Level Change'!A130,'Channel wise traffic'!B130:F496,2,FALSE)</f>
        <v>7661877</v>
      </c>
      <c r="C130" s="3">
        <f>VLOOKUP(A130,'Channel wise traffic'!B130:F496,3,FALSE)</f>
        <v>5746408</v>
      </c>
      <c r="D130" s="3">
        <f>VLOOKUP(A130,'Channel wise traffic'!B130:F496,4,FALSE)</f>
        <v>2341129</v>
      </c>
      <c r="E130" s="3">
        <f>VLOOKUP(A130,'Channel wise traffic'!B130:F496,5,FALSE)</f>
        <v>5533578</v>
      </c>
      <c r="F130" s="18">
        <v>-0.12378515452073492</v>
      </c>
    </row>
    <row r="131" spans="1:6" x14ac:dyDescent="0.25">
      <c r="A131" s="14">
        <v>43775</v>
      </c>
      <c r="B131" s="3">
        <f>VLOOKUP('Lower Level Change'!A131,'Channel wise traffic'!B131:F497,2,FALSE)</f>
        <v>7740060</v>
      </c>
      <c r="C131" s="3">
        <f>VLOOKUP(A131,'Channel wise traffic'!B131:F497,3,FALSE)</f>
        <v>5805045</v>
      </c>
      <c r="D131" s="3">
        <f>VLOOKUP(A131,'Channel wise traffic'!B131:F497,4,FALSE)</f>
        <v>2365018</v>
      </c>
      <c r="E131" s="3">
        <f>VLOOKUP(A131,'Channel wise traffic'!B131:F497,5,FALSE)</f>
        <v>5590043</v>
      </c>
      <c r="F131" s="18">
        <v>-0.15543983474545175</v>
      </c>
    </row>
    <row r="132" spans="1:6" x14ac:dyDescent="0.25">
      <c r="A132" s="14">
        <v>43777</v>
      </c>
      <c r="B132" s="3">
        <f>VLOOKUP('Lower Level Change'!A132,'Channel wise traffic'!B132:F498,2,FALSE)</f>
        <v>7583695</v>
      </c>
      <c r="C132" s="3">
        <f>VLOOKUP(A132,'Channel wise traffic'!B132:F498,3,FALSE)</f>
        <v>5687771</v>
      </c>
      <c r="D132" s="3">
        <f>VLOOKUP(A132,'Channel wise traffic'!B132:F498,4,FALSE)</f>
        <v>2317240</v>
      </c>
      <c r="E132" s="3">
        <f>VLOOKUP(A132,'Channel wise traffic'!B132:F498,5,FALSE)</f>
        <v>5477113</v>
      </c>
      <c r="F132" s="18">
        <v>-3.0024016065268302E-2</v>
      </c>
    </row>
    <row r="133" spans="1:6" x14ac:dyDescent="0.25">
      <c r="A133" s="14">
        <v>43779</v>
      </c>
      <c r="B133" s="3">
        <f>VLOOKUP('Lower Level Change'!A133,'Channel wise traffic'!B133:F499,2,FALSE)</f>
        <v>16968325</v>
      </c>
      <c r="C133" s="3">
        <f>VLOOKUP(A133,'Channel wise traffic'!B133:F499,3,FALSE)</f>
        <v>12726244</v>
      </c>
      <c r="D133" s="3">
        <f>VLOOKUP(A133,'Channel wise traffic'!B133:F499,4,FALSE)</f>
        <v>5184766</v>
      </c>
      <c r="E133" s="3">
        <f>VLOOKUP(A133,'Channel wise traffic'!B133:F499,5,FALSE)</f>
        <v>12254901</v>
      </c>
      <c r="F133" s="18">
        <v>-1.2684939402672653E-2</v>
      </c>
    </row>
    <row r="134" spans="1:6" x14ac:dyDescent="0.25">
      <c r="A134" s="14">
        <v>43781</v>
      </c>
      <c r="B134" s="3">
        <f>VLOOKUP('Lower Level Change'!A134,'Channel wise traffic'!B134:F500,2,FALSE)</f>
        <v>7427330</v>
      </c>
      <c r="C134" s="3">
        <f>VLOOKUP(A134,'Channel wise traffic'!B134:F500,3,FALSE)</f>
        <v>5570497</v>
      </c>
      <c r="D134" s="3">
        <f>VLOOKUP(A134,'Channel wise traffic'!B134:F500,4,FALSE)</f>
        <v>2269462</v>
      </c>
      <c r="E134" s="3">
        <f>VLOOKUP(A134,'Channel wise traffic'!B134:F500,5,FALSE)</f>
        <v>5364183</v>
      </c>
      <c r="F134" s="18">
        <v>-2.2583445107012875E-2</v>
      </c>
    </row>
    <row r="135" spans="1:6" x14ac:dyDescent="0.25">
      <c r="A135" s="14">
        <v>43785</v>
      </c>
      <c r="B135" s="3">
        <f>VLOOKUP('Lower Level Change'!A135,'Channel wise traffic'!B135:F501,2,FALSE)</f>
        <v>16968325</v>
      </c>
      <c r="C135" s="3">
        <f>VLOOKUP(A135,'Channel wise traffic'!B135:F501,3,FALSE)</f>
        <v>12726244</v>
      </c>
      <c r="D135" s="3">
        <f>VLOOKUP(A135,'Channel wise traffic'!B135:F501,4,FALSE)</f>
        <v>5184766</v>
      </c>
      <c r="E135" s="3">
        <f>VLOOKUP(A135,'Channel wise traffic'!B135:F501,5,FALSE)</f>
        <v>12254901</v>
      </c>
      <c r="F135" s="18">
        <v>-0.15921567732289396</v>
      </c>
    </row>
    <row r="136" spans="1:6" x14ac:dyDescent="0.25">
      <c r="A136" s="14">
        <v>43786</v>
      </c>
      <c r="B136" s="3">
        <f>VLOOKUP('Lower Level Change'!A136,'Channel wise traffic'!B136:F502,2,FALSE)</f>
        <v>15837104</v>
      </c>
      <c r="C136" s="3">
        <f>VLOOKUP(A136,'Channel wise traffic'!B136:F502,3,FALSE)</f>
        <v>11877828</v>
      </c>
      <c r="D136" s="3">
        <f>VLOOKUP(A136,'Channel wise traffic'!B136:F502,4,FALSE)</f>
        <v>4839115</v>
      </c>
      <c r="E136" s="3">
        <f>VLOOKUP(A136,'Channel wise traffic'!B136:F502,5,FALSE)</f>
        <v>11437908</v>
      </c>
      <c r="F136" s="18">
        <v>-0.57004623700582813</v>
      </c>
    </row>
    <row r="137" spans="1:6" x14ac:dyDescent="0.25">
      <c r="A137" s="14">
        <v>43788</v>
      </c>
      <c r="B137" s="3">
        <f>VLOOKUP('Lower Level Change'!A137,'Channel wise traffic'!B137:F503,2,FALSE)</f>
        <v>7661877</v>
      </c>
      <c r="C137" s="3">
        <f>VLOOKUP(A137,'Channel wise traffic'!B137:F503,3,FALSE)</f>
        <v>5746408</v>
      </c>
      <c r="D137" s="3">
        <f>VLOOKUP(A137,'Channel wise traffic'!B137:F503,4,FALSE)</f>
        <v>2341129</v>
      </c>
      <c r="E137" s="3">
        <f>VLOOKUP(A137,'Channel wise traffic'!B137:F503,5,FALSE)</f>
        <v>5533578</v>
      </c>
      <c r="F137" s="18">
        <v>-2.668908021836151E-2</v>
      </c>
    </row>
    <row r="138" spans="1:6" x14ac:dyDescent="0.25">
      <c r="A138" s="14">
        <v>43789</v>
      </c>
      <c r="B138" s="3">
        <f>VLOOKUP('Lower Level Change'!A138,'Channel wise traffic'!B138:F504,2,FALSE)</f>
        <v>8052789</v>
      </c>
      <c r="C138" s="3">
        <f>VLOOKUP(A138,'Channel wise traffic'!B138:F504,3,FALSE)</f>
        <v>6039592</v>
      </c>
      <c r="D138" s="3">
        <f>VLOOKUP(A138,'Channel wise traffic'!B138:F504,4,FALSE)</f>
        <v>2460574</v>
      </c>
      <c r="E138" s="3">
        <f>VLOOKUP(A138,'Channel wise traffic'!B138:F504,5,FALSE)</f>
        <v>5815903</v>
      </c>
      <c r="F138" s="18">
        <v>-1.6965332095788332E-2</v>
      </c>
    </row>
    <row r="139" spans="1:6" x14ac:dyDescent="0.25">
      <c r="A139" s="14">
        <v>43790</v>
      </c>
      <c r="B139" s="3">
        <f>VLOOKUP('Lower Level Change'!A139,'Channel wise traffic'!B139:F505,2,FALSE)</f>
        <v>7661877</v>
      </c>
      <c r="C139" s="3">
        <f>VLOOKUP(A139,'Channel wise traffic'!B139:F505,3,FALSE)</f>
        <v>5746408</v>
      </c>
      <c r="D139" s="3">
        <f>VLOOKUP(A139,'Channel wise traffic'!B139:F505,4,FALSE)</f>
        <v>2341129</v>
      </c>
      <c r="E139" s="3">
        <f>VLOOKUP(A139,'Channel wise traffic'!B139:F505,5,FALSE)</f>
        <v>5533578</v>
      </c>
      <c r="F139" s="18">
        <v>-9.5681832159261751E-2</v>
      </c>
    </row>
    <row r="140" spans="1:6" x14ac:dyDescent="0.25">
      <c r="A140" s="14">
        <v>43794</v>
      </c>
      <c r="B140" s="3">
        <f>VLOOKUP('Lower Level Change'!A140,'Channel wise traffic'!B140:F506,2,FALSE)</f>
        <v>7974607</v>
      </c>
      <c r="C140" s="3">
        <f>VLOOKUP(A140,'Channel wise traffic'!B140:F506,3,FALSE)</f>
        <v>5980955</v>
      </c>
      <c r="D140" s="3">
        <f>VLOOKUP(A140,'Channel wise traffic'!B140:F506,4,FALSE)</f>
        <v>2436685</v>
      </c>
      <c r="E140" s="3">
        <f>VLOOKUP(A140,'Channel wise traffic'!B140:F506,5,FALSE)</f>
        <v>5759438</v>
      </c>
      <c r="F140" s="18">
        <v>-6.4550704753341473E-2</v>
      </c>
    </row>
    <row r="141" spans="1:6" x14ac:dyDescent="0.25">
      <c r="A141" s="14">
        <v>43798</v>
      </c>
      <c r="B141" s="3">
        <f>VLOOKUP('Lower Level Change'!A141,'Channel wise traffic'!B141:F507,2,FALSE)</f>
        <v>7818242</v>
      </c>
      <c r="C141" s="3">
        <f>VLOOKUP(A141,'Channel wise traffic'!B141:F507,3,FALSE)</f>
        <v>5863681</v>
      </c>
      <c r="D141" s="3">
        <f>VLOOKUP(A141,'Channel wise traffic'!B141:F507,4,FALSE)</f>
        <v>2388907</v>
      </c>
      <c r="E141" s="3">
        <f>VLOOKUP(A141,'Channel wise traffic'!B141:F507,5,FALSE)</f>
        <v>5646508</v>
      </c>
      <c r="F141" s="18">
        <v>-0.10124196804674095</v>
      </c>
    </row>
    <row r="142" spans="1:6" x14ac:dyDescent="0.25">
      <c r="A142" s="14">
        <v>43801</v>
      </c>
      <c r="B142" s="3">
        <f>VLOOKUP('Lower Level Change'!A142,'Channel wise traffic'!B142:F508,2,FALSE)</f>
        <v>7740060</v>
      </c>
      <c r="C142" s="3">
        <f>VLOOKUP(A142,'Channel wise traffic'!B142:F508,3,FALSE)</f>
        <v>5805045</v>
      </c>
      <c r="D142" s="3">
        <f>VLOOKUP(A142,'Channel wise traffic'!B142:F508,4,FALSE)</f>
        <v>2365018</v>
      </c>
      <c r="E142" s="3">
        <f>VLOOKUP(A142,'Channel wise traffic'!B142:F508,5,FALSE)</f>
        <v>5590043</v>
      </c>
      <c r="F142" s="18">
        <v>-3.9677707910705927E-2</v>
      </c>
    </row>
    <row r="143" spans="1:6" x14ac:dyDescent="0.25">
      <c r="A143" s="14">
        <v>43803</v>
      </c>
      <c r="B143" s="3">
        <f>VLOOKUP('Lower Level Change'!A143,'Channel wise traffic'!B143:F509,2,FALSE)</f>
        <v>8052789</v>
      </c>
      <c r="C143" s="3">
        <f>VLOOKUP(A143,'Channel wise traffic'!B143:F509,3,FALSE)</f>
        <v>6039592</v>
      </c>
      <c r="D143" s="3">
        <f>VLOOKUP(A143,'Channel wise traffic'!B143:F509,4,FALSE)</f>
        <v>2460574</v>
      </c>
      <c r="E143" s="3">
        <f>VLOOKUP(A143,'Channel wise traffic'!B143:F509,5,FALSE)</f>
        <v>5815903</v>
      </c>
      <c r="F143" s="18">
        <v>-8.2633462840922423E-3</v>
      </c>
    </row>
    <row r="144" spans="1:6" x14ac:dyDescent="0.25">
      <c r="A144" s="14">
        <v>43805</v>
      </c>
      <c r="B144" s="3">
        <f>VLOOKUP('Lower Level Change'!A144,'Channel wise traffic'!B144:F510,2,FALSE)</f>
        <v>7583695</v>
      </c>
      <c r="C144" s="3">
        <f>VLOOKUP(A144,'Channel wise traffic'!B144:F510,3,FALSE)</f>
        <v>5687771</v>
      </c>
      <c r="D144" s="3">
        <f>VLOOKUP(A144,'Channel wise traffic'!B144:F510,4,FALSE)</f>
        <v>2317240</v>
      </c>
      <c r="E144" s="3">
        <f>VLOOKUP(A144,'Channel wise traffic'!B144:F510,5,FALSE)</f>
        <v>5477113</v>
      </c>
      <c r="F144" s="18">
        <v>-2.0513699985488701E-2</v>
      </c>
    </row>
    <row r="145" spans="1:6" x14ac:dyDescent="0.25">
      <c r="A145" s="14">
        <v>43806</v>
      </c>
      <c r="B145" s="3">
        <f>VLOOKUP('Lower Level Change'!A145,'Channel wise traffic'!B145:F511,2,FALSE)</f>
        <v>15837104</v>
      </c>
      <c r="C145" s="3">
        <f>VLOOKUP(A145,'Channel wise traffic'!B145:F511,3,FALSE)</f>
        <v>11877828</v>
      </c>
      <c r="D145" s="3">
        <f>VLOOKUP(A145,'Channel wise traffic'!B145:F511,4,FALSE)</f>
        <v>4839115</v>
      </c>
      <c r="E145" s="3">
        <f>VLOOKUP(A145,'Channel wise traffic'!B145:F511,5,FALSE)</f>
        <v>11437908</v>
      </c>
      <c r="F145" s="18">
        <v>-3.6237447889393884E-2</v>
      </c>
    </row>
    <row r="146" spans="1:6" x14ac:dyDescent="0.25">
      <c r="A146" s="14">
        <v>43807</v>
      </c>
      <c r="B146" s="3">
        <f>VLOOKUP('Lower Level Change'!A146,'Channel wise traffic'!B146:F512,2,FALSE)</f>
        <v>15837104</v>
      </c>
      <c r="C146" s="3">
        <f>VLOOKUP(A146,'Channel wise traffic'!B146:F512,3,FALSE)</f>
        <v>11877828</v>
      </c>
      <c r="D146" s="3">
        <f>VLOOKUP(A146,'Channel wise traffic'!B146:F512,4,FALSE)</f>
        <v>4839115</v>
      </c>
      <c r="E146" s="3">
        <f>VLOOKUP(A146,'Channel wise traffic'!B146:F512,5,FALSE)</f>
        <v>11437908</v>
      </c>
      <c r="F146" s="18">
        <v>-0.17928270430340221</v>
      </c>
    </row>
    <row r="147" spans="1:6" x14ac:dyDescent="0.25">
      <c r="A147" s="14">
        <v>43808</v>
      </c>
      <c r="B147" s="3">
        <f>VLOOKUP('Lower Level Change'!A147,'Channel wise traffic'!B147:F513,2,FALSE)</f>
        <v>8130972</v>
      </c>
      <c r="C147" s="3">
        <f>VLOOKUP(A147,'Channel wise traffic'!B147:F513,3,FALSE)</f>
        <v>6098229</v>
      </c>
      <c r="D147" s="3">
        <f>VLOOKUP(A147,'Channel wise traffic'!B147:F513,4,FALSE)</f>
        <v>2484463</v>
      </c>
      <c r="E147" s="3">
        <f>VLOOKUP(A147,'Channel wise traffic'!B147:F513,5,FALSE)</f>
        <v>5872368</v>
      </c>
      <c r="F147" s="18">
        <v>-4.9824002490055801E-2</v>
      </c>
    </row>
    <row r="148" spans="1:6" x14ac:dyDescent="0.25">
      <c r="A148" s="14">
        <v>43809</v>
      </c>
      <c r="B148" s="3">
        <f>VLOOKUP('Lower Level Change'!A148,'Channel wise traffic'!B148:F514,2,FALSE)</f>
        <v>7740060</v>
      </c>
      <c r="C148" s="3">
        <f>VLOOKUP(A148,'Channel wise traffic'!B148:F514,3,FALSE)</f>
        <v>5805045</v>
      </c>
      <c r="D148" s="3">
        <f>VLOOKUP(A148,'Channel wise traffic'!B148:F514,4,FALSE)</f>
        <v>2365018</v>
      </c>
      <c r="E148" s="3">
        <f>VLOOKUP(A148,'Channel wise traffic'!B148:F514,5,FALSE)</f>
        <v>5590043</v>
      </c>
      <c r="F148" s="18">
        <v>-3.6715712410475151E-2</v>
      </c>
    </row>
    <row r="149" spans="1:6" x14ac:dyDescent="0.25">
      <c r="A149" s="14">
        <v>43810</v>
      </c>
      <c r="B149" s="3">
        <f>VLOOKUP('Lower Level Change'!A149,'Channel wise traffic'!B149:F515,2,FALSE)</f>
        <v>8130972</v>
      </c>
      <c r="C149" s="3">
        <f>VLOOKUP(A149,'Channel wise traffic'!B149:F515,3,FALSE)</f>
        <v>6098229</v>
      </c>
      <c r="D149" s="3">
        <f>VLOOKUP(A149,'Channel wise traffic'!B149:F515,4,FALSE)</f>
        <v>2484463</v>
      </c>
      <c r="E149" s="3">
        <f>VLOOKUP(A149,'Channel wise traffic'!B149:F515,5,FALSE)</f>
        <v>5872368</v>
      </c>
      <c r="F149" s="18">
        <v>-6.7176289013204868E-2</v>
      </c>
    </row>
    <row r="150" spans="1:6" x14ac:dyDescent="0.25">
      <c r="A150" s="14">
        <v>43811</v>
      </c>
      <c r="B150" s="3">
        <f>VLOOKUP('Lower Level Change'!A150,'Channel wise traffic'!B150:F516,2,FALSE)</f>
        <v>7896424</v>
      </c>
      <c r="C150" s="3">
        <f>VLOOKUP(A150,'Channel wise traffic'!B150:F516,3,FALSE)</f>
        <v>5922318</v>
      </c>
      <c r="D150" s="3">
        <f>VLOOKUP(A150,'Channel wise traffic'!B150:F516,4,FALSE)</f>
        <v>2412796</v>
      </c>
      <c r="E150" s="3">
        <f>VLOOKUP(A150,'Channel wise traffic'!B150:F516,5,FALSE)</f>
        <v>5702973</v>
      </c>
      <c r="F150" s="18">
        <v>-2.7786352724930262E-2</v>
      </c>
    </row>
    <row r="151" spans="1:6" x14ac:dyDescent="0.25">
      <c r="A151" s="14">
        <v>43812</v>
      </c>
      <c r="B151" s="3">
        <f>VLOOKUP('Lower Level Change'!A151,'Channel wise traffic'!B151:F517,2,FALSE)</f>
        <v>8209154</v>
      </c>
      <c r="C151" s="3">
        <f>VLOOKUP(A151,'Channel wise traffic'!B151:F517,3,FALSE)</f>
        <v>6156866</v>
      </c>
      <c r="D151" s="3">
        <f>VLOOKUP(A151,'Channel wise traffic'!B151:F517,4,FALSE)</f>
        <v>2508352</v>
      </c>
      <c r="E151" s="3">
        <f>VLOOKUP(A151,'Channel wise traffic'!B151:F517,5,FALSE)</f>
        <v>5928833</v>
      </c>
      <c r="F151" s="18">
        <v>-2.1071274647128543E-2</v>
      </c>
    </row>
    <row r="152" spans="1:6" x14ac:dyDescent="0.25">
      <c r="A152" s="14">
        <v>43814</v>
      </c>
      <c r="B152" s="3">
        <f>VLOOKUP('Lower Level Change'!A152,'Channel wise traffic'!B152:F518,2,FALSE)</f>
        <v>15513897</v>
      </c>
      <c r="C152" s="3">
        <f>VLOOKUP(A152,'Channel wise traffic'!B152:F518,3,FALSE)</f>
        <v>11635423</v>
      </c>
      <c r="D152" s="3">
        <f>VLOOKUP(A152,'Channel wise traffic'!B152:F518,4,FALSE)</f>
        <v>4740357</v>
      </c>
      <c r="E152" s="3">
        <f>VLOOKUP(A152,'Channel wise traffic'!B152:F518,5,FALSE)</f>
        <v>11204481</v>
      </c>
      <c r="F152" s="18">
        <v>-0.15128194134796777</v>
      </c>
    </row>
    <row r="153" spans="1:6" x14ac:dyDescent="0.25">
      <c r="A153" s="14">
        <v>43816</v>
      </c>
      <c r="B153" s="3">
        <f>VLOOKUP('Lower Level Change'!A153,'Channel wise traffic'!B153:F519,2,FALSE)</f>
        <v>7583695</v>
      </c>
      <c r="C153" s="3">
        <f>VLOOKUP(A153,'Channel wise traffic'!B153:F519,3,FALSE)</f>
        <v>5687771</v>
      </c>
      <c r="D153" s="3">
        <f>VLOOKUP(A153,'Channel wise traffic'!B153:F519,4,FALSE)</f>
        <v>2317240</v>
      </c>
      <c r="E153" s="3">
        <f>VLOOKUP(A153,'Channel wise traffic'!B153:F519,5,FALSE)</f>
        <v>5477113</v>
      </c>
      <c r="F153" s="18">
        <v>-0.10633509793798583</v>
      </c>
    </row>
    <row r="154" spans="1:6" x14ac:dyDescent="0.25">
      <c r="A154" s="14">
        <v>43818</v>
      </c>
      <c r="B154" s="3">
        <f>VLOOKUP('Lower Level Change'!A154,'Channel wise traffic'!B154:F520,2,FALSE)</f>
        <v>7583695</v>
      </c>
      <c r="C154" s="3">
        <f>VLOOKUP(A154,'Channel wise traffic'!B154:F520,3,FALSE)</f>
        <v>5687771</v>
      </c>
      <c r="D154" s="3">
        <f>VLOOKUP(A154,'Channel wise traffic'!B154:F520,4,FALSE)</f>
        <v>2317240</v>
      </c>
      <c r="E154" s="3">
        <f>VLOOKUP(A154,'Channel wise traffic'!B154:F520,5,FALSE)</f>
        <v>5477113</v>
      </c>
      <c r="F154" s="18">
        <v>-0.12197005010014955</v>
      </c>
    </row>
    <row r="155" spans="1:6" x14ac:dyDescent="0.25">
      <c r="A155" s="14">
        <v>43819</v>
      </c>
      <c r="B155" s="3">
        <f>VLOOKUP('Lower Level Change'!A155,'Channel wise traffic'!B155:F521,2,FALSE)</f>
        <v>7974607</v>
      </c>
      <c r="C155" s="3">
        <f>VLOOKUP(A155,'Channel wise traffic'!B155:F521,3,FALSE)</f>
        <v>5980955</v>
      </c>
      <c r="D155" s="3">
        <f>VLOOKUP(A155,'Channel wise traffic'!B155:F521,4,FALSE)</f>
        <v>2436685</v>
      </c>
      <c r="E155" s="3">
        <f>VLOOKUP(A155,'Channel wise traffic'!B155:F521,5,FALSE)</f>
        <v>5759438</v>
      </c>
      <c r="F155" s="18">
        <v>-5.8766203241909558E-2</v>
      </c>
    </row>
    <row r="156" spans="1:6" x14ac:dyDescent="0.25">
      <c r="A156" s="14">
        <v>43820</v>
      </c>
      <c r="B156" s="3">
        <f>VLOOKUP('Lower Level Change'!A156,'Channel wise traffic'!B156:F522,2,FALSE)</f>
        <v>16645119</v>
      </c>
      <c r="C156" s="3">
        <f>VLOOKUP(A156,'Channel wise traffic'!B156:F522,3,FALSE)</f>
        <v>12483839</v>
      </c>
      <c r="D156" s="3">
        <f>VLOOKUP(A156,'Channel wise traffic'!B156:F522,4,FALSE)</f>
        <v>5086008</v>
      </c>
      <c r="E156" s="3">
        <f>VLOOKUP(A156,'Channel wise traffic'!B156:F522,5,FALSE)</f>
        <v>12021475</v>
      </c>
      <c r="F156" s="18">
        <v>-0.15770913551564297</v>
      </c>
    </row>
    <row r="157" spans="1:6" x14ac:dyDescent="0.25">
      <c r="A157" s="14">
        <v>43822</v>
      </c>
      <c r="B157" s="3">
        <f>VLOOKUP('Lower Level Change'!A157,'Channel wise traffic'!B157:F523,2,FALSE)</f>
        <v>7740060</v>
      </c>
      <c r="C157" s="3">
        <f>VLOOKUP(A157,'Channel wise traffic'!B157:F523,3,FALSE)</f>
        <v>5805045</v>
      </c>
      <c r="D157" s="3">
        <f>VLOOKUP(A157,'Channel wise traffic'!B157:F523,4,FALSE)</f>
        <v>2365018</v>
      </c>
      <c r="E157" s="3">
        <f>VLOOKUP(A157,'Channel wise traffic'!B157:F523,5,FALSE)</f>
        <v>5590043</v>
      </c>
      <c r="F157" s="18">
        <v>-9.6867855803172823E-2</v>
      </c>
    </row>
    <row r="158" spans="1:6" x14ac:dyDescent="0.25">
      <c r="A158" s="14">
        <v>43824</v>
      </c>
      <c r="B158" s="3">
        <f>VLOOKUP('Lower Level Change'!A158,'Channel wise traffic'!B158:F524,2,FALSE)</f>
        <v>7427330</v>
      </c>
      <c r="C158" s="3">
        <f>VLOOKUP(A158,'Channel wise traffic'!B158:F524,3,FALSE)</f>
        <v>5570497</v>
      </c>
      <c r="D158" s="3">
        <f>VLOOKUP(A158,'Channel wise traffic'!B158:F524,4,FALSE)</f>
        <v>2269462</v>
      </c>
      <c r="E158" s="3">
        <f>VLOOKUP(A158,'Channel wise traffic'!B158:F524,5,FALSE)</f>
        <v>5364183</v>
      </c>
      <c r="F158" s="18">
        <v>-1.9849632492091453E-2</v>
      </c>
    </row>
    <row r="159" spans="1:6" x14ac:dyDescent="0.25">
      <c r="A159" s="14">
        <v>43828</v>
      </c>
      <c r="B159" s="3">
        <f>VLOOKUP('Lower Level Change'!A159,'Channel wise traffic'!B159:F525,2,FALSE)</f>
        <v>15675500</v>
      </c>
      <c r="C159" s="3">
        <f>VLOOKUP(A159,'Channel wise traffic'!B159:F525,3,FALSE)</f>
        <v>11756625</v>
      </c>
      <c r="D159" s="3">
        <f>VLOOKUP(A159,'Channel wise traffic'!B159:F525,4,FALSE)</f>
        <v>4789736</v>
      </c>
      <c r="E159" s="3">
        <f>VLOOKUP(A159,'Channel wise traffic'!B159:F525,5,FALSE)</f>
        <v>11321195</v>
      </c>
      <c r="F159" s="18">
        <v>-4.822718970975199E-2</v>
      </c>
    </row>
    <row r="160" spans="1:6" x14ac:dyDescent="0.25">
      <c r="A160" s="14">
        <v>43829</v>
      </c>
      <c r="B160" s="3">
        <f>VLOOKUP('Lower Level Change'!A160,'Channel wise traffic'!B160:F526,2,FALSE)</f>
        <v>7974607</v>
      </c>
      <c r="C160" s="3">
        <f>VLOOKUP(A160,'Channel wise traffic'!B160:F526,3,FALSE)</f>
        <v>5980955</v>
      </c>
      <c r="D160" s="3">
        <f>VLOOKUP(A160,'Channel wise traffic'!B160:F526,4,FALSE)</f>
        <v>2436685</v>
      </c>
      <c r="E160" s="3">
        <f>VLOOKUP(A160,'Channel wise traffic'!B160:F526,5,FALSE)</f>
        <v>5759438</v>
      </c>
      <c r="F160" s="18">
        <v>-2.0096189604669919E-2</v>
      </c>
    </row>
    <row r="161" spans="1:6" x14ac:dyDescent="0.25">
      <c r="A161" s="22">
        <v>43830</v>
      </c>
      <c r="B161" s="23">
        <f>VLOOKUP('Lower Level Change'!A161,'Channel wise traffic'!B161:F527,2,FALSE)</f>
        <v>7896424</v>
      </c>
      <c r="C161" s="23">
        <f>VLOOKUP(A161,'Channel wise traffic'!B161:F527,3,FALSE)</f>
        <v>5922318</v>
      </c>
      <c r="D161" s="23">
        <f>VLOOKUP(A161,'Channel wise traffic'!B161:F527,4,FALSE)</f>
        <v>2412796</v>
      </c>
      <c r="E161" s="23">
        <f>VLOOKUP(A161,'Channel wise traffic'!B161:F527,5,FALSE)</f>
        <v>5702973</v>
      </c>
      <c r="F161" s="24">
        <v>-2.1348651972925146E-2</v>
      </c>
    </row>
  </sheetData>
  <conditionalFormatting sqref="B1:E16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{4B57ED28-1544-4063-83E0-4BE384E674CE}</x14:id>
        </ext>
      </extLst>
    </cfRule>
  </conditionalFormatting>
  <conditionalFormatting sqref="F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{131F8262-2B31-4A07-8EE1-BBFDDB3E484C}</x14:id>
        </ext>
      </extLst>
    </cfRule>
  </conditionalFormatting>
  <conditionalFormatting sqref="F2:F16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{D803ECC3-E3DF-4151-9BB6-81A454990752}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57ED28-1544-4063-83E0-4BE384E674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B1:E161</xm:sqref>
        </x14:conditionalFormatting>
        <x14:conditionalFormatting xmlns:xm="http://schemas.microsoft.com/office/excel/2006/main">
          <x14:cfRule type="dataBar" id="{131F8262-2B31-4A07-8EE1-BBFDDB3E48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D803ECC3-E3DF-4151-9BB6-81A4549907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F2:F161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A38D-FD04-472F-A8AA-969708342804}">
  <dimension ref="A1:F190"/>
  <sheetViews>
    <sheetView workbookViewId="0">
      <selection activeCell="K30" sqref="K30"/>
    </sheetView>
  </sheetViews>
  <sheetFormatPr defaultRowHeight="15.75" x14ac:dyDescent="0.25"/>
  <cols>
    <col min="1" max="1" width="10.375" bestFit="1" customWidth="1"/>
    <col min="2" max="2" width="10.875" customWidth="1"/>
    <col min="3" max="3" width="10" customWidth="1"/>
    <col min="6" max="6" width="45" customWidth="1"/>
  </cols>
  <sheetData>
    <row r="1" spans="1:6" x14ac:dyDescent="0.25">
      <c r="A1" s="19" t="s">
        <v>0</v>
      </c>
      <c r="B1" s="20" t="s">
        <v>6</v>
      </c>
      <c r="C1" s="20" t="s">
        <v>7</v>
      </c>
      <c r="D1" s="20" t="s">
        <v>8</v>
      </c>
      <c r="E1" s="20" t="s">
        <v>9</v>
      </c>
      <c r="F1" s="21" t="s">
        <v>23</v>
      </c>
    </row>
    <row r="2" spans="1:6" x14ac:dyDescent="0.25">
      <c r="A2" s="14">
        <v>43473</v>
      </c>
      <c r="B2" s="3">
        <f>VLOOKUP(A2,'Channel wise traffic'!B2:F368,2,FALSE)</f>
        <v>7818242</v>
      </c>
      <c r="C2" s="3">
        <f>VLOOKUP(A2,'Channel wise traffic'!B2:F368,3,FALSE)</f>
        <v>5863681</v>
      </c>
      <c r="D2" s="3">
        <f>VLOOKUP(A2,'Channel wise traffic'!B2:F368,4,FALSE)</f>
        <v>2388907</v>
      </c>
      <c r="E2" s="3">
        <f>VLOOKUP(A2,'Channel wise traffic'!B2:F368,5,FALSE)</f>
        <v>5646508</v>
      </c>
      <c r="F2" s="18">
        <v>3.1356703048005918E-2</v>
      </c>
    </row>
    <row r="3" spans="1:6" x14ac:dyDescent="0.25">
      <c r="A3" s="14">
        <v>43474</v>
      </c>
      <c r="B3" s="3">
        <f>VLOOKUP(A3,'Channel wise traffic'!B3:F369,2,FALSE)</f>
        <v>8130972</v>
      </c>
      <c r="C3" s="3">
        <f>VLOOKUP(A3,'Channel wise traffic'!B3:F369,3,FALSE)</f>
        <v>6098229</v>
      </c>
      <c r="D3" s="3">
        <f>VLOOKUP(A3,'Channel wise traffic'!B3:F369,4,FALSE)</f>
        <v>2484463</v>
      </c>
      <c r="E3" s="3">
        <f>VLOOKUP(A3,'Channel wise traffic'!B3:F369,5,FALSE)</f>
        <v>5872368</v>
      </c>
      <c r="F3" s="18">
        <v>0.19454886994472431</v>
      </c>
    </row>
    <row r="4" spans="1:6" x14ac:dyDescent="0.25">
      <c r="A4" s="14">
        <v>43477</v>
      </c>
      <c r="B4" s="3">
        <f>VLOOKUP(A4,'Channel wise traffic'!B4:F370,2,FALSE)</f>
        <v>15352294</v>
      </c>
      <c r="C4" s="3">
        <f>VLOOKUP(A4,'Channel wise traffic'!B4:F370,3,FALSE)</f>
        <v>11514221</v>
      </c>
      <c r="D4" s="3">
        <f>VLOOKUP(A4,'Channel wise traffic'!B4:F370,4,FALSE)</f>
        <v>4690978</v>
      </c>
      <c r="E4" s="3">
        <f>VLOOKUP(A4,'Channel wise traffic'!B4:F370,5,FALSE)</f>
        <v>11087768</v>
      </c>
      <c r="F4" s="18">
        <v>5.2871319138911271E-2</v>
      </c>
    </row>
    <row r="5" spans="1:6" x14ac:dyDescent="0.25">
      <c r="A5" s="14">
        <v>43478</v>
      </c>
      <c r="B5" s="3">
        <f>VLOOKUP(A5,'Channel wise traffic'!B5:F371,2,FALSE)</f>
        <v>16645119</v>
      </c>
      <c r="C5" s="3">
        <f>VLOOKUP(A5,'Channel wise traffic'!B5:F371,3,FALSE)</f>
        <v>12483839</v>
      </c>
      <c r="D5" s="3">
        <f>VLOOKUP(A5,'Channel wise traffic'!B5:F371,4,FALSE)</f>
        <v>5086008</v>
      </c>
      <c r="E5" s="3">
        <f>VLOOKUP(A5,'Channel wise traffic'!B5:F371,5,FALSE)</f>
        <v>12021475</v>
      </c>
      <c r="F5" s="18">
        <v>2.9778612542572688E-2</v>
      </c>
    </row>
    <row r="6" spans="1:6" x14ac:dyDescent="0.25">
      <c r="A6" s="14">
        <v>43479</v>
      </c>
      <c r="B6" s="3">
        <f>VLOOKUP(A6,'Channel wise traffic'!B6:F372,2,FALSE)</f>
        <v>7583695</v>
      </c>
      <c r="C6" s="3">
        <f>VLOOKUP(A6,'Channel wise traffic'!B6:F372,3,FALSE)</f>
        <v>5687771</v>
      </c>
      <c r="D6" s="3">
        <f>VLOOKUP(A6,'Channel wise traffic'!B6:F372,4,FALSE)</f>
        <v>2317240</v>
      </c>
      <c r="E6" s="3">
        <f>VLOOKUP(A6,'Channel wise traffic'!B6:F372,5,FALSE)</f>
        <v>5477113</v>
      </c>
      <c r="F6" s="18">
        <v>6.5509335080248934E-2</v>
      </c>
    </row>
    <row r="7" spans="1:6" x14ac:dyDescent="0.25">
      <c r="A7" s="14">
        <v>43482</v>
      </c>
      <c r="B7" s="3">
        <f>VLOOKUP(A7,'Channel wise traffic'!B7:F373,2,FALSE)</f>
        <v>8052789</v>
      </c>
      <c r="C7" s="3">
        <f>VLOOKUP(A7,'Channel wise traffic'!B7:F373,3,FALSE)</f>
        <v>6039592</v>
      </c>
      <c r="D7" s="3">
        <f>VLOOKUP(A7,'Channel wise traffic'!B7:F373,4,FALSE)</f>
        <v>2460574</v>
      </c>
      <c r="E7" s="3">
        <f>VLOOKUP(A7,'Channel wise traffic'!B7:F373,5,FALSE)</f>
        <v>5815903</v>
      </c>
      <c r="F7" s="18">
        <v>1.0595416371384869</v>
      </c>
    </row>
    <row r="8" spans="1:6" x14ac:dyDescent="0.25">
      <c r="A8" s="14">
        <v>43483</v>
      </c>
      <c r="B8" s="3">
        <f>VLOOKUP(A8,'Channel wise traffic'!B8:F374,2,FALSE)</f>
        <v>7974607</v>
      </c>
      <c r="C8" s="3">
        <f>VLOOKUP(A8,'Channel wise traffic'!B8:F374,3,FALSE)</f>
        <v>5980955</v>
      </c>
      <c r="D8" s="3">
        <f>VLOOKUP(A8,'Channel wise traffic'!B8:F374,4,FALSE)</f>
        <v>2436685</v>
      </c>
      <c r="E8" s="3">
        <f>VLOOKUP(A8,'Channel wise traffic'!B8:F374,5,FALSE)</f>
        <v>5759438</v>
      </c>
      <c r="F8" s="18">
        <v>0.16104249551291269</v>
      </c>
    </row>
    <row r="9" spans="1:6" x14ac:dyDescent="0.25">
      <c r="A9" s="14">
        <v>43485</v>
      </c>
      <c r="B9" s="3">
        <f>VLOOKUP(A9,'Channel wise traffic'!B9:F375,2,FALSE)</f>
        <v>15998707</v>
      </c>
      <c r="C9" s="3">
        <f>VLOOKUP(A9,'Channel wise traffic'!B9:F375,3,FALSE)</f>
        <v>11999030</v>
      </c>
      <c r="D9" s="3">
        <f>VLOOKUP(A9,'Channel wise traffic'!B9:F375,4,FALSE)</f>
        <v>4888493</v>
      </c>
      <c r="E9" s="3">
        <f>VLOOKUP(A9,'Channel wise traffic'!B9:F375,5,FALSE)</f>
        <v>11554621</v>
      </c>
      <c r="F9" s="18">
        <v>0.1166447957291243</v>
      </c>
    </row>
    <row r="10" spans="1:6" x14ac:dyDescent="0.25">
      <c r="A10" s="14">
        <v>43486</v>
      </c>
      <c r="B10" s="3">
        <f>VLOOKUP(A10,'Channel wise traffic'!B10:F376,2,FALSE)</f>
        <v>7974607</v>
      </c>
      <c r="C10" s="3">
        <f>VLOOKUP(A10,'Channel wise traffic'!B10:F376,3,FALSE)</f>
        <v>5980955</v>
      </c>
      <c r="D10" s="3">
        <f>VLOOKUP(A10,'Channel wise traffic'!B10:F376,4,FALSE)</f>
        <v>2436685</v>
      </c>
      <c r="E10" s="3">
        <f>VLOOKUP(A10,'Channel wise traffic'!B10:F376,5,FALSE)</f>
        <v>5759438</v>
      </c>
      <c r="F10" s="18">
        <v>0.23352106416819257</v>
      </c>
    </row>
    <row r="11" spans="1:6" x14ac:dyDescent="0.25">
      <c r="A11" s="14">
        <v>43487</v>
      </c>
      <c r="B11" s="3">
        <f>VLOOKUP(A11,'Channel wise traffic'!B11:F377,2,FALSE)</f>
        <v>13525559</v>
      </c>
      <c r="C11" s="3">
        <f>VLOOKUP(A11,'Channel wise traffic'!B11:F377,3,FALSE)</f>
        <v>2028833</v>
      </c>
      <c r="D11" s="3">
        <f>VLOOKUP(A11,'Channel wise traffic'!B11:F377,4,FALSE)</f>
        <v>19827367</v>
      </c>
      <c r="E11" s="3">
        <f>VLOOKUP(A11,'Channel wise traffic'!B11:F377,5,FALSE)</f>
        <v>2189238</v>
      </c>
      <c r="F11" s="18">
        <v>0.85430485686646185</v>
      </c>
    </row>
    <row r="12" spans="1:6" x14ac:dyDescent="0.25">
      <c r="A12" s="14">
        <v>43491</v>
      </c>
      <c r="B12" s="3">
        <f>VLOOKUP(A12,'Channel wise traffic'!B12:F378,2,FALSE)</f>
        <v>16968325</v>
      </c>
      <c r="C12" s="3">
        <f>VLOOKUP(A12,'Channel wise traffic'!B12:F378,3,FALSE)</f>
        <v>12726244</v>
      </c>
      <c r="D12" s="3">
        <f>VLOOKUP(A12,'Channel wise traffic'!B12:F378,4,FALSE)</f>
        <v>5184766</v>
      </c>
      <c r="E12" s="3">
        <f>VLOOKUP(A12,'Channel wise traffic'!B12:F378,5,FALSE)</f>
        <v>12254901</v>
      </c>
      <c r="F12" s="18">
        <v>9.2882647461171253E-2</v>
      </c>
    </row>
    <row r="13" spans="1:6" x14ac:dyDescent="0.25">
      <c r="A13" s="14">
        <v>43496</v>
      </c>
      <c r="B13" s="3">
        <f>VLOOKUP(A13,'Channel wise traffic'!B13:F379,2,FALSE)</f>
        <v>7505512</v>
      </c>
      <c r="C13" s="3">
        <f>VLOOKUP(A13,'Channel wise traffic'!B13:F379,3,FALSE)</f>
        <v>5629134</v>
      </c>
      <c r="D13" s="3">
        <f>VLOOKUP(A13,'Channel wise traffic'!B13:F379,4,FALSE)</f>
        <v>2293351</v>
      </c>
      <c r="E13" s="3">
        <f>VLOOKUP(A13,'Channel wise traffic'!B13:F379,5,FALSE)</f>
        <v>5420648</v>
      </c>
      <c r="F13" s="18">
        <v>0.20059441674862155</v>
      </c>
    </row>
    <row r="14" spans="1:6" x14ac:dyDescent="0.25">
      <c r="A14" s="14">
        <v>43497</v>
      </c>
      <c r="B14" s="3">
        <f>VLOOKUP(A14,'Channel wise traffic'!B14:F380,2,FALSE)</f>
        <v>7427330</v>
      </c>
      <c r="C14" s="3">
        <f>VLOOKUP(A14,'Channel wise traffic'!B14:F380,3,FALSE)</f>
        <v>5570497</v>
      </c>
      <c r="D14" s="3">
        <f>VLOOKUP(A14,'Channel wise traffic'!B14:F380,4,FALSE)</f>
        <v>2269462</v>
      </c>
      <c r="E14" s="3">
        <f>VLOOKUP(A14,'Channel wise traffic'!B14:F380,5,FALSE)</f>
        <v>5364183</v>
      </c>
      <c r="F14" s="18">
        <v>7.1616556279585325E-2</v>
      </c>
    </row>
    <row r="15" spans="1:6" x14ac:dyDescent="0.25">
      <c r="A15" s="14">
        <v>43499</v>
      </c>
      <c r="B15" s="3">
        <f>VLOOKUP(A15,'Channel wise traffic'!B15:F381,2,FALSE)</f>
        <v>16160310</v>
      </c>
      <c r="C15" s="3">
        <f>VLOOKUP(A15,'Channel wise traffic'!B15:F381,3,FALSE)</f>
        <v>12120232</v>
      </c>
      <c r="D15" s="3">
        <f>VLOOKUP(A15,'Channel wise traffic'!B15:F381,4,FALSE)</f>
        <v>4937872</v>
      </c>
      <c r="E15" s="3">
        <f>VLOOKUP(A15,'Channel wise traffic'!B15:F381,5,FALSE)</f>
        <v>11671335</v>
      </c>
      <c r="F15" s="18">
        <v>6.0833246003320969E-2</v>
      </c>
    </row>
    <row r="16" spans="1:6" x14ac:dyDescent="0.25">
      <c r="A16" s="14">
        <v>43501</v>
      </c>
      <c r="B16" s="3">
        <f>VLOOKUP(A16,'Channel wise traffic'!B16:F382,2,FALSE)</f>
        <v>8052789</v>
      </c>
      <c r="C16" s="3">
        <f>VLOOKUP(A16,'Channel wise traffic'!B16:F382,3,FALSE)</f>
        <v>6039592</v>
      </c>
      <c r="D16" s="3">
        <f>VLOOKUP(A16,'Channel wise traffic'!B16:F382,4,FALSE)</f>
        <v>2460574</v>
      </c>
      <c r="E16" s="3">
        <f>VLOOKUP(A16,'Channel wise traffic'!B16:F382,5,FALSE)</f>
        <v>5815903</v>
      </c>
      <c r="F16" s="18">
        <v>1.1476852728398028</v>
      </c>
    </row>
    <row r="17" spans="1:6" x14ac:dyDescent="0.25">
      <c r="A17" s="14">
        <v>43503</v>
      </c>
      <c r="B17" s="3">
        <f>VLOOKUP(A17,'Channel wise traffic'!B17:F383,2,FALSE)</f>
        <v>7974607</v>
      </c>
      <c r="C17" s="3">
        <f>VLOOKUP(A17,'Channel wise traffic'!B17:F383,3,FALSE)</f>
        <v>5980955</v>
      </c>
      <c r="D17" s="3">
        <f>VLOOKUP(A17,'Channel wise traffic'!B17:F383,4,FALSE)</f>
        <v>2436685</v>
      </c>
      <c r="E17" s="3">
        <f>VLOOKUP(A17,'Channel wise traffic'!B17:F383,5,FALSE)</f>
        <v>5759438</v>
      </c>
      <c r="F17" s="18">
        <v>8.3990469010527008E-2</v>
      </c>
    </row>
    <row r="18" spans="1:6" x14ac:dyDescent="0.25">
      <c r="A18" s="14">
        <v>43505</v>
      </c>
      <c r="B18" s="3">
        <f>VLOOKUP(A18,'Channel wise traffic'!B18:F384,2,FALSE)</f>
        <v>15837104</v>
      </c>
      <c r="C18" s="3">
        <f>VLOOKUP(A18,'Channel wise traffic'!B18:F384,3,FALSE)</f>
        <v>11877828</v>
      </c>
      <c r="D18" s="3">
        <f>VLOOKUP(A18,'Channel wise traffic'!B18:F384,4,FALSE)</f>
        <v>4839115</v>
      </c>
      <c r="E18" s="3">
        <f>VLOOKUP(A18,'Channel wise traffic'!B18:F384,5,FALSE)</f>
        <v>11437908</v>
      </c>
      <c r="F18" s="18">
        <v>0.18405117858699765</v>
      </c>
    </row>
    <row r="19" spans="1:6" x14ac:dyDescent="0.25">
      <c r="A19" s="14">
        <v>43507</v>
      </c>
      <c r="B19" s="3">
        <f>VLOOKUP(A19,'Channel wise traffic'!B19:F385,2,FALSE)</f>
        <v>8052789</v>
      </c>
      <c r="C19" s="3">
        <f>VLOOKUP(A19,'Channel wise traffic'!B19:F385,3,FALSE)</f>
        <v>6039592</v>
      </c>
      <c r="D19" s="3">
        <f>VLOOKUP(A19,'Channel wise traffic'!B19:F385,4,FALSE)</f>
        <v>2460574</v>
      </c>
      <c r="E19" s="3">
        <f>VLOOKUP(A19,'Channel wise traffic'!B19:F385,5,FALSE)</f>
        <v>5815903</v>
      </c>
      <c r="F19" s="18">
        <v>8.2977972200451222E-2</v>
      </c>
    </row>
    <row r="20" spans="1:6" x14ac:dyDescent="0.25">
      <c r="A20" s="14">
        <v>43508</v>
      </c>
      <c r="B20" s="3">
        <f>VLOOKUP(A20,'Channel wise traffic'!B20:F386,2,FALSE)</f>
        <v>8209154</v>
      </c>
      <c r="C20" s="3">
        <f>VLOOKUP(A20,'Channel wise traffic'!B20:F386,3,FALSE)</f>
        <v>6156866</v>
      </c>
      <c r="D20" s="3">
        <f>VLOOKUP(A20,'Channel wise traffic'!B20:F386,4,FALSE)</f>
        <v>2508352</v>
      </c>
      <c r="E20" s="3">
        <f>VLOOKUP(A20,'Channel wise traffic'!B20:F386,5,FALSE)</f>
        <v>5928833</v>
      </c>
      <c r="F20" s="18">
        <v>4.0516023501679065E-2</v>
      </c>
    </row>
    <row r="21" spans="1:6" x14ac:dyDescent="0.25">
      <c r="A21" s="14">
        <v>43509</v>
      </c>
      <c r="B21" s="3">
        <f>VLOOKUP(A21,'Channel wise traffic'!B21:F387,2,FALSE)</f>
        <v>7818242</v>
      </c>
      <c r="C21" s="3">
        <f>VLOOKUP(A21,'Channel wise traffic'!B21:F387,3,FALSE)</f>
        <v>5863681</v>
      </c>
      <c r="D21" s="3">
        <f>VLOOKUP(A21,'Channel wise traffic'!B21:F387,4,FALSE)</f>
        <v>2388907</v>
      </c>
      <c r="E21" s="3">
        <f>VLOOKUP(A21,'Channel wise traffic'!B21:F387,5,FALSE)</f>
        <v>5646508</v>
      </c>
      <c r="F21" s="18">
        <v>8.7452358707419436E-2</v>
      </c>
    </row>
    <row r="22" spans="1:6" x14ac:dyDescent="0.25">
      <c r="A22" s="14">
        <v>43511</v>
      </c>
      <c r="B22" s="3">
        <f>VLOOKUP(A22,'Channel wise traffic'!B22:F388,2,FALSE)</f>
        <v>7740060</v>
      </c>
      <c r="C22" s="3">
        <f>VLOOKUP(A22,'Channel wise traffic'!B22:F388,3,FALSE)</f>
        <v>5805045</v>
      </c>
      <c r="D22" s="3">
        <f>VLOOKUP(A22,'Channel wise traffic'!B22:F388,4,FALSE)</f>
        <v>2365018</v>
      </c>
      <c r="E22" s="3">
        <f>VLOOKUP(A22,'Channel wise traffic'!B22:F388,5,FALSE)</f>
        <v>5590043</v>
      </c>
      <c r="F22" s="18">
        <v>3.1362191919734869E-2</v>
      </c>
    </row>
    <row r="23" spans="1:6" x14ac:dyDescent="0.25">
      <c r="A23" s="14">
        <v>43514</v>
      </c>
      <c r="B23" s="3">
        <f>VLOOKUP(A23,'Channel wise traffic'!B23:F389,2,FALSE)</f>
        <v>7818242</v>
      </c>
      <c r="C23" s="3">
        <f>VLOOKUP(A23,'Channel wise traffic'!B23:F389,3,FALSE)</f>
        <v>5863681</v>
      </c>
      <c r="D23" s="3">
        <f>VLOOKUP(A23,'Channel wise traffic'!B23:F389,4,FALSE)</f>
        <v>2388907</v>
      </c>
      <c r="E23" s="3">
        <f>VLOOKUP(A23,'Channel wise traffic'!B23:F389,5,FALSE)</f>
        <v>5646508</v>
      </c>
      <c r="F23" s="18">
        <v>0.10363771309396366</v>
      </c>
    </row>
    <row r="24" spans="1:6" x14ac:dyDescent="0.25">
      <c r="A24" s="14">
        <v>43518</v>
      </c>
      <c r="B24" s="3">
        <f>VLOOKUP(A24,'Channel wise traffic'!B24:F390,2,FALSE)</f>
        <v>7974607</v>
      </c>
      <c r="C24" s="3">
        <f>VLOOKUP(A24,'Channel wise traffic'!B24:F390,3,FALSE)</f>
        <v>5980955</v>
      </c>
      <c r="D24" s="3">
        <f>VLOOKUP(A24,'Channel wise traffic'!B24:F390,4,FALSE)</f>
        <v>2436685</v>
      </c>
      <c r="E24" s="3">
        <f>VLOOKUP(A24,'Channel wise traffic'!B24:F390,5,FALSE)</f>
        <v>5759438</v>
      </c>
      <c r="F24" s="18">
        <v>7.1306612443905806E-2</v>
      </c>
    </row>
    <row r="25" spans="1:6" x14ac:dyDescent="0.25">
      <c r="A25" s="14">
        <v>43520</v>
      </c>
      <c r="B25" s="3">
        <f>VLOOKUP(A25,'Channel wise traffic'!B25:F391,2,FALSE)</f>
        <v>15998707</v>
      </c>
      <c r="C25" s="3">
        <f>VLOOKUP(A25,'Channel wise traffic'!B25:F391,3,FALSE)</f>
        <v>11999030</v>
      </c>
      <c r="D25" s="3">
        <f>VLOOKUP(A25,'Channel wise traffic'!B25:F391,4,FALSE)</f>
        <v>4888493</v>
      </c>
      <c r="E25" s="3">
        <f>VLOOKUP(A25,'Channel wise traffic'!B25:F391,5,FALSE)</f>
        <v>11554621</v>
      </c>
      <c r="F25" s="18">
        <v>4.0829077732684342E-2</v>
      </c>
    </row>
    <row r="26" spans="1:6" x14ac:dyDescent="0.25">
      <c r="A26" s="14">
        <v>43522</v>
      </c>
      <c r="B26" s="3">
        <f>VLOOKUP(A26,'Channel wise traffic'!B26:F392,2,FALSE)</f>
        <v>8052789</v>
      </c>
      <c r="C26" s="3">
        <f>VLOOKUP(A26,'Channel wise traffic'!B26:F392,3,FALSE)</f>
        <v>6039592</v>
      </c>
      <c r="D26" s="3">
        <f>VLOOKUP(A26,'Channel wise traffic'!B26:F392,4,FALSE)</f>
        <v>2460574</v>
      </c>
      <c r="E26" s="3">
        <f>VLOOKUP(A26,'Channel wise traffic'!B26:F392,5,FALSE)</f>
        <v>5815903</v>
      </c>
      <c r="F26" s="18">
        <v>1.2004191790539451</v>
      </c>
    </row>
    <row r="27" spans="1:6" x14ac:dyDescent="0.25">
      <c r="A27" s="14">
        <v>43523</v>
      </c>
      <c r="B27" s="3">
        <f>VLOOKUP(A27,'Channel wise traffic'!B27:F393,2,FALSE)</f>
        <v>7740060</v>
      </c>
      <c r="C27" s="3">
        <f>VLOOKUP(A27,'Channel wise traffic'!B27:F393,3,FALSE)</f>
        <v>5805045</v>
      </c>
      <c r="D27" s="3">
        <f>VLOOKUP(A27,'Channel wise traffic'!B27:F393,4,FALSE)</f>
        <v>2365018</v>
      </c>
      <c r="E27" s="3">
        <f>VLOOKUP(A27,'Channel wise traffic'!B27:F393,5,FALSE)</f>
        <v>5590043</v>
      </c>
      <c r="F27" s="18">
        <v>8.2246376811594205E-2</v>
      </c>
    </row>
    <row r="28" spans="1:6" x14ac:dyDescent="0.25">
      <c r="A28" s="14">
        <v>43524</v>
      </c>
      <c r="B28" s="3">
        <f>VLOOKUP(A28,'Channel wise traffic'!B28:F394,2,FALSE)</f>
        <v>8130972</v>
      </c>
      <c r="C28" s="3">
        <f>VLOOKUP(A28,'Channel wise traffic'!B28:F394,3,FALSE)</f>
        <v>6098229</v>
      </c>
      <c r="D28" s="3">
        <f>VLOOKUP(A28,'Channel wise traffic'!B28:F394,4,FALSE)</f>
        <v>2484463</v>
      </c>
      <c r="E28" s="3">
        <f>VLOOKUP(A28,'Channel wise traffic'!B28:F394,5,FALSE)</f>
        <v>5872368</v>
      </c>
      <c r="F28" s="18">
        <v>0.22324803045110131</v>
      </c>
    </row>
    <row r="29" spans="1:6" x14ac:dyDescent="0.25">
      <c r="A29" s="14">
        <v>43525</v>
      </c>
      <c r="B29" s="3">
        <f>VLOOKUP(A29,'Channel wise traffic'!B29:F395,2,FALSE)</f>
        <v>8052789</v>
      </c>
      <c r="C29" s="3">
        <f>VLOOKUP(A29,'Channel wise traffic'!B29:F395,3,FALSE)</f>
        <v>6039592</v>
      </c>
      <c r="D29" s="3">
        <f>VLOOKUP(A29,'Channel wise traffic'!B29:F395,4,FALSE)</f>
        <v>2460574</v>
      </c>
      <c r="E29" s="3">
        <f>VLOOKUP(A29,'Channel wise traffic'!B29:F395,5,FALSE)</f>
        <v>5815903</v>
      </c>
      <c r="F29" s="18">
        <v>5.9032986501891475E-2</v>
      </c>
    </row>
    <row r="30" spans="1:6" x14ac:dyDescent="0.25">
      <c r="A30" s="14">
        <v>43527</v>
      </c>
      <c r="B30" s="3">
        <f>VLOOKUP(A30,'Channel wise traffic'!B30:F396,2,FALSE)</f>
        <v>15837104</v>
      </c>
      <c r="C30" s="3">
        <f>VLOOKUP(A30,'Channel wise traffic'!B30:F396,3,FALSE)</f>
        <v>11877828</v>
      </c>
      <c r="D30" s="3">
        <f>VLOOKUP(A30,'Channel wise traffic'!B30:F396,4,FALSE)</f>
        <v>4839115</v>
      </c>
      <c r="E30" s="3">
        <f>VLOOKUP(A30,'Channel wise traffic'!B30:F396,5,FALSE)</f>
        <v>11437908</v>
      </c>
      <c r="F30" s="18">
        <v>3.0365288472065103E-2</v>
      </c>
    </row>
    <row r="31" spans="1:6" x14ac:dyDescent="0.25">
      <c r="A31" s="14">
        <v>43528</v>
      </c>
      <c r="B31" s="3">
        <f>VLOOKUP(A31,'Channel wise traffic'!B31:F397,2,FALSE)</f>
        <v>7818242</v>
      </c>
      <c r="C31" s="3">
        <f>VLOOKUP(A31,'Channel wise traffic'!B31:F397,3,FALSE)</f>
        <v>5863681</v>
      </c>
      <c r="D31" s="3">
        <f>VLOOKUP(A31,'Channel wise traffic'!B31:F397,4,FALSE)</f>
        <v>2388907</v>
      </c>
      <c r="E31" s="3">
        <f>VLOOKUP(A31,'Channel wise traffic'!B31:F397,5,FALSE)</f>
        <v>5646508</v>
      </c>
      <c r="F31" s="18">
        <v>8.1492115581014504E-2</v>
      </c>
    </row>
    <row r="32" spans="1:6" x14ac:dyDescent="0.25">
      <c r="A32" s="14">
        <v>43533</v>
      </c>
      <c r="B32" s="3">
        <f>VLOOKUP(A32,'Channel wise traffic'!B32:F398,2,FALSE)</f>
        <v>16806722</v>
      </c>
      <c r="C32" s="3">
        <f>VLOOKUP(A32,'Channel wise traffic'!B32:F398,3,FALSE)</f>
        <v>12605042</v>
      </c>
      <c r="D32" s="3">
        <f>VLOOKUP(A32,'Channel wise traffic'!B32:F398,4,FALSE)</f>
        <v>5135387</v>
      </c>
      <c r="E32" s="3">
        <f>VLOOKUP(A32,'Channel wise traffic'!B32:F398,5,FALSE)</f>
        <v>12138188</v>
      </c>
      <c r="F32" s="18">
        <v>1.0202070652584099</v>
      </c>
    </row>
    <row r="33" spans="1:6" x14ac:dyDescent="0.25">
      <c r="A33" s="14">
        <v>43534</v>
      </c>
      <c r="B33" s="3">
        <f>VLOOKUP(A33,'Channel wise traffic'!B33:F399,2,FALSE)</f>
        <v>16645119</v>
      </c>
      <c r="C33" s="3">
        <f>VLOOKUP(A33,'Channel wise traffic'!B33:F399,3,FALSE)</f>
        <v>12483839</v>
      </c>
      <c r="D33" s="3">
        <f>VLOOKUP(A33,'Channel wise traffic'!B33:F399,4,FALSE)</f>
        <v>5086008</v>
      </c>
      <c r="E33" s="3">
        <f>VLOOKUP(A33,'Channel wise traffic'!B33:F399,5,FALSE)</f>
        <v>12021475</v>
      </c>
      <c r="F33" s="18">
        <v>1.0355904530176978E-2</v>
      </c>
    </row>
    <row r="34" spans="1:6" x14ac:dyDescent="0.25">
      <c r="A34" s="14">
        <v>43536</v>
      </c>
      <c r="B34" s="3">
        <f>VLOOKUP(A34,'Channel wise traffic'!B34:F400,2,FALSE)</f>
        <v>7740060</v>
      </c>
      <c r="C34" s="3">
        <f>VLOOKUP(A34,'Channel wise traffic'!B34:F400,3,FALSE)</f>
        <v>5805045</v>
      </c>
      <c r="D34" s="3">
        <f>VLOOKUP(A34,'Channel wise traffic'!B34:F400,4,FALSE)</f>
        <v>2365018</v>
      </c>
      <c r="E34" s="3">
        <f>VLOOKUP(A34,'Channel wise traffic'!B34:F400,5,FALSE)</f>
        <v>5590043</v>
      </c>
      <c r="F34" s="18">
        <v>3.2510015366695115E-2</v>
      </c>
    </row>
    <row r="35" spans="1:6" x14ac:dyDescent="0.25">
      <c r="A35" s="14">
        <v>43537</v>
      </c>
      <c r="B35" s="3">
        <f>VLOOKUP(A35,'Channel wise traffic'!B35:F401,2,FALSE)</f>
        <v>7818242</v>
      </c>
      <c r="C35" s="3">
        <f>VLOOKUP(A35,'Channel wise traffic'!B35:F401,3,FALSE)</f>
        <v>5863681</v>
      </c>
      <c r="D35" s="3">
        <f>VLOOKUP(A35,'Channel wise traffic'!B35:F401,4,FALSE)</f>
        <v>2388907</v>
      </c>
      <c r="E35" s="3">
        <f>VLOOKUP(A35,'Channel wise traffic'!B35:F401,5,FALSE)</f>
        <v>5646508</v>
      </c>
      <c r="F35" s="18">
        <v>0.11595244647875083</v>
      </c>
    </row>
    <row r="36" spans="1:6" x14ac:dyDescent="0.25">
      <c r="A36" s="14">
        <v>43538</v>
      </c>
      <c r="B36" s="3">
        <f>VLOOKUP(A36,'Channel wise traffic'!B36:F402,2,FALSE)</f>
        <v>8209154</v>
      </c>
      <c r="C36" s="3">
        <f>VLOOKUP(A36,'Channel wise traffic'!B36:F402,3,FALSE)</f>
        <v>6156866</v>
      </c>
      <c r="D36" s="3">
        <f>VLOOKUP(A36,'Channel wise traffic'!B36:F402,4,FALSE)</f>
        <v>2508352</v>
      </c>
      <c r="E36" s="3">
        <f>VLOOKUP(A36,'Channel wise traffic'!B36:F402,5,FALSE)</f>
        <v>5928833</v>
      </c>
      <c r="F36" s="18">
        <v>3.8334933760332167E-2</v>
      </c>
    </row>
    <row r="37" spans="1:6" x14ac:dyDescent="0.25">
      <c r="A37" s="14">
        <v>43542</v>
      </c>
      <c r="B37" s="3">
        <f>VLOOKUP(A37,'Channel wise traffic'!B37:F403,2,FALSE)</f>
        <v>8052789</v>
      </c>
      <c r="C37" s="3">
        <f>VLOOKUP(A37,'Channel wise traffic'!B37:F403,3,FALSE)</f>
        <v>6039592</v>
      </c>
      <c r="D37" s="3">
        <f>VLOOKUP(A37,'Channel wise traffic'!B37:F403,4,FALSE)</f>
        <v>2460574</v>
      </c>
      <c r="E37" s="3">
        <f>VLOOKUP(A37,'Channel wise traffic'!B37:F403,5,FALSE)</f>
        <v>5815903</v>
      </c>
      <c r="F37" s="18">
        <v>7.3381290249115452E-2</v>
      </c>
    </row>
    <row r="38" spans="1:6" x14ac:dyDescent="0.25">
      <c r="A38" s="14">
        <v>43544</v>
      </c>
      <c r="B38" s="3">
        <f>VLOOKUP(A38,'Channel wise traffic'!B38:F404,2,FALSE)</f>
        <v>7661877</v>
      </c>
      <c r="C38" s="3">
        <f>VLOOKUP(A38,'Channel wise traffic'!B38:F404,3,FALSE)</f>
        <v>5746408</v>
      </c>
      <c r="D38" s="3">
        <f>VLOOKUP(A38,'Channel wise traffic'!B38:F404,4,FALSE)</f>
        <v>2341129</v>
      </c>
      <c r="E38" s="3">
        <f>VLOOKUP(A38,'Channel wise traffic'!B38:F404,5,FALSE)</f>
        <v>5533578</v>
      </c>
      <c r="F38" s="18">
        <v>0.11773844194404108</v>
      </c>
    </row>
    <row r="39" spans="1:6" x14ac:dyDescent="0.25">
      <c r="A39" s="14">
        <v>43546</v>
      </c>
      <c r="B39" s="3">
        <f>VLOOKUP(A39,'Channel wise traffic'!B39:F405,2,FALSE)</f>
        <v>7583695</v>
      </c>
      <c r="C39" s="3">
        <f>VLOOKUP(A39,'Channel wise traffic'!B39:F405,3,FALSE)</f>
        <v>5687771</v>
      </c>
      <c r="D39" s="3">
        <f>VLOOKUP(A39,'Channel wise traffic'!B39:F405,4,FALSE)</f>
        <v>2317240</v>
      </c>
      <c r="E39" s="3">
        <f>VLOOKUP(A39,'Channel wise traffic'!B39:F405,5,FALSE)</f>
        <v>5477113</v>
      </c>
      <c r="F39" s="18">
        <v>0.15016750885693578</v>
      </c>
    </row>
    <row r="40" spans="1:6" x14ac:dyDescent="0.25">
      <c r="A40" s="14">
        <v>43547</v>
      </c>
      <c r="B40" s="3">
        <f>VLOOKUP(A40,'Channel wise traffic'!B40:F406,2,FALSE)</f>
        <v>15998707</v>
      </c>
      <c r="C40" s="3">
        <f>VLOOKUP(A40,'Channel wise traffic'!B40:F406,3,FALSE)</f>
        <v>11999030</v>
      </c>
      <c r="D40" s="3">
        <f>VLOOKUP(A40,'Channel wise traffic'!B40:F406,4,FALSE)</f>
        <v>4888493</v>
      </c>
      <c r="E40" s="3">
        <f>VLOOKUP(A40,'Channel wise traffic'!B40:F406,5,FALSE)</f>
        <v>11554621</v>
      </c>
      <c r="F40" s="18">
        <v>3.2486296530253374E-2</v>
      </c>
    </row>
    <row r="41" spans="1:6" x14ac:dyDescent="0.25">
      <c r="A41" s="14">
        <v>43548</v>
      </c>
      <c r="B41" s="3">
        <f>VLOOKUP(A41,'Channel wise traffic'!B41:F407,2,FALSE)</f>
        <v>16321913</v>
      </c>
      <c r="C41" s="3">
        <f>VLOOKUP(A41,'Channel wise traffic'!B41:F407,3,FALSE)</f>
        <v>12241435</v>
      </c>
      <c r="D41" s="3">
        <f>VLOOKUP(A41,'Channel wise traffic'!B41:F407,4,FALSE)</f>
        <v>4987251</v>
      </c>
      <c r="E41" s="3">
        <f>VLOOKUP(A41,'Channel wise traffic'!B41:F407,5,FALSE)</f>
        <v>11788048</v>
      </c>
      <c r="F41" s="18">
        <v>0.22259812803337156</v>
      </c>
    </row>
    <row r="42" spans="1:6" x14ac:dyDescent="0.25">
      <c r="A42" s="14">
        <v>43549</v>
      </c>
      <c r="B42" s="3">
        <f>VLOOKUP(A42,'Channel wise traffic'!B42:F408,2,FALSE)</f>
        <v>8052789</v>
      </c>
      <c r="C42" s="3">
        <f>VLOOKUP(A42,'Channel wise traffic'!B42:F408,3,FALSE)</f>
        <v>6039592</v>
      </c>
      <c r="D42" s="3">
        <f>VLOOKUP(A42,'Channel wise traffic'!B42:F408,4,FALSE)</f>
        <v>2460574</v>
      </c>
      <c r="E42" s="3">
        <f>VLOOKUP(A42,'Channel wise traffic'!B42:F408,5,FALSE)</f>
        <v>5815903</v>
      </c>
      <c r="F42" s="18">
        <v>3.1850312992747973E-2</v>
      </c>
    </row>
    <row r="43" spans="1:6" x14ac:dyDescent="0.25">
      <c r="A43" s="14">
        <v>43550</v>
      </c>
      <c r="B43" s="3">
        <f>VLOOKUP(A43,'Channel wise traffic'!B43:F409,2,FALSE)</f>
        <v>7505512</v>
      </c>
      <c r="C43" s="3">
        <f>VLOOKUP(A43,'Channel wise traffic'!B43:F409,3,FALSE)</f>
        <v>5629134</v>
      </c>
      <c r="D43" s="3">
        <f>VLOOKUP(A43,'Channel wise traffic'!B43:F409,4,FALSE)</f>
        <v>2293351</v>
      </c>
      <c r="E43" s="3">
        <f>VLOOKUP(A43,'Channel wise traffic'!B43:F409,5,FALSE)</f>
        <v>5420648</v>
      </c>
      <c r="F43" s="18">
        <v>0.7796497347288921</v>
      </c>
    </row>
    <row r="44" spans="1:6" x14ac:dyDescent="0.25">
      <c r="A44" s="14">
        <v>43552</v>
      </c>
      <c r="B44" s="3">
        <f>VLOOKUP(A44,'Channel wise traffic'!B44:F410,2,FALSE)</f>
        <v>7740060</v>
      </c>
      <c r="C44" s="3">
        <f>VLOOKUP(A44,'Channel wise traffic'!B44:F410,3,FALSE)</f>
        <v>5805045</v>
      </c>
      <c r="D44" s="3">
        <f>VLOOKUP(A44,'Channel wise traffic'!B44:F410,4,FALSE)</f>
        <v>2365018</v>
      </c>
      <c r="E44" s="3">
        <f>VLOOKUP(A44,'Channel wise traffic'!B44:F410,5,FALSE)</f>
        <v>5590043</v>
      </c>
      <c r="F44" s="18">
        <v>6.2213549387366285E-2</v>
      </c>
    </row>
    <row r="45" spans="1:6" x14ac:dyDescent="0.25">
      <c r="A45" s="14">
        <v>43553</v>
      </c>
      <c r="B45" s="3">
        <f>VLOOKUP(A45,'Channel wise traffic'!B45:F411,2,FALSE)</f>
        <v>8209154</v>
      </c>
      <c r="C45" s="3">
        <f>VLOOKUP(A45,'Channel wise traffic'!B45:F411,3,FALSE)</f>
        <v>6156866</v>
      </c>
      <c r="D45" s="3">
        <f>VLOOKUP(A45,'Channel wise traffic'!B45:F411,4,FALSE)</f>
        <v>2508352</v>
      </c>
      <c r="E45" s="3">
        <f>VLOOKUP(A45,'Channel wise traffic'!B45:F411,5,FALSE)</f>
        <v>5928833</v>
      </c>
      <c r="F45" s="18">
        <v>2.0949052908036125E-2</v>
      </c>
    </row>
    <row r="46" spans="1:6" x14ac:dyDescent="0.25">
      <c r="A46" s="14">
        <v>43556</v>
      </c>
      <c r="B46" s="3">
        <f>VLOOKUP(A46,'Channel wise traffic'!B46:F412,2,FALSE)</f>
        <v>7583695</v>
      </c>
      <c r="C46" s="3">
        <f>VLOOKUP(A46,'Channel wise traffic'!B46:F412,3,FALSE)</f>
        <v>5687771</v>
      </c>
      <c r="D46" s="3">
        <f>VLOOKUP(A46,'Channel wise traffic'!B46:F412,4,FALSE)</f>
        <v>2317240</v>
      </c>
      <c r="E46" s="3">
        <f>VLOOKUP(A46,'Channel wise traffic'!B46:F412,5,FALSE)</f>
        <v>5477113</v>
      </c>
      <c r="F46" s="18">
        <v>8.3129559033895319E-3</v>
      </c>
    </row>
    <row r="47" spans="1:6" x14ac:dyDescent="0.25">
      <c r="A47" s="14">
        <v>43557</v>
      </c>
      <c r="B47" s="3">
        <f>VLOOKUP(A47,'Channel wise traffic'!B47:F413,2,FALSE)</f>
        <v>8209154</v>
      </c>
      <c r="C47" s="3">
        <f>VLOOKUP(A47,'Channel wise traffic'!B47:F413,3,FALSE)</f>
        <v>6156866</v>
      </c>
      <c r="D47" s="3">
        <f>VLOOKUP(A47,'Channel wise traffic'!B47:F413,4,FALSE)</f>
        <v>2508352</v>
      </c>
      <c r="E47" s="3">
        <f>VLOOKUP(A47,'Channel wise traffic'!B47:F413,5,FALSE)</f>
        <v>5928833</v>
      </c>
      <c r="F47" s="18">
        <v>3.9878784124722746E-2</v>
      </c>
    </row>
    <row r="48" spans="1:6" x14ac:dyDescent="0.25">
      <c r="A48" s="14">
        <v>43558</v>
      </c>
      <c r="B48" s="3">
        <f>VLOOKUP(A48,'Channel wise traffic'!B48:F414,2,FALSE)</f>
        <v>8052789</v>
      </c>
      <c r="C48" s="3">
        <f>VLOOKUP(A48,'Channel wise traffic'!B48:F414,3,FALSE)</f>
        <v>6039592</v>
      </c>
      <c r="D48" s="3">
        <f>VLOOKUP(A48,'Channel wise traffic'!B48:F414,4,FALSE)</f>
        <v>2460574</v>
      </c>
      <c r="E48" s="3">
        <f>VLOOKUP(A48,'Channel wise traffic'!B48:F414,5,FALSE)</f>
        <v>5815903</v>
      </c>
      <c r="F48" s="18">
        <v>0.16161637241398499</v>
      </c>
    </row>
    <row r="49" spans="1:6" x14ac:dyDescent="0.25">
      <c r="A49" s="14">
        <v>43560</v>
      </c>
      <c r="B49" s="3">
        <f>VLOOKUP(A49,'Channel wise traffic'!B49:F415,2,FALSE)</f>
        <v>8130972</v>
      </c>
      <c r="C49" s="3">
        <f>VLOOKUP(A49,'Channel wise traffic'!B49:F415,3,FALSE)</f>
        <v>6098229</v>
      </c>
      <c r="D49" s="3">
        <f>VLOOKUP(A49,'Channel wise traffic'!B49:F415,4,FALSE)</f>
        <v>2484463</v>
      </c>
      <c r="E49" s="3">
        <f>VLOOKUP(A49,'Channel wise traffic'!B49:F415,5,FALSE)</f>
        <v>5872368</v>
      </c>
      <c r="F49" s="18">
        <v>0.12652928215188261</v>
      </c>
    </row>
    <row r="50" spans="1:6" x14ac:dyDescent="0.25">
      <c r="A50" s="14">
        <v>43561</v>
      </c>
      <c r="B50" s="3">
        <f>VLOOKUP(A50,'Channel wise traffic'!B50:F416,2,FALSE)</f>
        <v>16806722</v>
      </c>
      <c r="C50" s="3">
        <f>VLOOKUP(A50,'Channel wise traffic'!B50:F416,3,FALSE)</f>
        <v>12605042</v>
      </c>
      <c r="D50" s="3">
        <f>VLOOKUP(A50,'Channel wise traffic'!B50:F416,4,FALSE)</f>
        <v>5135387</v>
      </c>
      <c r="E50" s="3">
        <f>VLOOKUP(A50,'Channel wise traffic'!B50:F416,5,FALSE)</f>
        <v>12138188</v>
      </c>
      <c r="F50" s="18">
        <v>6.1529171460528692E-2</v>
      </c>
    </row>
    <row r="51" spans="1:6" x14ac:dyDescent="0.25">
      <c r="A51" s="14">
        <v>43564</v>
      </c>
      <c r="B51" s="3">
        <f>VLOOKUP(A51,'Channel wise traffic'!B51:F417,2,FALSE)</f>
        <v>7818242</v>
      </c>
      <c r="C51" s="3">
        <f>VLOOKUP(A51,'Channel wise traffic'!B51:F417,3,FALSE)</f>
        <v>5863681</v>
      </c>
      <c r="D51" s="3">
        <f>VLOOKUP(A51,'Channel wise traffic'!B51:F417,4,FALSE)</f>
        <v>2388907</v>
      </c>
      <c r="E51" s="3">
        <f>VLOOKUP(A51,'Channel wise traffic'!B51:F417,5,FALSE)</f>
        <v>5646508</v>
      </c>
      <c r="F51" s="18">
        <v>9.8032926600165864E-3</v>
      </c>
    </row>
    <row r="52" spans="1:6" x14ac:dyDescent="0.25">
      <c r="A52" s="14">
        <v>43566</v>
      </c>
      <c r="B52" s="3">
        <f>VLOOKUP(A52,'Channel wise traffic'!B52:F418,2,FALSE)</f>
        <v>7427330</v>
      </c>
      <c r="C52" s="3">
        <f>VLOOKUP(A52,'Channel wise traffic'!B52:F418,3,FALSE)</f>
        <v>5570497</v>
      </c>
      <c r="D52" s="3">
        <f>VLOOKUP(A52,'Channel wise traffic'!B52:F418,4,FALSE)</f>
        <v>2269462</v>
      </c>
      <c r="E52" s="3">
        <f>VLOOKUP(A52,'Channel wise traffic'!B52:F418,5,FALSE)</f>
        <v>5364183</v>
      </c>
      <c r="F52" s="18">
        <v>0.9239043412518404</v>
      </c>
    </row>
    <row r="53" spans="1:6" x14ac:dyDescent="0.25">
      <c r="A53" s="14">
        <v>43569</v>
      </c>
      <c r="B53" s="3">
        <f>VLOOKUP(A53,'Channel wise traffic'!B53:F419,2,FALSE)</f>
        <v>16806722</v>
      </c>
      <c r="C53" s="3">
        <f>VLOOKUP(A53,'Channel wise traffic'!B53:F419,3,FALSE)</f>
        <v>12605042</v>
      </c>
      <c r="D53" s="3">
        <f>VLOOKUP(A53,'Channel wise traffic'!B53:F419,4,FALSE)</f>
        <v>5135387</v>
      </c>
      <c r="E53" s="3">
        <f>VLOOKUP(A53,'Channel wise traffic'!B53:F419,5,FALSE)</f>
        <v>12138188</v>
      </c>
      <c r="F53" s="18">
        <v>0.28376620785956513</v>
      </c>
    </row>
    <row r="54" spans="1:6" x14ac:dyDescent="0.25">
      <c r="A54" s="14">
        <v>43570</v>
      </c>
      <c r="B54" s="3">
        <f>VLOOKUP(A54,'Channel wise traffic'!B54:F420,2,FALSE)</f>
        <v>7583695</v>
      </c>
      <c r="C54" s="3">
        <f>VLOOKUP(A54,'Channel wise traffic'!B54:F420,3,FALSE)</f>
        <v>5687771</v>
      </c>
      <c r="D54" s="3">
        <f>VLOOKUP(A54,'Channel wise traffic'!B54:F420,4,FALSE)</f>
        <v>2317240</v>
      </c>
      <c r="E54" s="3">
        <f>VLOOKUP(A54,'Channel wise traffic'!B54:F420,5,FALSE)</f>
        <v>5477113</v>
      </c>
      <c r="F54" s="18">
        <v>0.12600537470079906</v>
      </c>
    </row>
    <row r="55" spans="1:6" x14ac:dyDescent="0.25">
      <c r="A55" s="14">
        <v>43572</v>
      </c>
      <c r="B55" s="3">
        <f>VLOOKUP(A55,'Channel wise traffic'!B55:F421,2,FALSE)</f>
        <v>7896424</v>
      </c>
      <c r="C55" s="3">
        <f>VLOOKUP(A55,'Channel wise traffic'!B55:F421,3,FALSE)</f>
        <v>5922318</v>
      </c>
      <c r="D55" s="3">
        <f>VLOOKUP(A55,'Channel wise traffic'!B55:F421,4,FALSE)</f>
        <v>2412796</v>
      </c>
      <c r="E55" s="3">
        <f>VLOOKUP(A55,'Channel wise traffic'!B55:F421,5,FALSE)</f>
        <v>5702973</v>
      </c>
      <c r="F55" s="18">
        <v>0.10380374707337343</v>
      </c>
    </row>
    <row r="56" spans="1:6" x14ac:dyDescent="0.25">
      <c r="A56" s="14">
        <v>43573</v>
      </c>
      <c r="B56" s="3">
        <f>VLOOKUP(A56,'Channel wise traffic'!B56:F422,2,FALSE)</f>
        <v>8209154</v>
      </c>
      <c r="C56" s="3">
        <f>VLOOKUP(A56,'Channel wise traffic'!B56:F422,3,FALSE)</f>
        <v>6156866</v>
      </c>
      <c r="D56" s="3">
        <f>VLOOKUP(A56,'Channel wise traffic'!B56:F422,4,FALSE)</f>
        <v>2508352</v>
      </c>
      <c r="E56" s="3">
        <f>VLOOKUP(A56,'Channel wise traffic'!B56:F422,5,FALSE)</f>
        <v>5928833</v>
      </c>
      <c r="F56" s="18">
        <v>0.7302283946685022</v>
      </c>
    </row>
    <row r="57" spans="1:6" x14ac:dyDescent="0.25">
      <c r="A57" s="14">
        <v>43574</v>
      </c>
      <c r="B57" s="3">
        <f>VLOOKUP(A57,'Channel wise traffic'!B57:F423,2,FALSE)</f>
        <v>7974607</v>
      </c>
      <c r="C57" s="3">
        <f>VLOOKUP(A57,'Channel wise traffic'!B57:F423,3,FALSE)</f>
        <v>5980955</v>
      </c>
      <c r="D57" s="3">
        <f>VLOOKUP(A57,'Channel wise traffic'!B57:F423,4,FALSE)</f>
        <v>2436685</v>
      </c>
      <c r="E57" s="3">
        <f>VLOOKUP(A57,'Channel wise traffic'!B57:F423,5,FALSE)</f>
        <v>5759438</v>
      </c>
      <c r="F57" s="18">
        <v>0.24724959522510578</v>
      </c>
    </row>
    <row r="58" spans="1:6" x14ac:dyDescent="0.25">
      <c r="A58" s="14">
        <v>43577</v>
      </c>
      <c r="B58" s="3">
        <f>VLOOKUP(A58,'Channel wise traffic'!B58:F424,2,FALSE)</f>
        <v>7505512</v>
      </c>
      <c r="C58" s="3">
        <f>VLOOKUP(A58,'Channel wise traffic'!B58:F424,3,FALSE)</f>
        <v>5629134</v>
      </c>
      <c r="D58" s="3">
        <f>VLOOKUP(A58,'Channel wise traffic'!B58:F424,4,FALSE)</f>
        <v>2293351</v>
      </c>
      <c r="E58" s="3">
        <f>VLOOKUP(A58,'Channel wise traffic'!B58:F424,5,FALSE)</f>
        <v>5420648</v>
      </c>
      <c r="F58" s="18">
        <v>2.9183076903552225E-2</v>
      </c>
    </row>
    <row r="59" spans="1:6" x14ac:dyDescent="0.25">
      <c r="A59" s="14">
        <v>43579</v>
      </c>
      <c r="B59" s="3">
        <f>VLOOKUP(A59,'Channel wise traffic'!B59:F425,2,FALSE)</f>
        <v>7818242</v>
      </c>
      <c r="C59" s="3">
        <f>VLOOKUP(A59,'Channel wise traffic'!B59:F425,3,FALSE)</f>
        <v>5863681</v>
      </c>
      <c r="D59" s="3">
        <f>VLOOKUP(A59,'Channel wise traffic'!B59:F425,4,FALSE)</f>
        <v>2388907</v>
      </c>
      <c r="E59" s="3">
        <f>VLOOKUP(A59,'Channel wise traffic'!B59:F425,5,FALSE)</f>
        <v>5646508</v>
      </c>
      <c r="F59" s="18">
        <v>0.10543108751981534</v>
      </c>
    </row>
    <row r="60" spans="1:6" x14ac:dyDescent="0.25">
      <c r="A60" s="14">
        <v>43582</v>
      </c>
      <c r="B60" s="3">
        <f>VLOOKUP(A60,'Channel wise traffic'!B60:F426,2,FALSE)</f>
        <v>16968325</v>
      </c>
      <c r="C60" s="3">
        <f>VLOOKUP(A60,'Channel wise traffic'!B60:F426,3,FALSE)</f>
        <v>12726244</v>
      </c>
      <c r="D60" s="3">
        <f>VLOOKUP(A60,'Channel wise traffic'!B60:F426,4,FALSE)</f>
        <v>5184766</v>
      </c>
      <c r="E60" s="3">
        <f>VLOOKUP(A60,'Channel wise traffic'!B60:F426,5,FALSE)</f>
        <v>12254901</v>
      </c>
      <c r="F60" s="18">
        <v>9.2462699279537458E-2</v>
      </c>
    </row>
    <row r="61" spans="1:6" x14ac:dyDescent="0.25">
      <c r="A61" s="14">
        <v>43585</v>
      </c>
      <c r="B61" s="3">
        <f>VLOOKUP(A61,'Channel wise traffic'!B61:F427,2,FALSE)</f>
        <v>7583695</v>
      </c>
      <c r="C61" s="3">
        <f>VLOOKUP(A61,'Channel wise traffic'!B61:F427,3,FALSE)</f>
        <v>5687771</v>
      </c>
      <c r="D61" s="3">
        <f>VLOOKUP(A61,'Channel wise traffic'!B61:F427,4,FALSE)</f>
        <v>2317240</v>
      </c>
      <c r="E61" s="3">
        <f>VLOOKUP(A61,'Channel wise traffic'!B61:F427,5,FALSE)</f>
        <v>5477113</v>
      </c>
      <c r="F61" s="18">
        <v>8.5294138133996458E-2</v>
      </c>
    </row>
    <row r="62" spans="1:6" x14ac:dyDescent="0.25">
      <c r="A62" s="14">
        <v>43592</v>
      </c>
      <c r="B62" s="3">
        <f>VLOOKUP(A62,'Channel wise traffic'!B62:F428,2,FALSE)</f>
        <v>7974607</v>
      </c>
      <c r="C62" s="3">
        <f>VLOOKUP(A62,'Channel wise traffic'!B62:F428,3,FALSE)</f>
        <v>5980955</v>
      </c>
      <c r="D62" s="3">
        <f>VLOOKUP(A62,'Channel wise traffic'!B62:F428,4,FALSE)</f>
        <v>2436685</v>
      </c>
      <c r="E62" s="3">
        <f>VLOOKUP(A62,'Channel wise traffic'!B62:F428,5,FALSE)</f>
        <v>5759438</v>
      </c>
      <c r="F62" s="18">
        <v>4.9896948901256268E-2</v>
      </c>
    </row>
    <row r="63" spans="1:6" x14ac:dyDescent="0.25">
      <c r="A63" s="14">
        <v>43595</v>
      </c>
      <c r="B63" s="3">
        <f>VLOOKUP(A63,'Channel wise traffic'!B63:F429,2,FALSE)</f>
        <v>7583695</v>
      </c>
      <c r="C63" s="3">
        <f>VLOOKUP(A63,'Channel wise traffic'!B63:F429,3,FALSE)</f>
        <v>5687771</v>
      </c>
      <c r="D63" s="3">
        <f>VLOOKUP(A63,'Channel wise traffic'!B63:F429,4,FALSE)</f>
        <v>2317240</v>
      </c>
      <c r="E63" s="3">
        <f>VLOOKUP(A63,'Channel wise traffic'!B63:F429,5,FALSE)</f>
        <v>5477113</v>
      </c>
      <c r="F63" s="18">
        <v>6.1241770520528462E-2</v>
      </c>
    </row>
    <row r="64" spans="1:6" x14ac:dyDescent="0.25">
      <c r="A64" s="14">
        <v>43596</v>
      </c>
      <c r="B64" s="3">
        <f>VLOOKUP(A64,'Channel wise traffic'!B64:F430,2,FALSE)</f>
        <v>16483516</v>
      </c>
      <c r="C64" s="3">
        <f>VLOOKUP(A64,'Channel wise traffic'!B64:F430,3,FALSE)</f>
        <v>12362637</v>
      </c>
      <c r="D64" s="3">
        <f>VLOOKUP(A64,'Channel wise traffic'!B64:F430,4,FALSE)</f>
        <v>5036630</v>
      </c>
      <c r="E64" s="3">
        <f>VLOOKUP(A64,'Channel wise traffic'!B64:F430,5,FALSE)</f>
        <v>11904761</v>
      </c>
      <c r="F64" s="18">
        <v>0.12861441428720319</v>
      </c>
    </row>
    <row r="65" spans="1:6" x14ac:dyDescent="0.25">
      <c r="A65" s="14">
        <v>43597</v>
      </c>
      <c r="B65" s="3">
        <f>VLOOKUP(A65,'Channel wise traffic'!B65:F431,2,FALSE)</f>
        <v>15352294</v>
      </c>
      <c r="C65" s="3">
        <f>VLOOKUP(A65,'Channel wise traffic'!B65:F431,3,FALSE)</f>
        <v>11514221</v>
      </c>
      <c r="D65" s="3">
        <f>VLOOKUP(A65,'Channel wise traffic'!B65:F431,4,FALSE)</f>
        <v>4690978</v>
      </c>
      <c r="E65" s="3">
        <f>VLOOKUP(A65,'Channel wise traffic'!B65:F431,5,FALSE)</f>
        <v>11087768</v>
      </c>
      <c r="F65" s="18">
        <v>2.0408256467736023E-2</v>
      </c>
    </row>
    <row r="66" spans="1:6" x14ac:dyDescent="0.25">
      <c r="A66" s="14">
        <v>43598</v>
      </c>
      <c r="B66" s="3">
        <f>VLOOKUP(A66,'Channel wise traffic'!B66:F432,2,FALSE)</f>
        <v>7505512</v>
      </c>
      <c r="C66" s="3">
        <f>VLOOKUP(A66,'Channel wise traffic'!B66:F432,3,FALSE)</f>
        <v>5629134</v>
      </c>
      <c r="D66" s="3">
        <f>VLOOKUP(A66,'Channel wise traffic'!B66:F432,4,FALSE)</f>
        <v>2293351</v>
      </c>
      <c r="E66" s="3">
        <f>VLOOKUP(A66,'Channel wise traffic'!B66:F432,5,FALSE)</f>
        <v>5420648</v>
      </c>
      <c r="F66" s="18">
        <v>5.8909167924360989E-2</v>
      </c>
    </row>
    <row r="67" spans="1:6" x14ac:dyDescent="0.25">
      <c r="A67" s="14">
        <v>43599</v>
      </c>
      <c r="B67" s="3">
        <f>VLOOKUP(A67,'Channel wise traffic'!B67:F433,2,FALSE)</f>
        <v>8209154</v>
      </c>
      <c r="C67" s="3">
        <f>VLOOKUP(A67,'Channel wise traffic'!B67:F433,3,FALSE)</f>
        <v>6156866</v>
      </c>
      <c r="D67" s="3">
        <f>VLOOKUP(A67,'Channel wise traffic'!B67:F433,4,FALSE)</f>
        <v>2508352</v>
      </c>
      <c r="E67" s="3">
        <f>VLOOKUP(A67,'Channel wise traffic'!B67:F433,5,FALSE)</f>
        <v>5928833</v>
      </c>
      <c r="F67" s="18">
        <v>9.5618126577945148E-2</v>
      </c>
    </row>
    <row r="68" spans="1:6" x14ac:dyDescent="0.25">
      <c r="A68" s="14">
        <v>43601</v>
      </c>
      <c r="B68" s="3">
        <f>VLOOKUP(A68,'Channel wise traffic'!B68:F434,2,FALSE)</f>
        <v>7583695</v>
      </c>
      <c r="C68" s="3">
        <f>VLOOKUP(A68,'Channel wise traffic'!B68:F434,3,FALSE)</f>
        <v>5687771</v>
      </c>
      <c r="D68" s="3">
        <f>VLOOKUP(A68,'Channel wise traffic'!B68:F434,4,FALSE)</f>
        <v>2317240</v>
      </c>
      <c r="E68" s="3">
        <f>VLOOKUP(A68,'Channel wise traffic'!B68:F434,5,FALSE)</f>
        <v>5477113</v>
      </c>
      <c r="F68" s="18">
        <v>0.13802425552968423</v>
      </c>
    </row>
    <row r="69" spans="1:6" x14ac:dyDescent="0.25">
      <c r="A69" s="14">
        <v>43603</v>
      </c>
      <c r="B69" s="3">
        <f>VLOOKUP(A69,'Channel wise traffic'!B69:F435,2,FALSE)</f>
        <v>16160310</v>
      </c>
      <c r="C69" s="3">
        <f>VLOOKUP(A69,'Channel wise traffic'!B69:F435,3,FALSE)</f>
        <v>12120232</v>
      </c>
      <c r="D69" s="3">
        <f>VLOOKUP(A69,'Channel wise traffic'!B69:F435,4,FALSE)</f>
        <v>4937872</v>
      </c>
      <c r="E69" s="3">
        <f>VLOOKUP(A69,'Channel wise traffic'!B69:F435,5,FALSE)</f>
        <v>11671335</v>
      </c>
      <c r="F69" s="18">
        <v>4.0192888689237469E-2</v>
      </c>
    </row>
    <row r="70" spans="1:6" x14ac:dyDescent="0.25">
      <c r="A70" s="14">
        <v>43605</v>
      </c>
      <c r="B70" s="3">
        <f>VLOOKUP(A70,'Channel wise traffic'!B70:F436,2,FALSE)</f>
        <v>8052789</v>
      </c>
      <c r="C70" s="3">
        <f>VLOOKUP(A70,'Channel wise traffic'!B70:F436,3,FALSE)</f>
        <v>6039592</v>
      </c>
      <c r="D70" s="3">
        <f>VLOOKUP(A70,'Channel wise traffic'!B70:F436,4,FALSE)</f>
        <v>2460574</v>
      </c>
      <c r="E70" s="3">
        <f>VLOOKUP(A70,'Channel wise traffic'!B70:F436,5,FALSE)</f>
        <v>5815903</v>
      </c>
      <c r="F70" s="18">
        <v>6.5633229561417983E-2</v>
      </c>
    </row>
    <row r="71" spans="1:6" x14ac:dyDescent="0.25">
      <c r="A71" s="14">
        <v>43607</v>
      </c>
      <c r="B71" s="3">
        <f>VLOOKUP(A71,'Channel wise traffic'!B71:F437,2,FALSE)</f>
        <v>7896424</v>
      </c>
      <c r="C71" s="3">
        <f>VLOOKUP(A71,'Channel wise traffic'!B71:F437,3,FALSE)</f>
        <v>5922318</v>
      </c>
      <c r="D71" s="3">
        <f>VLOOKUP(A71,'Channel wise traffic'!B71:F437,4,FALSE)</f>
        <v>2412796</v>
      </c>
      <c r="E71" s="3">
        <f>VLOOKUP(A71,'Channel wise traffic'!B71:F437,5,FALSE)</f>
        <v>5702973</v>
      </c>
      <c r="F71" s="18">
        <v>0.15003704647287194</v>
      </c>
    </row>
    <row r="72" spans="1:6" x14ac:dyDescent="0.25">
      <c r="A72" s="14">
        <v>43609</v>
      </c>
      <c r="B72" s="3">
        <f>VLOOKUP(A72,'Channel wise traffic'!B72:F438,2,FALSE)</f>
        <v>8052789</v>
      </c>
      <c r="C72" s="3">
        <f>VLOOKUP(A72,'Channel wise traffic'!B72:F438,3,FALSE)</f>
        <v>6039592</v>
      </c>
      <c r="D72" s="3">
        <f>VLOOKUP(A72,'Channel wise traffic'!B72:F438,4,FALSE)</f>
        <v>2460574</v>
      </c>
      <c r="E72" s="3">
        <f>VLOOKUP(A72,'Channel wise traffic'!B72:F438,5,FALSE)</f>
        <v>5815903</v>
      </c>
      <c r="F72" s="18">
        <v>9.3520310946764038E-2</v>
      </c>
    </row>
    <row r="73" spans="1:6" x14ac:dyDescent="0.25">
      <c r="A73" s="14">
        <v>43610</v>
      </c>
      <c r="B73" s="3">
        <f>VLOOKUP(A73,'Channel wise traffic'!B73:F439,2,FALSE)</f>
        <v>16968325</v>
      </c>
      <c r="C73" s="3">
        <f>VLOOKUP(A73,'Channel wise traffic'!B73:F439,3,FALSE)</f>
        <v>12726244</v>
      </c>
      <c r="D73" s="3">
        <f>VLOOKUP(A73,'Channel wise traffic'!B73:F439,4,FALSE)</f>
        <v>5184766</v>
      </c>
      <c r="E73" s="3">
        <f>VLOOKUP(A73,'Channel wise traffic'!B73:F439,5,FALSE)</f>
        <v>12254901</v>
      </c>
      <c r="F73" s="18">
        <v>6.1562684713828163E-2</v>
      </c>
    </row>
    <row r="74" spans="1:6" x14ac:dyDescent="0.25">
      <c r="A74" s="14">
        <v>43611</v>
      </c>
      <c r="B74" s="3">
        <f>VLOOKUP(A74,'Channel wise traffic'!B74:F440,2,FALSE)</f>
        <v>16968325</v>
      </c>
      <c r="C74" s="3">
        <f>VLOOKUP(A74,'Channel wise traffic'!B74:F440,3,FALSE)</f>
        <v>12726244</v>
      </c>
      <c r="D74" s="3">
        <f>VLOOKUP(A74,'Channel wise traffic'!B74:F440,4,FALSE)</f>
        <v>5184766</v>
      </c>
      <c r="E74" s="3">
        <f>VLOOKUP(A74,'Channel wise traffic'!B74:F440,5,FALSE)</f>
        <v>12254901</v>
      </c>
      <c r="F74" s="18">
        <v>9.5919983195178304E-2</v>
      </c>
    </row>
    <row r="75" spans="1:6" x14ac:dyDescent="0.25">
      <c r="A75" s="14">
        <v>43618</v>
      </c>
      <c r="B75" s="3">
        <f>VLOOKUP(A75,'Channel wise traffic'!B75:F441,2,FALSE)</f>
        <v>15675500</v>
      </c>
      <c r="C75" s="3">
        <f>VLOOKUP(A75,'Channel wise traffic'!B75:F441,3,FALSE)</f>
        <v>11756625</v>
      </c>
      <c r="D75" s="3">
        <f>VLOOKUP(A75,'Channel wise traffic'!B75:F441,4,FALSE)</f>
        <v>4789736</v>
      </c>
      <c r="E75" s="3">
        <f>VLOOKUP(A75,'Channel wise traffic'!B75:F441,5,FALSE)</f>
        <v>11321195</v>
      </c>
      <c r="F75" s="18">
        <v>1.0739098125715095E-2</v>
      </c>
    </row>
    <row r="76" spans="1:6" x14ac:dyDescent="0.25">
      <c r="A76" s="14">
        <v>43619</v>
      </c>
      <c r="B76" s="3">
        <f>VLOOKUP(A76,'Channel wise traffic'!B76:F442,2,FALSE)</f>
        <v>7740060</v>
      </c>
      <c r="C76" s="3">
        <f>VLOOKUP(A76,'Channel wise traffic'!B76:F442,3,FALSE)</f>
        <v>5805045</v>
      </c>
      <c r="D76" s="3">
        <f>VLOOKUP(A76,'Channel wise traffic'!B76:F442,4,FALSE)</f>
        <v>2365018</v>
      </c>
      <c r="E76" s="3">
        <f>VLOOKUP(A76,'Channel wise traffic'!B76:F442,5,FALSE)</f>
        <v>5590043</v>
      </c>
      <c r="F76" s="18">
        <v>5.3270059523439516E-2</v>
      </c>
    </row>
    <row r="77" spans="1:6" x14ac:dyDescent="0.25">
      <c r="A77" s="14">
        <v>43620</v>
      </c>
      <c r="B77" s="3">
        <f>VLOOKUP(A77,'Channel wise traffic'!B77:F443,2,FALSE)</f>
        <v>8052789</v>
      </c>
      <c r="C77" s="3">
        <f>VLOOKUP(A77,'Channel wise traffic'!B77:F443,3,FALSE)</f>
        <v>6039592</v>
      </c>
      <c r="D77" s="3">
        <f>VLOOKUP(A77,'Channel wise traffic'!B77:F443,4,FALSE)</f>
        <v>2460574</v>
      </c>
      <c r="E77" s="3">
        <f>VLOOKUP(A77,'Channel wise traffic'!B77:F443,5,FALSE)</f>
        <v>5815903</v>
      </c>
      <c r="F77" s="18">
        <v>0.12948815611104755</v>
      </c>
    </row>
    <row r="78" spans="1:6" x14ac:dyDescent="0.25">
      <c r="A78" s="14">
        <v>43622</v>
      </c>
      <c r="B78" s="3">
        <f>VLOOKUP(A78,'Channel wise traffic'!B78:F444,2,FALSE)</f>
        <v>8052789</v>
      </c>
      <c r="C78" s="3">
        <f>VLOOKUP(A78,'Channel wise traffic'!B78:F444,3,FALSE)</f>
        <v>6039592</v>
      </c>
      <c r="D78" s="3">
        <f>VLOOKUP(A78,'Channel wise traffic'!B78:F444,4,FALSE)</f>
        <v>2460574</v>
      </c>
      <c r="E78" s="3">
        <f>VLOOKUP(A78,'Channel wise traffic'!B78:F444,5,FALSE)</f>
        <v>5815903</v>
      </c>
      <c r="F78" s="18">
        <v>0.17158506089799258</v>
      </c>
    </row>
    <row r="79" spans="1:6" x14ac:dyDescent="0.25">
      <c r="A79" s="14">
        <v>43623</v>
      </c>
      <c r="B79" s="3">
        <f>VLOOKUP(A79,'Channel wise traffic'!B79:F445,2,FALSE)</f>
        <v>7583695</v>
      </c>
      <c r="C79" s="3">
        <f>VLOOKUP(A79,'Channel wise traffic'!B79:F445,3,FALSE)</f>
        <v>5687771</v>
      </c>
      <c r="D79" s="3">
        <f>VLOOKUP(A79,'Channel wise traffic'!B79:F445,4,FALSE)</f>
        <v>2317240</v>
      </c>
      <c r="E79" s="3">
        <f>VLOOKUP(A79,'Channel wise traffic'!B79:F445,5,FALSE)</f>
        <v>5477113</v>
      </c>
      <c r="F79" s="18">
        <v>3.927546227618281E-2</v>
      </c>
    </row>
    <row r="80" spans="1:6" x14ac:dyDescent="0.25">
      <c r="A80" s="14">
        <v>43626</v>
      </c>
      <c r="B80" s="3">
        <f>VLOOKUP(A80,'Channel wise traffic'!B80:F446,2,FALSE)</f>
        <v>7896424</v>
      </c>
      <c r="C80" s="3">
        <f>VLOOKUP(A80,'Channel wise traffic'!B80:F446,3,FALSE)</f>
        <v>5922318</v>
      </c>
      <c r="D80" s="3">
        <f>VLOOKUP(A80,'Channel wise traffic'!B80:F446,4,FALSE)</f>
        <v>2412796</v>
      </c>
      <c r="E80" s="3">
        <f>VLOOKUP(A80,'Channel wise traffic'!B80:F446,5,FALSE)</f>
        <v>5702973</v>
      </c>
      <c r="F80" s="18">
        <v>0.1048942794825727</v>
      </c>
    </row>
    <row r="81" spans="1:6" x14ac:dyDescent="0.25">
      <c r="A81" s="14">
        <v>43628</v>
      </c>
      <c r="B81" s="3">
        <f>VLOOKUP(A81,'Channel wise traffic'!B81:F447,2,FALSE)</f>
        <v>7896424</v>
      </c>
      <c r="C81" s="3">
        <f>VLOOKUP(A81,'Channel wise traffic'!B81:F447,3,FALSE)</f>
        <v>5922318</v>
      </c>
      <c r="D81" s="3">
        <f>VLOOKUP(A81,'Channel wise traffic'!B81:F447,4,FALSE)</f>
        <v>2412796</v>
      </c>
      <c r="E81" s="3">
        <f>VLOOKUP(A81,'Channel wise traffic'!B81:F447,5,FALSE)</f>
        <v>5702973</v>
      </c>
      <c r="F81" s="18">
        <v>0.15746403072328125</v>
      </c>
    </row>
    <row r="82" spans="1:6" x14ac:dyDescent="0.25">
      <c r="A82" s="14">
        <v>43631</v>
      </c>
      <c r="B82" s="3">
        <f>VLOOKUP(A82,'Channel wise traffic'!B82:F448,2,FALSE)</f>
        <v>15998707</v>
      </c>
      <c r="C82" s="3">
        <f>VLOOKUP(A82,'Channel wise traffic'!B82:F448,3,FALSE)</f>
        <v>11999030</v>
      </c>
      <c r="D82" s="3">
        <f>VLOOKUP(A82,'Channel wise traffic'!B82:F448,4,FALSE)</f>
        <v>4888493</v>
      </c>
      <c r="E82" s="3">
        <f>VLOOKUP(A82,'Channel wise traffic'!B82:F448,5,FALSE)</f>
        <v>11554621</v>
      </c>
      <c r="F82" s="18">
        <v>0.13034570703885875</v>
      </c>
    </row>
    <row r="83" spans="1:6" x14ac:dyDescent="0.25">
      <c r="A83" s="14">
        <v>43632</v>
      </c>
      <c r="B83" s="3">
        <f>VLOOKUP(A83,'Channel wise traffic'!B83:F449,2,FALSE)</f>
        <v>16483516</v>
      </c>
      <c r="C83" s="3">
        <f>VLOOKUP(A83,'Channel wise traffic'!B83:F449,3,FALSE)</f>
        <v>12362637</v>
      </c>
      <c r="D83" s="3">
        <f>VLOOKUP(A83,'Channel wise traffic'!B83:F449,4,FALSE)</f>
        <v>5036630</v>
      </c>
      <c r="E83" s="3">
        <f>VLOOKUP(A83,'Channel wise traffic'!B83:F449,5,FALSE)</f>
        <v>11904761</v>
      </c>
      <c r="F83" s="18">
        <v>3.1132898503530966E-2</v>
      </c>
    </row>
    <row r="84" spans="1:6" x14ac:dyDescent="0.25">
      <c r="A84" s="14">
        <v>43633</v>
      </c>
      <c r="B84" s="3">
        <f>VLOOKUP(A84,'Channel wise traffic'!B84:F450,2,FALSE)</f>
        <v>8130972</v>
      </c>
      <c r="C84" s="3">
        <f>VLOOKUP(A84,'Channel wise traffic'!B84:F450,3,FALSE)</f>
        <v>6098229</v>
      </c>
      <c r="D84" s="3">
        <f>VLOOKUP(A84,'Channel wise traffic'!B84:F450,4,FALSE)</f>
        <v>2484463</v>
      </c>
      <c r="E84" s="3">
        <f>VLOOKUP(A84,'Channel wise traffic'!B84:F450,5,FALSE)</f>
        <v>5872368</v>
      </c>
      <c r="F84" s="18">
        <v>3.8750444482088704E-2</v>
      </c>
    </row>
    <row r="85" spans="1:6" x14ac:dyDescent="0.25">
      <c r="A85" s="14">
        <v>43637</v>
      </c>
      <c r="B85" s="3">
        <f>VLOOKUP(A85,'Channel wise traffic'!B85:F451,2,FALSE)</f>
        <v>7583695</v>
      </c>
      <c r="C85" s="3">
        <f>VLOOKUP(A85,'Channel wise traffic'!B85:F451,3,FALSE)</f>
        <v>5687771</v>
      </c>
      <c r="D85" s="3">
        <f>VLOOKUP(A85,'Channel wise traffic'!B85:F451,4,FALSE)</f>
        <v>2317240</v>
      </c>
      <c r="E85" s="3">
        <f>VLOOKUP(A85,'Channel wise traffic'!B85:F451,5,FALSE)</f>
        <v>5477113</v>
      </c>
      <c r="F85" s="18">
        <v>4.0964294729756261E-2</v>
      </c>
    </row>
    <row r="86" spans="1:6" x14ac:dyDescent="0.25">
      <c r="A86" s="14">
        <v>43641</v>
      </c>
      <c r="B86" s="3">
        <f>VLOOKUP(A86,'Channel wise traffic'!B86:F452,2,FALSE)</f>
        <v>8130972</v>
      </c>
      <c r="C86" s="3">
        <f>VLOOKUP(A86,'Channel wise traffic'!B86:F452,3,FALSE)</f>
        <v>6098229</v>
      </c>
      <c r="D86" s="3">
        <f>VLOOKUP(A86,'Channel wise traffic'!B86:F452,4,FALSE)</f>
        <v>2484463</v>
      </c>
      <c r="E86" s="3">
        <f>VLOOKUP(A86,'Channel wise traffic'!B86:F452,5,FALSE)</f>
        <v>5872368</v>
      </c>
      <c r="F86" s="18">
        <v>1.1809360117449064E-2</v>
      </c>
    </row>
    <row r="87" spans="1:6" x14ac:dyDescent="0.25">
      <c r="A87" s="14">
        <v>43642</v>
      </c>
      <c r="B87" s="3">
        <f>VLOOKUP(A87,'Channel wise traffic'!B87:F453,2,FALSE)</f>
        <v>8052789</v>
      </c>
      <c r="C87" s="3">
        <f>VLOOKUP(A87,'Channel wise traffic'!B87:F453,3,FALSE)</f>
        <v>6039592</v>
      </c>
      <c r="D87" s="3">
        <f>VLOOKUP(A87,'Channel wise traffic'!B87:F453,4,FALSE)</f>
        <v>2460574</v>
      </c>
      <c r="E87" s="3">
        <f>VLOOKUP(A87,'Channel wise traffic'!B87:F453,5,FALSE)</f>
        <v>5815903</v>
      </c>
      <c r="F87" s="18">
        <v>2.1767457361936922E-2</v>
      </c>
    </row>
    <row r="88" spans="1:6" x14ac:dyDescent="0.25">
      <c r="A88" s="14">
        <v>43643</v>
      </c>
      <c r="B88" s="3">
        <f>VLOOKUP(A88,'Channel wise traffic'!B88:F454,2,FALSE)</f>
        <v>8052789</v>
      </c>
      <c r="C88" s="3">
        <f>VLOOKUP(A88,'Channel wise traffic'!B88:F454,3,FALSE)</f>
        <v>6039592</v>
      </c>
      <c r="D88" s="3">
        <f>VLOOKUP(A88,'Channel wise traffic'!B88:F454,4,FALSE)</f>
        <v>2460574</v>
      </c>
      <c r="E88" s="3">
        <f>VLOOKUP(A88,'Channel wise traffic'!B88:F454,5,FALSE)</f>
        <v>5815903</v>
      </c>
      <c r="F88" s="18">
        <v>1.1472182813955829</v>
      </c>
    </row>
    <row r="89" spans="1:6" x14ac:dyDescent="0.25">
      <c r="A89" s="14">
        <v>43645</v>
      </c>
      <c r="B89" s="3">
        <f>VLOOKUP(A89,'Channel wise traffic'!B89:F455,2,FALSE)</f>
        <v>16806722</v>
      </c>
      <c r="C89" s="3">
        <f>VLOOKUP(A89,'Channel wise traffic'!B89:F455,3,FALSE)</f>
        <v>12605042</v>
      </c>
      <c r="D89" s="3">
        <f>VLOOKUP(A89,'Channel wise traffic'!B89:F455,4,FALSE)</f>
        <v>5135387</v>
      </c>
      <c r="E89" s="3">
        <f>VLOOKUP(A89,'Channel wise traffic'!B89:F455,5,FALSE)</f>
        <v>12138188</v>
      </c>
      <c r="F89" s="18">
        <v>9.4959494525098082E-2</v>
      </c>
    </row>
    <row r="90" spans="1:6" x14ac:dyDescent="0.25">
      <c r="A90" s="14">
        <v>43646</v>
      </c>
      <c r="B90" s="3">
        <f>VLOOKUP(A90,'Channel wise traffic'!B90:F456,2,FALSE)</f>
        <v>15837104</v>
      </c>
      <c r="C90" s="3">
        <f>VLOOKUP(A90,'Channel wise traffic'!B90:F456,3,FALSE)</f>
        <v>11877828</v>
      </c>
      <c r="D90" s="3">
        <f>VLOOKUP(A90,'Channel wise traffic'!B90:F456,4,FALSE)</f>
        <v>4839115</v>
      </c>
      <c r="E90" s="3">
        <f>VLOOKUP(A90,'Channel wise traffic'!B90:F456,5,FALSE)</f>
        <v>11437908</v>
      </c>
      <c r="F90" s="18">
        <v>1.838973678922079E-2</v>
      </c>
    </row>
    <row r="91" spans="1:6" x14ac:dyDescent="0.25">
      <c r="A91" s="14">
        <v>43647</v>
      </c>
      <c r="B91" s="3">
        <f>VLOOKUP(A91,'Channel wise traffic'!B91:F457,2,FALSE)</f>
        <v>7740060</v>
      </c>
      <c r="C91" s="3">
        <f>VLOOKUP(A91,'Channel wise traffic'!B91:F457,3,FALSE)</f>
        <v>5805045</v>
      </c>
      <c r="D91" s="3">
        <f>VLOOKUP(A91,'Channel wise traffic'!B91:F457,4,FALSE)</f>
        <v>2365018</v>
      </c>
      <c r="E91" s="3">
        <f>VLOOKUP(A91,'Channel wise traffic'!B91:F457,5,FALSE)</f>
        <v>5590043</v>
      </c>
      <c r="F91" s="18">
        <v>5.1712749808938051E-2</v>
      </c>
    </row>
    <row r="92" spans="1:6" x14ac:dyDescent="0.25">
      <c r="A92" s="14">
        <v>43648</v>
      </c>
      <c r="B92" s="3">
        <f>VLOOKUP(A92,'Channel wise traffic'!B92:F458,2,FALSE)</f>
        <v>7896424</v>
      </c>
      <c r="C92" s="3">
        <f>VLOOKUP(A92,'Channel wise traffic'!B92:F458,3,FALSE)</f>
        <v>5922318</v>
      </c>
      <c r="D92" s="3">
        <f>VLOOKUP(A92,'Channel wise traffic'!B92:F458,4,FALSE)</f>
        <v>2412796</v>
      </c>
      <c r="E92" s="3">
        <f>VLOOKUP(A92,'Channel wise traffic'!B92:F458,5,FALSE)</f>
        <v>5702973</v>
      </c>
      <c r="F92" s="18">
        <v>3.12381051247448E-2</v>
      </c>
    </row>
    <row r="93" spans="1:6" x14ac:dyDescent="0.25">
      <c r="A93" s="14">
        <v>43649</v>
      </c>
      <c r="B93" s="3">
        <f>VLOOKUP(A93,'Channel wise traffic'!B93:F459,2,FALSE)</f>
        <v>7974607</v>
      </c>
      <c r="C93" s="3">
        <f>VLOOKUP(A93,'Channel wise traffic'!B93:F459,3,FALSE)</f>
        <v>5980955</v>
      </c>
      <c r="D93" s="3">
        <f>VLOOKUP(A93,'Channel wise traffic'!B93:F459,4,FALSE)</f>
        <v>2436685</v>
      </c>
      <c r="E93" s="3">
        <f>VLOOKUP(A93,'Channel wise traffic'!B93:F459,5,FALSE)</f>
        <v>5759438</v>
      </c>
      <c r="F93" s="18">
        <v>0.10412438387938533</v>
      </c>
    </row>
    <row r="94" spans="1:6" x14ac:dyDescent="0.25">
      <c r="A94" s="14">
        <v>43650</v>
      </c>
      <c r="B94" s="3">
        <f>VLOOKUP(A94,'Channel wise traffic'!B94:F460,2,FALSE)</f>
        <v>8052789</v>
      </c>
      <c r="C94" s="3">
        <f>VLOOKUP(A94,'Channel wise traffic'!B94:F460,3,FALSE)</f>
        <v>6039592</v>
      </c>
      <c r="D94" s="3">
        <f>VLOOKUP(A94,'Channel wise traffic'!B94:F460,4,FALSE)</f>
        <v>2460574</v>
      </c>
      <c r="E94" s="3">
        <f>VLOOKUP(A94,'Channel wise traffic'!B94:F460,5,FALSE)</f>
        <v>5815903</v>
      </c>
      <c r="F94" s="18">
        <v>2.0188825160964038E-2</v>
      </c>
    </row>
    <row r="95" spans="1:6" x14ac:dyDescent="0.25">
      <c r="A95" s="14">
        <v>43651</v>
      </c>
      <c r="B95" s="3">
        <f>VLOOKUP(A95,'Channel wise traffic'!B95:F461,2,FALSE)</f>
        <v>7427330</v>
      </c>
      <c r="C95" s="3">
        <f>VLOOKUP(A95,'Channel wise traffic'!B95:F461,3,FALSE)</f>
        <v>5570497</v>
      </c>
      <c r="D95" s="3">
        <f>VLOOKUP(A95,'Channel wise traffic'!B95:F461,4,FALSE)</f>
        <v>2269462</v>
      </c>
      <c r="E95" s="3">
        <f>VLOOKUP(A95,'Channel wise traffic'!B95:F461,5,FALSE)</f>
        <v>5364183</v>
      </c>
      <c r="F95" s="18">
        <v>1.7345429029346323E-2</v>
      </c>
    </row>
    <row r="96" spans="1:6" x14ac:dyDescent="0.25">
      <c r="A96" s="14">
        <v>43652</v>
      </c>
      <c r="B96" s="3">
        <f>VLOOKUP(A96,'Channel wise traffic'!B96:F462,2,FALSE)</f>
        <v>16160310</v>
      </c>
      <c r="C96" s="3">
        <f>VLOOKUP(A96,'Channel wise traffic'!B96:F462,3,FALSE)</f>
        <v>12120232</v>
      </c>
      <c r="D96" s="3">
        <f>VLOOKUP(A96,'Channel wise traffic'!B96:F462,4,FALSE)</f>
        <v>4937872</v>
      </c>
      <c r="E96" s="3">
        <f>VLOOKUP(A96,'Channel wise traffic'!B96:F462,5,FALSE)</f>
        <v>11671335</v>
      </c>
      <c r="F96" s="18">
        <v>1.2231834220112888E-2</v>
      </c>
    </row>
    <row r="97" spans="1:6" x14ac:dyDescent="0.25">
      <c r="A97" s="14">
        <v>43655</v>
      </c>
      <c r="B97" s="3">
        <f>VLOOKUP(A97,'Channel wise traffic'!B97:F463,2,FALSE)</f>
        <v>8209154</v>
      </c>
      <c r="C97" s="3">
        <f>VLOOKUP(A97,'Channel wise traffic'!B97:F463,3,FALSE)</f>
        <v>6156866</v>
      </c>
      <c r="D97" s="3">
        <f>VLOOKUP(A97,'Channel wise traffic'!B97:F463,4,FALSE)</f>
        <v>2508352</v>
      </c>
      <c r="E97" s="3">
        <f>VLOOKUP(A97,'Channel wise traffic'!B97:F463,5,FALSE)</f>
        <v>5928833</v>
      </c>
      <c r="F97" s="18">
        <v>3.0456570198363887E-2</v>
      </c>
    </row>
    <row r="98" spans="1:6" x14ac:dyDescent="0.25">
      <c r="A98" s="14">
        <v>43656</v>
      </c>
      <c r="B98" s="3">
        <f>VLOOKUP(A98,'Channel wise traffic'!B98:F464,2,FALSE)</f>
        <v>8209154</v>
      </c>
      <c r="C98" s="3">
        <f>VLOOKUP(A98,'Channel wise traffic'!B98:F464,3,FALSE)</f>
        <v>6156866</v>
      </c>
      <c r="D98" s="3">
        <f>VLOOKUP(A98,'Channel wise traffic'!B98:F464,4,FALSE)</f>
        <v>2508352</v>
      </c>
      <c r="E98" s="3">
        <f>VLOOKUP(A98,'Channel wise traffic'!B98:F464,5,FALSE)</f>
        <v>5928833</v>
      </c>
      <c r="F98" s="18">
        <v>3.0106953334427485E-2</v>
      </c>
    </row>
    <row r="99" spans="1:6" x14ac:dyDescent="0.25">
      <c r="A99" s="14">
        <v>43658</v>
      </c>
      <c r="B99" s="3">
        <f>VLOOKUP(A99,'Channel wise traffic'!B99:F465,2,FALSE)</f>
        <v>7505512</v>
      </c>
      <c r="C99" s="3">
        <f>VLOOKUP(A99,'Channel wise traffic'!B99:F465,3,FALSE)</f>
        <v>5629134</v>
      </c>
      <c r="D99" s="3">
        <f>VLOOKUP(A99,'Channel wise traffic'!B99:F465,4,FALSE)</f>
        <v>2293351</v>
      </c>
      <c r="E99" s="3">
        <f>VLOOKUP(A99,'Channel wise traffic'!B99:F465,5,FALSE)</f>
        <v>5420648</v>
      </c>
      <c r="F99" s="18">
        <v>9.6160692596560113E-2</v>
      </c>
    </row>
    <row r="100" spans="1:6" x14ac:dyDescent="0.25">
      <c r="A100" s="14">
        <v>43659</v>
      </c>
      <c r="B100" s="3">
        <f>VLOOKUP(A100,'Channel wise traffic'!B100:F466,2,FALSE)</f>
        <v>16160310</v>
      </c>
      <c r="C100" s="3">
        <f>VLOOKUP(A100,'Channel wise traffic'!B100:F466,3,FALSE)</f>
        <v>12120232</v>
      </c>
      <c r="D100" s="3">
        <f>VLOOKUP(A100,'Channel wise traffic'!B100:F466,4,FALSE)</f>
        <v>4937872</v>
      </c>
      <c r="E100" s="3">
        <f>VLOOKUP(A100,'Channel wise traffic'!B100:F466,5,FALSE)</f>
        <v>11671335</v>
      </c>
      <c r="F100" s="18">
        <v>9.2529574645995261E-2</v>
      </c>
    </row>
    <row r="101" spans="1:6" x14ac:dyDescent="0.25">
      <c r="A101" s="14">
        <v>43660</v>
      </c>
      <c r="B101" s="3">
        <f>VLOOKUP(A101,'Channel wise traffic'!B101:F467,2,FALSE)</f>
        <v>15513897</v>
      </c>
      <c r="C101" s="3">
        <f>VLOOKUP(A101,'Channel wise traffic'!B101:F467,3,FALSE)</f>
        <v>11635423</v>
      </c>
      <c r="D101" s="3">
        <f>VLOOKUP(A101,'Channel wise traffic'!B101:F467,4,FALSE)</f>
        <v>4740357</v>
      </c>
      <c r="E101" s="3">
        <f>VLOOKUP(A101,'Channel wise traffic'!B101:F467,5,FALSE)</f>
        <v>11204481</v>
      </c>
      <c r="F101" s="18">
        <v>0.10363807913342891</v>
      </c>
    </row>
    <row r="102" spans="1:6" x14ac:dyDescent="0.25">
      <c r="A102" s="14">
        <v>43661</v>
      </c>
      <c r="B102" s="3">
        <f>VLOOKUP(A102,'Channel wise traffic'!B102:F468,2,FALSE)</f>
        <v>7740060</v>
      </c>
      <c r="C102" s="3">
        <f>VLOOKUP(A102,'Channel wise traffic'!B102:F468,3,FALSE)</f>
        <v>5805045</v>
      </c>
      <c r="D102" s="3">
        <f>VLOOKUP(A102,'Channel wise traffic'!B102:F468,4,FALSE)</f>
        <v>2365018</v>
      </c>
      <c r="E102" s="3">
        <f>VLOOKUP(A102,'Channel wise traffic'!B102:F468,5,FALSE)</f>
        <v>5590043</v>
      </c>
      <c r="F102" s="18">
        <v>1.1029829667104217E-2</v>
      </c>
    </row>
    <row r="103" spans="1:6" x14ac:dyDescent="0.25">
      <c r="A103" s="14">
        <v>43664</v>
      </c>
      <c r="B103" s="3">
        <f>VLOOKUP(A103,'Channel wise traffic'!B103:F469,2,FALSE)</f>
        <v>7974607</v>
      </c>
      <c r="C103" s="3">
        <f>VLOOKUP(A103,'Channel wise traffic'!B103:F469,3,FALSE)</f>
        <v>5980955</v>
      </c>
      <c r="D103" s="3">
        <f>VLOOKUP(A103,'Channel wise traffic'!B103:F469,4,FALSE)</f>
        <v>2436685</v>
      </c>
      <c r="E103" s="3">
        <f>VLOOKUP(A103,'Channel wise traffic'!B103:F469,5,FALSE)</f>
        <v>5759438</v>
      </c>
      <c r="F103" s="18">
        <v>7.9780559580538674E-2</v>
      </c>
    </row>
    <row r="104" spans="1:6" x14ac:dyDescent="0.25">
      <c r="A104" s="14">
        <v>43665</v>
      </c>
      <c r="B104" s="3">
        <f>VLOOKUP(A104,'Channel wise traffic'!B104:F470,2,FALSE)</f>
        <v>8130972</v>
      </c>
      <c r="C104" s="3">
        <f>VLOOKUP(A104,'Channel wise traffic'!B104:F470,3,FALSE)</f>
        <v>6098229</v>
      </c>
      <c r="D104" s="3">
        <f>VLOOKUP(A104,'Channel wise traffic'!B104:F470,4,FALSE)</f>
        <v>2484463</v>
      </c>
      <c r="E104" s="3">
        <f>VLOOKUP(A104,'Channel wise traffic'!B104:F470,5,FALSE)</f>
        <v>5872368</v>
      </c>
      <c r="F104" s="18">
        <v>8.3752028081066562E-2</v>
      </c>
    </row>
    <row r="105" spans="1:6" x14ac:dyDescent="0.25">
      <c r="A105" s="14">
        <v>43669</v>
      </c>
      <c r="B105" s="3">
        <f>VLOOKUP(A105,'Channel wise traffic'!B105:F471,2,FALSE)</f>
        <v>7661877</v>
      </c>
      <c r="C105" s="3">
        <f>VLOOKUP(A105,'Channel wise traffic'!B105:F471,3,FALSE)</f>
        <v>5746408</v>
      </c>
      <c r="D105" s="3">
        <f>VLOOKUP(A105,'Channel wise traffic'!B105:F471,4,FALSE)</f>
        <v>2341129</v>
      </c>
      <c r="E105" s="3">
        <f>VLOOKUP(A105,'Channel wise traffic'!B105:F471,5,FALSE)</f>
        <v>5533578</v>
      </c>
      <c r="F105" s="18">
        <v>1.3503180372102535</v>
      </c>
    </row>
    <row r="106" spans="1:6" x14ac:dyDescent="0.25">
      <c r="A106" s="14">
        <v>43670</v>
      </c>
      <c r="B106" s="3">
        <f>VLOOKUP(A106,'Channel wise traffic'!B106:F472,2,FALSE)</f>
        <v>7896424</v>
      </c>
      <c r="C106" s="3">
        <f>VLOOKUP(A106,'Channel wise traffic'!B106:F472,3,FALSE)</f>
        <v>5922318</v>
      </c>
      <c r="D106" s="3">
        <f>VLOOKUP(A106,'Channel wise traffic'!B106:F472,4,FALSE)</f>
        <v>2412796</v>
      </c>
      <c r="E106" s="3">
        <f>VLOOKUP(A106,'Channel wise traffic'!B106:F472,5,FALSE)</f>
        <v>5702973</v>
      </c>
      <c r="F106" s="18">
        <v>9.2763758052085508E-3</v>
      </c>
    </row>
    <row r="107" spans="1:6" x14ac:dyDescent="0.25">
      <c r="A107" s="14">
        <v>43674</v>
      </c>
      <c r="B107" s="3">
        <f>VLOOKUP(A107,'Channel wise traffic'!B107:F473,2,FALSE)</f>
        <v>15675500</v>
      </c>
      <c r="C107" s="3">
        <f>VLOOKUP(A107,'Channel wise traffic'!B107:F473,3,FALSE)</f>
        <v>11756625</v>
      </c>
      <c r="D107" s="3">
        <f>VLOOKUP(A107,'Channel wise traffic'!B107:F473,4,FALSE)</f>
        <v>4789736</v>
      </c>
      <c r="E107" s="3">
        <f>VLOOKUP(A107,'Channel wise traffic'!B107:F473,5,FALSE)</f>
        <v>11321195</v>
      </c>
      <c r="F107" s="18">
        <v>7.321215426839868E-2</v>
      </c>
    </row>
    <row r="108" spans="1:6" x14ac:dyDescent="0.25">
      <c r="A108" s="14">
        <v>43675</v>
      </c>
      <c r="B108" s="3">
        <f>VLOOKUP(A108,'Channel wise traffic'!B108:F474,2,FALSE)</f>
        <v>7740060</v>
      </c>
      <c r="C108" s="3">
        <f>VLOOKUP(A108,'Channel wise traffic'!B108:F474,3,FALSE)</f>
        <v>5805045</v>
      </c>
      <c r="D108" s="3">
        <f>VLOOKUP(A108,'Channel wise traffic'!B108:F474,4,FALSE)</f>
        <v>2365018</v>
      </c>
      <c r="E108" s="3">
        <f>VLOOKUP(A108,'Channel wise traffic'!B108:F474,5,FALSE)</f>
        <v>5590043</v>
      </c>
      <c r="F108" s="18">
        <v>8.6768603846073145E-3</v>
      </c>
    </row>
    <row r="109" spans="1:6" x14ac:dyDescent="0.25">
      <c r="A109" s="14">
        <v>43676</v>
      </c>
      <c r="B109" s="3">
        <f>VLOOKUP(A109,'Channel wise traffic'!B109:F475,2,FALSE)</f>
        <v>7505512</v>
      </c>
      <c r="C109" s="3">
        <f>VLOOKUP(A109,'Channel wise traffic'!B109:F475,3,FALSE)</f>
        <v>5629134</v>
      </c>
      <c r="D109" s="3">
        <f>VLOOKUP(A109,'Channel wise traffic'!B109:F475,4,FALSE)</f>
        <v>2293351</v>
      </c>
      <c r="E109" s="3">
        <f>VLOOKUP(A109,'Channel wise traffic'!B109:F475,5,FALSE)</f>
        <v>5420648</v>
      </c>
      <c r="F109" s="18">
        <v>3.0643916293867039E-2</v>
      </c>
    </row>
    <row r="110" spans="1:6" x14ac:dyDescent="0.25">
      <c r="A110" s="14">
        <v>43677</v>
      </c>
      <c r="B110" s="3">
        <f>VLOOKUP(A110,'Channel wise traffic'!B110:F476,2,FALSE)</f>
        <v>8052789</v>
      </c>
      <c r="C110" s="3">
        <f>VLOOKUP(A110,'Channel wise traffic'!B110:F476,3,FALSE)</f>
        <v>6039592</v>
      </c>
      <c r="D110" s="3">
        <f>VLOOKUP(A110,'Channel wise traffic'!B110:F476,4,FALSE)</f>
        <v>2460574</v>
      </c>
      <c r="E110" s="3">
        <f>VLOOKUP(A110,'Channel wise traffic'!B110:F476,5,FALSE)</f>
        <v>5815903</v>
      </c>
      <c r="F110" s="18">
        <v>1.8893876057097726E-2</v>
      </c>
    </row>
    <row r="111" spans="1:6" x14ac:dyDescent="0.25">
      <c r="A111" s="14">
        <v>43678</v>
      </c>
      <c r="B111" s="3">
        <f>VLOOKUP(A111,'Channel wise traffic'!B111:F477,2,FALSE)</f>
        <v>7974607</v>
      </c>
      <c r="C111" s="3">
        <f>VLOOKUP(A111,'Channel wise traffic'!B111:F477,3,FALSE)</f>
        <v>5980955</v>
      </c>
      <c r="D111" s="3">
        <f>VLOOKUP(A111,'Channel wise traffic'!B111:F477,4,FALSE)</f>
        <v>2436685</v>
      </c>
      <c r="E111" s="3">
        <f>VLOOKUP(A111,'Channel wise traffic'!B111:F477,5,FALSE)</f>
        <v>5759438</v>
      </c>
      <c r="F111" s="18">
        <v>0.1623175190224582</v>
      </c>
    </row>
    <row r="112" spans="1:6" x14ac:dyDescent="0.25">
      <c r="A112" s="14">
        <v>43679</v>
      </c>
      <c r="B112" s="3">
        <f>VLOOKUP(A112,'Channel wise traffic'!B112:F478,2,FALSE)</f>
        <v>8209154</v>
      </c>
      <c r="C112" s="3">
        <f>VLOOKUP(A112,'Channel wise traffic'!B112:F478,3,FALSE)</f>
        <v>6156866</v>
      </c>
      <c r="D112" s="3">
        <f>VLOOKUP(A112,'Channel wise traffic'!B112:F478,4,FALSE)</f>
        <v>2508352</v>
      </c>
      <c r="E112" s="3">
        <f>VLOOKUP(A112,'Channel wise traffic'!B112:F478,5,FALSE)</f>
        <v>5928833</v>
      </c>
      <c r="F112" s="18">
        <v>6.1115020545257741E-2</v>
      </c>
    </row>
    <row r="113" spans="1:6" x14ac:dyDescent="0.25">
      <c r="A113" s="14">
        <v>43680</v>
      </c>
      <c r="B113" s="3">
        <f>VLOOKUP(A113,'Channel wise traffic'!B113:F479,2,FALSE)</f>
        <v>16321913</v>
      </c>
      <c r="C113" s="3">
        <f>VLOOKUP(A113,'Channel wise traffic'!B113:F479,3,FALSE)</f>
        <v>12241435</v>
      </c>
      <c r="D113" s="3">
        <f>VLOOKUP(A113,'Channel wise traffic'!B113:F479,4,FALSE)</f>
        <v>4987251</v>
      </c>
      <c r="E113" s="3">
        <f>VLOOKUP(A113,'Channel wise traffic'!B113:F479,5,FALSE)</f>
        <v>11788048</v>
      </c>
      <c r="F113" s="18">
        <v>4.91135207873327E-2</v>
      </c>
    </row>
    <row r="114" spans="1:6" x14ac:dyDescent="0.25">
      <c r="A114" s="14">
        <v>43681</v>
      </c>
      <c r="B114" s="3">
        <f>VLOOKUP(A114,'Channel wise traffic'!B114:F480,2,FALSE)</f>
        <v>15837104</v>
      </c>
      <c r="C114" s="3">
        <f>VLOOKUP(A114,'Channel wise traffic'!B114:F480,3,FALSE)</f>
        <v>11877828</v>
      </c>
      <c r="D114" s="3">
        <f>VLOOKUP(A114,'Channel wise traffic'!B114:F480,4,FALSE)</f>
        <v>4839115</v>
      </c>
      <c r="E114" s="3">
        <f>VLOOKUP(A114,'Channel wise traffic'!B114:F480,5,FALSE)</f>
        <v>11437908</v>
      </c>
      <c r="F114" s="18">
        <v>1.0185488493980837E-2</v>
      </c>
    </row>
    <row r="115" spans="1:6" x14ac:dyDescent="0.25">
      <c r="A115" s="14">
        <v>43683</v>
      </c>
      <c r="B115" s="3">
        <f>VLOOKUP(A115,'Channel wise traffic'!B115:F481,2,FALSE)</f>
        <v>8130972</v>
      </c>
      <c r="C115" s="3">
        <f>VLOOKUP(A115,'Channel wise traffic'!B115:F481,3,FALSE)</f>
        <v>6098229</v>
      </c>
      <c r="D115" s="3">
        <f>VLOOKUP(A115,'Channel wise traffic'!B115:F481,4,FALSE)</f>
        <v>2484463</v>
      </c>
      <c r="E115" s="3">
        <f>VLOOKUP(A115,'Channel wise traffic'!B115:F481,5,FALSE)</f>
        <v>5872368</v>
      </c>
      <c r="F115" s="18">
        <v>1.0841940708214336E-2</v>
      </c>
    </row>
    <row r="116" spans="1:6" x14ac:dyDescent="0.25">
      <c r="A116" s="14">
        <v>43687</v>
      </c>
      <c r="B116" s="3">
        <f>VLOOKUP(A116,'Channel wise traffic'!B116:F482,2,FALSE)</f>
        <v>16806722</v>
      </c>
      <c r="C116" s="3">
        <f>VLOOKUP(A116,'Channel wise traffic'!B116:F482,3,FALSE)</f>
        <v>12605042</v>
      </c>
      <c r="D116" s="3">
        <f>VLOOKUP(A116,'Channel wise traffic'!B116:F482,4,FALSE)</f>
        <v>5135387</v>
      </c>
      <c r="E116" s="3">
        <f>VLOOKUP(A116,'Channel wise traffic'!B116:F482,5,FALSE)</f>
        <v>12138188</v>
      </c>
      <c r="F116" s="18">
        <v>6.0944893288363527E-2</v>
      </c>
    </row>
    <row r="117" spans="1:6" x14ac:dyDescent="0.25">
      <c r="A117" s="14">
        <v>43689</v>
      </c>
      <c r="B117" s="3">
        <f>VLOOKUP(A117,'Channel wise traffic'!B117:F483,2,FALSE)</f>
        <v>7427330</v>
      </c>
      <c r="C117" s="3">
        <f>VLOOKUP(A117,'Channel wise traffic'!B117:F483,3,FALSE)</f>
        <v>5570497</v>
      </c>
      <c r="D117" s="3">
        <f>VLOOKUP(A117,'Channel wise traffic'!B117:F483,4,FALSE)</f>
        <v>2269462</v>
      </c>
      <c r="E117" s="3">
        <f>VLOOKUP(A117,'Channel wise traffic'!B117:F483,5,FALSE)</f>
        <v>5364183</v>
      </c>
      <c r="F117" s="18">
        <v>2.9714894504018343E-2</v>
      </c>
    </row>
    <row r="118" spans="1:6" x14ac:dyDescent="0.25">
      <c r="A118" s="14">
        <v>43690</v>
      </c>
      <c r="B118" s="3">
        <f>VLOOKUP(A118,'Channel wise traffic'!B118:F484,2,FALSE)</f>
        <v>7505512</v>
      </c>
      <c r="C118" s="3">
        <f>VLOOKUP(A118,'Channel wise traffic'!B118:F484,3,FALSE)</f>
        <v>5629134</v>
      </c>
      <c r="D118" s="3">
        <f>VLOOKUP(A118,'Channel wise traffic'!B118:F484,4,FALSE)</f>
        <v>2293351</v>
      </c>
      <c r="E118" s="3">
        <f>VLOOKUP(A118,'Channel wise traffic'!B118:F484,5,FALSE)</f>
        <v>5420648</v>
      </c>
      <c r="F118" s="18">
        <v>9.251602994439459E-2</v>
      </c>
    </row>
    <row r="119" spans="1:6" x14ac:dyDescent="0.25">
      <c r="A119" s="14">
        <v>43691</v>
      </c>
      <c r="B119" s="3">
        <f>VLOOKUP(A119,'Channel wise traffic'!B119:F485,2,FALSE)</f>
        <v>8130972</v>
      </c>
      <c r="C119" s="3">
        <f>VLOOKUP(A119,'Channel wise traffic'!B119:F485,3,FALSE)</f>
        <v>6098229</v>
      </c>
      <c r="D119" s="3">
        <f>VLOOKUP(A119,'Channel wise traffic'!B119:F485,4,FALSE)</f>
        <v>2484463</v>
      </c>
      <c r="E119" s="3">
        <f>VLOOKUP(A119,'Channel wise traffic'!B119:F485,5,FALSE)</f>
        <v>5872368</v>
      </c>
      <c r="F119" s="18">
        <v>0.12829034045226981</v>
      </c>
    </row>
    <row r="120" spans="1:6" x14ac:dyDescent="0.25">
      <c r="A120" s="14">
        <v>43692</v>
      </c>
      <c r="B120" s="3">
        <f>VLOOKUP(A120,'Channel wise traffic'!B120:F486,2,FALSE)</f>
        <v>7896424</v>
      </c>
      <c r="C120" s="3">
        <f>VLOOKUP(A120,'Channel wise traffic'!B120:F486,3,FALSE)</f>
        <v>5922318</v>
      </c>
      <c r="D120" s="3">
        <f>VLOOKUP(A120,'Channel wise traffic'!B120:F486,4,FALSE)</f>
        <v>2412796</v>
      </c>
      <c r="E120" s="3">
        <f>VLOOKUP(A120,'Channel wise traffic'!B120:F486,5,FALSE)</f>
        <v>5702973</v>
      </c>
      <c r="F120" s="18">
        <v>5.2218254669348679E-2</v>
      </c>
    </row>
    <row r="121" spans="1:6" x14ac:dyDescent="0.25">
      <c r="A121" s="14">
        <v>43695</v>
      </c>
      <c r="B121" s="3">
        <f>VLOOKUP(A121,'Channel wise traffic'!B121:F487,2,FALSE)</f>
        <v>16321913</v>
      </c>
      <c r="C121" s="3">
        <f>VLOOKUP(A121,'Channel wise traffic'!B121:F487,3,FALSE)</f>
        <v>12241435</v>
      </c>
      <c r="D121" s="3">
        <f>VLOOKUP(A121,'Channel wise traffic'!B121:F487,4,FALSE)</f>
        <v>4987251</v>
      </c>
      <c r="E121" s="3">
        <f>VLOOKUP(A121,'Channel wise traffic'!B121:F487,5,FALSE)</f>
        <v>11788048</v>
      </c>
      <c r="F121" s="18">
        <v>1.0661671278564275</v>
      </c>
    </row>
    <row r="122" spans="1:6" x14ac:dyDescent="0.25">
      <c r="A122" s="14">
        <v>43697</v>
      </c>
      <c r="B122" s="3">
        <f>VLOOKUP(A122,'Channel wise traffic'!B122:F488,2,FALSE)</f>
        <v>7896424</v>
      </c>
      <c r="C122" s="3">
        <f>VLOOKUP(A122,'Channel wise traffic'!B122:F488,3,FALSE)</f>
        <v>5922318</v>
      </c>
      <c r="D122" s="3">
        <f>VLOOKUP(A122,'Channel wise traffic'!B122:F488,4,FALSE)</f>
        <v>2412796</v>
      </c>
      <c r="E122" s="3">
        <f>VLOOKUP(A122,'Channel wise traffic'!B122:F488,5,FALSE)</f>
        <v>5702973</v>
      </c>
      <c r="F122" s="18">
        <v>4.3231427631514857E-2</v>
      </c>
    </row>
    <row r="123" spans="1:6" x14ac:dyDescent="0.25">
      <c r="A123" s="14">
        <v>43698</v>
      </c>
      <c r="B123" s="3">
        <f>VLOOKUP(A123,'Channel wise traffic'!B123:F489,2,FALSE)</f>
        <v>8052789</v>
      </c>
      <c r="C123" s="3">
        <f>VLOOKUP(A123,'Channel wise traffic'!B123:F489,3,FALSE)</f>
        <v>6039592</v>
      </c>
      <c r="D123" s="3">
        <f>VLOOKUP(A123,'Channel wise traffic'!B123:F489,4,FALSE)</f>
        <v>2460574</v>
      </c>
      <c r="E123" s="3">
        <f>VLOOKUP(A123,'Channel wise traffic'!B123:F489,5,FALSE)</f>
        <v>5815903</v>
      </c>
      <c r="F123" s="18">
        <v>1.1373698798706864E-2</v>
      </c>
    </row>
    <row r="124" spans="1:6" x14ac:dyDescent="0.25">
      <c r="A124" s="14">
        <v>43699</v>
      </c>
      <c r="B124" s="3">
        <f>VLOOKUP(A124,'Channel wise traffic'!B124:F490,2,FALSE)</f>
        <v>7896424</v>
      </c>
      <c r="C124" s="3">
        <f>VLOOKUP(A124,'Channel wise traffic'!B124:F490,3,FALSE)</f>
        <v>5922318</v>
      </c>
      <c r="D124" s="3">
        <f>VLOOKUP(A124,'Channel wise traffic'!B124:F490,4,FALSE)</f>
        <v>2412796</v>
      </c>
      <c r="E124" s="3">
        <f>VLOOKUP(A124,'Channel wise traffic'!B124:F490,5,FALSE)</f>
        <v>5702973</v>
      </c>
      <c r="F124" s="18">
        <v>7.2482342701778432E-2</v>
      </c>
    </row>
    <row r="125" spans="1:6" x14ac:dyDescent="0.25">
      <c r="A125" s="14">
        <v>43700</v>
      </c>
      <c r="B125" s="3">
        <f>VLOOKUP(A125,'Channel wise traffic'!B125:F491,2,FALSE)</f>
        <v>7505512</v>
      </c>
      <c r="C125" s="3">
        <f>VLOOKUP(A125,'Channel wise traffic'!B125:F491,3,FALSE)</f>
        <v>5629134</v>
      </c>
      <c r="D125" s="3">
        <f>VLOOKUP(A125,'Channel wise traffic'!B125:F491,4,FALSE)</f>
        <v>2293351</v>
      </c>
      <c r="E125" s="3">
        <f>VLOOKUP(A125,'Channel wise traffic'!B125:F491,5,FALSE)</f>
        <v>5420648</v>
      </c>
      <c r="F125" s="18">
        <v>3.0748764093548001E-2</v>
      </c>
    </row>
    <row r="126" spans="1:6" x14ac:dyDescent="0.25">
      <c r="A126" s="14">
        <v>43702</v>
      </c>
      <c r="B126" s="3">
        <f>VLOOKUP(A126,'Channel wise traffic'!B126:F492,2,FALSE)</f>
        <v>15998707</v>
      </c>
      <c r="C126" s="3">
        <f>VLOOKUP(A126,'Channel wise traffic'!B126:F492,3,FALSE)</f>
        <v>11999030</v>
      </c>
      <c r="D126" s="3">
        <f>VLOOKUP(A126,'Channel wise traffic'!B126:F492,4,FALSE)</f>
        <v>4888493</v>
      </c>
      <c r="E126" s="3">
        <f>VLOOKUP(A126,'Channel wise traffic'!B126:F492,5,FALSE)</f>
        <v>11554621</v>
      </c>
      <c r="F126" s="18">
        <v>0.1280521294514336</v>
      </c>
    </row>
    <row r="127" spans="1:6" x14ac:dyDescent="0.25">
      <c r="A127" s="14">
        <v>43703</v>
      </c>
      <c r="B127" s="3">
        <f>VLOOKUP(A127,'Channel wise traffic'!B127:F493,2,FALSE)</f>
        <v>8052789</v>
      </c>
      <c r="C127" s="3">
        <f>VLOOKUP(A127,'Channel wise traffic'!B127:F493,3,FALSE)</f>
        <v>6039592</v>
      </c>
      <c r="D127" s="3">
        <f>VLOOKUP(A127,'Channel wise traffic'!B127:F493,4,FALSE)</f>
        <v>2460574</v>
      </c>
      <c r="E127" s="3">
        <f>VLOOKUP(A127,'Channel wise traffic'!B127:F493,5,FALSE)</f>
        <v>5815903</v>
      </c>
      <c r="F127" s="18">
        <v>2.1671906949441946E-2</v>
      </c>
    </row>
    <row r="128" spans="1:6" x14ac:dyDescent="0.25">
      <c r="A128" s="14">
        <v>43705</v>
      </c>
      <c r="B128" s="3">
        <f>VLOOKUP(A128,'Channel wise traffic'!B128:F494,2,FALSE)</f>
        <v>7896424</v>
      </c>
      <c r="C128" s="3">
        <f>VLOOKUP(A128,'Channel wise traffic'!B128:F494,3,FALSE)</f>
        <v>5922318</v>
      </c>
      <c r="D128" s="3">
        <f>VLOOKUP(A128,'Channel wise traffic'!B128:F494,4,FALSE)</f>
        <v>2412796</v>
      </c>
      <c r="E128" s="3">
        <f>VLOOKUP(A128,'Channel wise traffic'!B128:F494,5,FALSE)</f>
        <v>5702973</v>
      </c>
      <c r="F128" s="18">
        <v>5.1750628343393737E-2</v>
      </c>
    </row>
    <row r="129" spans="1:6" x14ac:dyDescent="0.25">
      <c r="A129" s="14">
        <v>43708</v>
      </c>
      <c r="B129" s="3">
        <f>VLOOKUP(A129,'Channel wise traffic'!B129:F495,2,FALSE)</f>
        <v>16321913</v>
      </c>
      <c r="C129" s="3">
        <f>VLOOKUP(A129,'Channel wise traffic'!B129:F495,3,FALSE)</f>
        <v>12241435</v>
      </c>
      <c r="D129" s="3">
        <f>VLOOKUP(A129,'Channel wise traffic'!B129:F495,4,FALSE)</f>
        <v>4987251</v>
      </c>
      <c r="E129" s="3">
        <f>VLOOKUP(A129,'Channel wise traffic'!B129:F495,5,FALSE)</f>
        <v>11788048</v>
      </c>
      <c r="F129" s="18">
        <v>2.1584147592901125E-2</v>
      </c>
    </row>
    <row r="130" spans="1:6" x14ac:dyDescent="0.25">
      <c r="A130" s="14">
        <v>43710</v>
      </c>
      <c r="B130" s="3">
        <f>VLOOKUP(A130,'Channel wise traffic'!B130:F496,2,FALSE)</f>
        <v>8209154</v>
      </c>
      <c r="C130" s="3">
        <f>VLOOKUP(A130,'Channel wise traffic'!B130:F496,3,FALSE)</f>
        <v>6156866</v>
      </c>
      <c r="D130" s="3">
        <f>VLOOKUP(A130,'Channel wise traffic'!B130:F496,4,FALSE)</f>
        <v>2508352</v>
      </c>
      <c r="E130" s="3">
        <f>VLOOKUP(A130,'Channel wise traffic'!B130:F496,5,FALSE)</f>
        <v>5928833</v>
      </c>
      <c r="F130" s="18">
        <v>5.97409461291111E-2</v>
      </c>
    </row>
    <row r="131" spans="1:6" x14ac:dyDescent="0.25">
      <c r="A131" s="14">
        <v>43711</v>
      </c>
      <c r="B131" s="3">
        <f>VLOOKUP(A131,'Channel wise traffic'!B131:F497,2,FALSE)</f>
        <v>8130972</v>
      </c>
      <c r="C131" s="3">
        <f>VLOOKUP(A131,'Channel wise traffic'!B131:F497,3,FALSE)</f>
        <v>6098229</v>
      </c>
      <c r="D131" s="3">
        <f>VLOOKUP(A131,'Channel wise traffic'!B131:F497,4,FALSE)</f>
        <v>2484463</v>
      </c>
      <c r="E131" s="3">
        <f>VLOOKUP(A131,'Channel wise traffic'!B131:F497,5,FALSE)</f>
        <v>5872368</v>
      </c>
      <c r="F131" s="18">
        <v>1.7803444891387597E-2</v>
      </c>
    </row>
    <row r="132" spans="1:6" x14ac:dyDescent="0.25">
      <c r="A132" s="14">
        <v>43714</v>
      </c>
      <c r="B132" s="3">
        <f>VLOOKUP(A132,'Channel wise traffic'!B132:F498,2,FALSE)</f>
        <v>7505512</v>
      </c>
      <c r="C132" s="3">
        <f>VLOOKUP(A132,'Channel wise traffic'!B132:F498,3,FALSE)</f>
        <v>5629134</v>
      </c>
      <c r="D132" s="3">
        <f>VLOOKUP(A132,'Channel wise traffic'!B132:F498,4,FALSE)</f>
        <v>2293351</v>
      </c>
      <c r="E132" s="3">
        <f>VLOOKUP(A132,'Channel wise traffic'!B132:F498,5,FALSE)</f>
        <v>5420648</v>
      </c>
      <c r="F132" s="18">
        <v>1.9166708653638866E-2</v>
      </c>
    </row>
    <row r="133" spans="1:6" x14ac:dyDescent="0.25">
      <c r="A133" s="14">
        <v>43716</v>
      </c>
      <c r="B133" s="3">
        <f>VLOOKUP(A133,'Channel wise traffic'!B133:F499,2,FALSE)</f>
        <v>15513897</v>
      </c>
      <c r="C133" s="3">
        <f>VLOOKUP(A133,'Channel wise traffic'!B133:F499,3,FALSE)</f>
        <v>11635423</v>
      </c>
      <c r="D133" s="3">
        <f>VLOOKUP(A133,'Channel wise traffic'!B133:F499,4,FALSE)</f>
        <v>4740357</v>
      </c>
      <c r="E133" s="3">
        <f>VLOOKUP(A133,'Channel wise traffic'!B133:F499,5,FALSE)</f>
        <v>11204481</v>
      </c>
      <c r="F133" s="18">
        <v>2.226352791566413E-2</v>
      </c>
    </row>
    <row r="134" spans="1:6" x14ac:dyDescent="0.25">
      <c r="A134" s="14">
        <v>43717</v>
      </c>
      <c r="B134" s="3">
        <f>VLOOKUP(A134,'Channel wise traffic'!B134:F500,2,FALSE)</f>
        <v>7818242</v>
      </c>
      <c r="C134" s="3">
        <f>VLOOKUP(A134,'Channel wise traffic'!B134:F500,3,FALSE)</f>
        <v>5863681</v>
      </c>
      <c r="D134" s="3">
        <f>VLOOKUP(A134,'Channel wise traffic'!B134:F500,4,FALSE)</f>
        <v>2388907</v>
      </c>
      <c r="E134" s="3">
        <f>VLOOKUP(A134,'Channel wise traffic'!B134:F500,5,FALSE)</f>
        <v>5646508</v>
      </c>
      <c r="F134" s="18">
        <v>6.3144139792796941E-2</v>
      </c>
    </row>
    <row r="135" spans="1:6" x14ac:dyDescent="0.25">
      <c r="A135" s="14">
        <v>43718</v>
      </c>
      <c r="B135" s="3">
        <f>VLOOKUP(A135,'Channel wise traffic'!B135:F501,2,FALSE)</f>
        <v>8052789</v>
      </c>
      <c r="C135" s="3">
        <f>VLOOKUP(A135,'Channel wise traffic'!B135:F501,3,FALSE)</f>
        <v>6039592</v>
      </c>
      <c r="D135" s="3">
        <f>VLOOKUP(A135,'Channel wise traffic'!B135:F501,4,FALSE)</f>
        <v>2460574</v>
      </c>
      <c r="E135" s="3">
        <f>VLOOKUP(A135,'Channel wise traffic'!B135:F501,5,FALSE)</f>
        <v>5815903</v>
      </c>
      <c r="F135" s="18">
        <v>1.2401324949050276E-2</v>
      </c>
    </row>
    <row r="136" spans="1:6" x14ac:dyDescent="0.25">
      <c r="A136" s="14">
        <v>43720</v>
      </c>
      <c r="B136" s="3">
        <f>VLOOKUP(A136,'Channel wise traffic'!B136:F502,2,FALSE)</f>
        <v>7505512</v>
      </c>
      <c r="C136" s="3">
        <f>VLOOKUP(A136,'Channel wise traffic'!B136:F502,3,FALSE)</f>
        <v>5629134</v>
      </c>
      <c r="D136" s="3">
        <f>VLOOKUP(A136,'Channel wise traffic'!B136:F502,4,FALSE)</f>
        <v>2293351</v>
      </c>
      <c r="E136" s="3">
        <f>VLOOKUP(A136,'Channel wise traffic'!B136:F502,5,FALSE)</f>
        <v>5420648</v>
      </c>
      <c r="F136" s="18">
        <v>1.964449773431539E-2</v>
      </c>
    </row>
    <row r="137" spans="1:6" x14ac:dyDescent="0.25">
      <c r="A137" s="14">
        <v>43721</v>
      </c>
      <c r="B137" s="3">
        <f>VLOOKUP(A137,'Channel wise traffic'!B137:F503,2,FALSE)</f>
        <v>8209154</v>
      </c>
      <c r="C137" s="3">
        <f>VLOOKUP(A137,'Channel wise traffic'!B137:F503,3,FALSE)</f>
        <v>6156866</v>
      </c>
      <c r="D137" s="3">
        <f>VLOOKUP(A137,'Channel wise traffic'!B137:F503,4,FALSE)</f>
        <v>2508352</v>
      </c>
      <c r="E137" s="3">
        <f>VLOOKUP(A137,'Channel wise traffic'!B137:F503,5,FALSE)</f>
        <v>5928833</v>
      </c>
      <c r="F137" s="18">
        <v>0.10249145391272212</v>
      </c>
    </row>
    <row r="138" spans="1:6" x14ac:dyDescent="0.25">
      <c r="A138" s="14">
        <v>43723</v>
      </c>
      <c r="B138" s="3">
        <f>VLOOKUP(A138,'Channel wise traffic'!B138:F504,2,FALSE)</f>
        <v>16645119</v>
      </c>
      <c r="C138" s="3">
        <f>VLOOKUP(A138,'Channel wise traffic'!B138:F504,3,FALSE)</f>
        <v>12483839</v>
      </c>
      <c r="D138" s="3">
        <f>VLOOKUP(A138,'Channel wise traffic'!B138:F504,4,FALSE)</f>
        <v>5086008</v>
      </c>
      <c r="E138" s="3">
        <f>VLOOKUP(A138,'Channel wise traffic'!B138:F504,5,FALSE)</f>
        <v>12021475</v>
      </c>
      <c r="F138" s="18">
        <v>9.3625553154356639E-2</v>
      </c>
    </row>
    <row r="139" spans="1:6" x14ac:dyDescent="0.25">
      <c r="A139" s="14">
        <v>43725</v>
      </c>
      <c r="B139" s="3">
        <f>VLOOKUP(A139,'Channel wise traffic'!B139:F505,2,FALSE)</f>
        <v>8052789</v>
      </c>
      <c r="C139" s="3">
        <f>VLOOKUP(A139,'Channel wise traffic'!B139:F505,3,FALSE)</f>
        <v>6039592</v>
      </c>
      <c r="D139" s="3">
        <f>VLOOKUP(A139,'Channel wise traffic'!B139:F505,4,FALSE)</f>
        <v>2460574</v>
      </c>
      <c r="E139" s="3">
        <f>VLOOKUP(A139,'Channel wise traffic'!B139:F505,5,FALSE)</f>
        <v>5815903</v>
      </c>
      <c r="F139" s="18">
        <v>0.14906423033862856</v>
      </c>
    </row>
    <row r="140" spans="1:6" x14ac:dyDescent="0.25">
      <c r="A140" s="14">
        <v>43729</v>
      </c>
      <c r="B140" s="3">
        <f>VLOOKUP(A140,'Channel wise traffic'!B140:F506,2,FALSE)</f>
        <v>15837104</v>
      </c>
      <c r="C140" s="3">
        <f>VLOOKUP(A140,'Channel wise traffic'!B140:F506,3,FALSE)</f>
        <v>11877828</v>
      </c>
      <c r="D140" s="3">
        <f>VLOOKUP(A140,'Channel wise traffic'!B140:F506,4,FALSE)</f>
        <v>4839115</v>
      </c>
      <c r="E140" s="3">
        <f>VLOOKUP(A140,'Channel wise traffic'!B140:F506,5,FALSE)</f>
        <v>11437908</v>
      </c>
      <c r="F140" s="18">
        <v>1.1152745531323451</v>
      </c>
    </row>
    <row r="141" spans="1:6" x14ac:dyDescent="0.25">
      <c r="A141" s="14">
        <v>43730</v>
      </c>
      <c r="B141" s="3">
        <f>VLOOKUP(A141,'Channel wise traffic'!B141:F507,2,FALSE)</f>
        <v>16483516</v>
      </c>
      <c r="C141" s="3">
        <f>VLOOKUP(A141,'Channel wise traffic'!B141:F507,3,FALSE)</f>
        <v>12362637</v>
      </c>
      <c r="D141" s="3">
        <f>VLOOKUP(A141,'Channel wise traffic'!B141:F507,4,FALSE)</f>
        <v>5036630</v>
      </c>
      <c r="E141" s="3">
        <f>VLOOKUP(A141,'Channel wise traffic'!B141:F507,5,FALSE)</f>
        <v>11904761</v>
      </c>
      <c r="F141" s="18">
        <v>1.9129463456197149E-2</v>
      </c>
    </row>
    <row r="142" spans="1:6" x14ac:dyDescent="0.25">
      <c r="A142" s="14">
        <v>43731</v>
      </c>
      <c r="B142" s="3">
        <f>VLOOKUP(A142,'Channel wise traffic'!B142:F508,2,FALSE)</f>
        <v>7505512</v>
      </c>
      <c r="C142" s="3">
        <f>VLOOKUP(A142,'Channel wise traffic'!B142:F508,3,FALSE)</f>
        <v>5629134</v>
      </c>
      <c r="D142" s="3">
        <f>VLOOKUP(A142,'Channel wise traffic'!B142:F508,4,FALSE)</f>
        <v>2293351</v>
      </c>
      <c r="E142" s="3">
        <f>VLOOKUP(A142,'Channel wise traffic'!B142:F508,5,FALSE)</f>
        <v>5420648</v>
      </c>
      <c r="F142" s="18">
        <v>5.0505650425083773E-2</v>
      </c>
    </row>
    <row r="143" spans="1:6" x14ac:dyDescent="0.25">
      <c r="A143" s="14">
        <v>43733</v>
      </c>
      <c r="B143" s="3">
        <f>VLOOKUP(A143,'Channel wise traffic'!B143:F509,2,FALSE)</f>
        <v>7661877</v>
      </c>
      <c r="C143" s="3">
        <f>VLOOKUP(A143,'Channel wise traffic'!B143:F509,3,FALSE)</f>
        <v>5746408</v>
      </c>
      <c r="D143" s="3">
        <f>VLOOKUP(A143,'Channel wise traffic'!B143:F509,4,FALSE)</f>
        <v>2341129</v>
      </c>
      <c r="E143" s="3">
        <f>VLOOKUP(A143,'Channel wise traffic'!B143:F509,5,FALSE)</f>
        <v>5533578</v>
      </c>
      <c r="F143" s="18">
        <v>0.17446451485539433</v>
      </c>
    </row>
    <row r="144" spans="1:6" x14ac:dyDescent="0.25">
      <c r="A144" s="14">
        <v>43734</v>
      </c>
      <c r="B144" s="3">
        <f>VLOOKUP(A144,'Channel wise traffic'!B144:F510,2,FALSE)</f>
        <v>8052789</v>
      </c>
      <c r="C144" s="3">
        <f>VLOOKUP(A144,'Channel wise traffic'!B144:F510,3,FALSE)</f>
        <v>6039592</v>
      </c>
      <c r="D144" s="3">
        <f>VLOOKUP(A144,'Channel wise traffic'!B144:F510,4,FALSE)</f>
        <v>2460574</v>
      </c>
      <c r="E144" s="3">
        <f>VLOOKUP(A144,'Channel wise traffic'!B144:F510,5,FALSE)</f>
        <v>5815903</v>
      </c>
      <c r="F144" s="18">
        <v>6.2415223682413222E-2</v>
      </c>
    </row>
    <row r="145" spans="1:6" x14ac:dyDescent="0.25">
      <c r="A145" s="14">
        <v>43736</v>
      </c>
      <c r="B145" s="3">
        <f>VLOOKUP(A145,'Channel wise traffic'!B145:F511,2,FALSE)</f>
        <v>15837104</v>
      </c>
      <c r="C145" s="3">
        <f>VLOOKUP(A145,'Channel wise traffic'!B145:F511,3,FALSE)</f>
        <v>11877828</v>
      </c>
      <c r="D145" s="3">
        <f>VLOOKUP(A145,'Channel wise traffic'!B145:F511,4,FALSE)</f>
        <v>4839115</v>
      </c>
      <c r="E145" s="3">
        <f>VLOOKUP(A145,'Channel wise traffic'!B145:F511,5,FALSE)</f>
        <v>11437908</v>
      </c>
      <c r="F145" s="18">
        <v>7.4326534989770585E-2</v>
      </c>
    </row>
    <row r="146" spans="1:6" x14ac:dyDescent="0.25">
      <c r="A146" s="14">
        <v>43738</v>
      </c>
      <c r="B146" s="3">
        <f>VLOOKUP(A146,'Channel wise traffic'!B146:F512,2,FALSE)</f>
        <v>7818242</v>
      </c>
      <c r="C146" s="3">
        <f>VLOOKUP(A146,'Channel wise traffic'!B146:F512,3,FALSE)</f>
        <v>5863681</v>
      </c>
      <c r="D146" s="3">
        <f>VLOOKUP(A146,'Channel wise traffic'!B146:F512,4,FALSE)</f>
        <v>2388907</v>
      </c>
      <c r="E146" s="3">
        <f>VLOOKUP(A146,'Channel wise traffic'!B146:F512,5,FALSE)</f>
        <v>5646508</v>
      </c>
      <c r="F146" s="18">
        <v>1.2666670490402288E-2</v>
      </c>
    </row>
    <row r="147" spans="1:6" x14ac:dyDescent="0.25">
      <c r="A147" s="14">
        <v>43743</v>
      </c>
      <c r="B147" s="3">
        <f>VLOOKUP(A147,'Channel wise traffic'!B147:F513,2,FALSE)</f>
        <v>16645119</v>
      </c>
      <c r="C147" s="3">
        <f>VLOOKUP(A147,'Channel wise traffic'!B147:F513,3,FALSE)</f>
        <v>12483839</v>
      </c>
      <c r="D147" s="3">
        <f>VLOOKUP(A147,'Channel wise traffic'!B147:F513,4,FALSE)</f>
        <v>5086008</v>
      </c>
      <c r="E147" s="3">
        <f>VLOOKUP(A147,'Channel wise traffic'!B147:F513,5,FALSE)</f>
        <v>12021475</v>
      </c>
      <c r="F147" s="18">
        <v>4.1273140835281483E-2</v>
      </c>
    </row>
    <row r="148" spans="1:6" x14ac:dyDescent="0.25">
      <c r="A148" s="14">
        <v>43744</v>
      </c>
      <c r="B148" s="3">
        <f>VLOOKUP(A148,'Channel wise traffic'!B148:F514,2,FALSE)</f>
        <v>15675500</v>
      </c>
      <c r="C148" s="3">
        <f>VLOOKUP(A148,'Channel wise traffic'!B148:F514,3,FALSE)</f>
        <v>11756625</v>
      </c>
      <c r="D148" s="3">
        <f>VLOOKUP(A148,'Channel wise traffic'!B148:F514,4,FALSE)</f>
        <v>4789736</v>
      </c>
      <c r="E148" s="3">
        <f>VLOOKUP(A148,'Channel wise traffic'!B148:F514,5,FALSE)</f>
        <v>11321195</v>
      </c>
      <c r="F148" s="18">
        <v>8.5402326831010525E-2</v>
      </c>
    </row>
    <row r="149" spans="1:6" x14ac:dyDescent="0.25">
      <c r="A149" s="14">
        <v>43745</v>
      </c>
      <c r="B149" s="3">
        <f>VLOOKUP(A149,'Channel wise traffic'!B149:F515,2,FALSE)</f>
        <v>7740060</v>
      </c>
      <c r="C149" s="3">
        <f>VLOOKUP(A149,'Channel wise traffic'!B149:F515,3,FALSE)</f>
        <v>5805045</v>
      </c>
      <c r="D149" s="3">
        <f>VLOOKUP(A149,'Channel wise traffic'!B149:F515,4,FALSE)</f>
        <v>2365018</v>
      </c>
      <c r="E149" s="3">
        <f>VLOOKUP(A149,'Channel wise traffic'!B149:F515,5,FALSE)</f>
        <v>5590043</v>
      </c>
      <c r="F149" s="18">
        <v>0.11494806239309462</v>
      </c>
    </row>
    <row r="150" spans="1:6" x14ac:dyDescent="0.25">
      <c r="A150" s="14">
        <v>43746</v>
      </c>
      <c r="B150" s="3">
        <f>VLOOKUP(A150,'Channel wise traffic'!B150:F516,2,FALSE)</f>
        <v>8052789</v>
      </c>
      <c r="C150" s="3">
        <f>VLOOKUP(A150,'Channel wise traffic'!B150:F516,3,FALSE)</f>
        <v>6039592</v>
      </c>
      <c r="D150" s="3">
        <f>VLOOKUP(A150,'Channel wise traffic'!B150:F516,4,FALSE)</f>
        <v>2460574</v>
      </c>
      <c r="E150" s="3">
        <f>VLOOKUP(A150,'Channel wise traffic'!B150:F516,5,FALSE)</f>
        <v>5815903</v>
      </c>
      <c r="F150" s="18">
        <v>8.1779027429128084E-2</v>
      </c>
    </row>
    <row r="151" spans="1:6" x14ac:dyDescent="0.25">
      <c r="A151" s="14">
        <v>43747</v>
      </c>
      <c r="B151" s="3">
        <f>VLOOKUP(A151,'Channel wise traffic'!B151:F517,2,FALSE)</f>
        <v>7427330</v>
      </c>
      <c r="C151" s="3">
        <f>VLOOKUP(A151,'Channel wise traffic'!B151:F517,3,FALSE)</f>
        <v>5570497</v>
      </c>
      <c r="D151" s="3">
        <f>VLOOKUP(A151,'Channel wise traffic'!B151:F517,4,FALSE)</f>
        <v>2269462</v>
      </c>
      <c r="E151" s="3">
        <f>VLOOKUP(A151,'Channel wise traffic'!B151:F517,5,FALSE)</f>
        <v>5364183</v>
      </c>
      <c r="F151" s="18">
        <v>0.21871070507745799</v>
      </c>
    </row>
    <row r="152" spans="1:6" x14ac:dyDescent="0.25">
      <c r="A152" s="14">
        <v>43749</v>
      </c>
      <c r="B152" s="3">
        <f>VLOOKUP(A152,'Channel wise traffic'!B152:F518,2,FALSE)</f>
        <v>7661877</v>
      </c>
      <c r="C152" s="3">
        <f>VLOOKUP(A152,'Channel wise traffic'!B152:F518,3,FALSE)</f>
        <v>5746408</v>
      </c>
      <c r="D152" s="3">
        <f>VLOOKUP(A152,'Channel wise traffic'!B152:F518,4,FALSE)</f>
        <v>2341129</v>
      </c>
      <c r="E152" s="3">
        <f>VLOOKUP(A152,'Channel wise traffic'!B152:F518,5,FALSE)</f>
        <v>5533578</v>
      </c>
      <c r="F152" s="18">
        <v>9.5618491304586981E-2</v>
      </c>
    </row>
    <row r="153" spans="1:6" x14ac:dyDescent="0.25">
      <c r="A153" s="14">
        <v>43755</v>
      </c>
      <c r="B153" s="3">
        <f>VLOOKUP(A153,'Channel wise traffic'!B153:F519,2,FALSE)</f>
        <v>7974607</v>
      </c>
      <c r="C153" s="3">
        <f>VLOOKUP(A153,'Channel wise traffic'!B153:F519,3,FALSE)</f>
        <v>5980955</v>
      </c>
      <c r="D153" s="3">
        <f>VLOOKUP(A153,'Channel wise traffic'!B153:F519,4,FALSE)</f>
        <v>2436685</v>
      </c>
      <c r="E153" s="3">
        <f>VLOOKUP(A153,'Channel wise traffic'!B153:F519,5,FALSE)</f>
        <v>5759438</v>
      </c>
      <c r="F153" s="18">
        <v>6.1414239622874164E-2</v>
      </c>
    </row>
    <row r="154" spans="1:6" x14ac:dyDescent="0.25">
      <c r="A154" s="14">
        <v>43756</v>
      </c>
      <c r="B154" s="3">
        <f>VLOOKUP(A154,'Channel wise traffic'!B154:F520,2,FALSE)</f>
        <v>7505512</v>
      </c>
      <c r="C154" s="3">
        <f>VLOOKUP(A154,'Channel wise traffic'!B154:F520,3,FALSE)</f>
        <v>5629134</v>
      </c>
      <c r="D154" s="3">
        <f>VLOOKUP(A154,'Channel wise traffic'!B154:F520,4,FALSE)</f>
        <v>2293351</v>
      </c>
      <c r="E154" s="3">
        <f>VLOOKUP(A154,'Channel wise traffic'!B154:F520,5,FALSE)</f>
        <v>5420648</v>
      </c>
      <c r="F154" s="18">
        <v>7.1705743358689858E-2</v>
      </c>
    </row>
    <row r="155" spans="1:6" x14ac:dyDescent="0.25">
      <c r="A155" s="14">
        <v>43757</v>
      </c>
      <c r="B155" s="3">
        <f>VLOOKUP(A155,'Channel wise traffic'!B155:F521,2,FALSE)</f>
        <v>16645119</v>
      </c>
      <c r="C155" s="3">
        <f>VLOOKUP(A155,'Channel wise traffic'!B155:F521,3,FALSE)</f>
        <v>12483839</v>
      </c>
      <c r="D155" s="3">
        <f>VLOOKUP(A155,'Channel wise traffic'!B155:F521,4,FALSE)</f>
        <v>5086008</v>
      </c>
      <c r="E155" s="3">
        <f>VLOOKUP(A155,'Channel wise traffic'!B155:F521,5,FALSE)</f>
        <v>12021475</v>
      </c>
      <c r="F155" s="18">
        <v>3.1775067091906188E-2</v>
      </c>
    </row>
    <row r="156" spans="1:6" x14ac:dyDescent="0.25">
      <c r="A156" s="14">
        <v>43758</v>
      </c>
      <c r="B156" s="3">
        <f>VLOOKUP(A156,'Channel wise traffic'!B156:F522,2,FALSE)</f>
        <v>15513897</v>
      </c>
      <c r="C156" s="3">
        <f>VLOOKUP(A156,'Channel wise traffic'!B156:F522,3,FALSE)</f>
        <v>11635423</v>
      </c>
      <c r="D156" s="3">
        <f>VLOOKUP(A156,'Channel wise traffic'!B156:F522,4,FALSE)</f>
        <v>4740357</v>
      </c>
      <c r="E156" s="3">
        <f>VLOOKUP(A156,'Channel wise traffic'!B156:F522,5,FALSE)</f>
        <v>11204481</v>
      </c>
      <c r="F156" s="18">
        <v>9.496102559337239E-3</v>
      </c>
    </row>
    <row r="157" spans="1:6" x14ac:dyDescent="0.25">
      <c r="A157" s="14">
        <v>43759</v>
      </c>
      <c r="B157" s="3">
        <f>VLOOKUP(A157,'Channel wise traffic'!B157:F523,2,FALSE)</f>
        <v>8209154</v>
      </c>
      <c r="C157" s="3">
        <f>VLOOKUP(A157,'Channel wise traffic'!B157:F523,3,FALSE)</f>
        <v>6156866</v>
      </c>
      <c r="D157" s="3">
        <f>VLOOKUP(A157,'Channel wise traffic'!B157:F523,4,FALSE)</f>
        <v>2508352</v>
      </c>
      <c r="E157" s="3">
        <f>VLOOKUP(A157,'Channel wise traffic'!B157:F523,5,FALSE)</f>
        <v>5928833</v>
      </c>
      <c r="F157" s="18">
        <v>0.32382903302894467</v>
      </c>
    </row>
    <row r="158" spans="1:6" x14ac:dyDescent="0.25">
      <c r="A158" s="14">
        <v>43760</v>
      </c>
      <c r="B158" s="3">
        <f>VLOOKUP(A158,'Channel wise traffic'!B158:F524,2,FALSE)</f>
        <v>7818242</v>
      </c>
      <c r="C158" s="3">
        <f>VLOOKUP(A158,'Channel wise traffic'!B158:F524,3,FALSE)</f>
        <v>5863681</v>
      </c>
      <c r="D158" s="3">
        <f>VLOOKUP(A158,'Channel wise traffic'!B158:F524,4,FALSE)</f>
        <v>2388907</v>
      </c>
      <c r="E158" s="3">
        <f>VLOOKUP(A158,'Channel wise traffic'!B158:F524,5,FALSE)</f>
        <v>5646508</v>
      </c>
      <c r="F158" s="18">
        <v>0.1986755848568279</v>
      </c>
    </row>
    <row r="159" spans="1:6" x14ac:dyDescent="0.25">
      <c r="A159" s="14">
        <v>43761</v>
      </c>
      <c r="B159" s="3">
        <f>VLOOKUP(A159,'Channel wise traffic'!B159:F525,2,FALSE)</f>
        <v>7818242</v>
      </c>
      <c r="C159" s="3">
        <f>VLOOKUP(A159,'Channel wise traffic'!B159:F525,3,FALSE)</f>
        <v>5863681</v>
      </c>
      <c r="D159" s="3">
        <f>VLOOKUP(A159,'Channel wise traffic'!B159:F525,4,FALSE)</f>
        <v>2388907</v>
      </c>
      <c r="E159" s="3">
        <f>VLOOKUP(A159,'Channel wise traffic'!B159:F525,5,FALSE)</f>
        <v>5646508</v>
      </c>
      <c r="F159" s="18">
        <v>1.2531332152540858E-2</v>
      </c>
    </row>
    <row r="160" spans="1:6" x14ac:dyDescent="0.25">
      <c r="A160" s="14">
        <v>43762</v>
      </c>
      <c r="B160" s="3">
        <f>VLOOKUP(A160,'Channel wise traffic'!B160:F526,2,FALSE)</f>
        <v>7583695</v>
      </c>
      <c r="C160" s="3">
        <f>VLOOKUP(A160,'Channel wise traffic'!B160:F526,3,FALSE)</f>
        <v>5687771</v>
      </c>
      <c r="D160" s="3">
        <f>VLOOKUP(A160,'Channel wise traffic'!B160:F526,4,FALSE)</f>
        <v>2317240</v>
      </c>
      <c r="E160" s="3">
        <f>VLOOKUP(A160,'Channel wise traffic'!B160:F526,5,FALSE)</f>
        <v>5477113</v>
      </c>
      <c r="F160" s="18">
        <v>9.4426795643601763E-2</v>
      </c>
    </row>
    <row r="161" spans="1:6" x14ac:dyDescent="0.25">
      <c r="A161" s="14">
        <v>43768</v>
      </c>
      <c r="B161" s="3">
        <f>VLOOKUP(A161,'Channel wise traffic'!B161:F527,2,FALSE)</f>
        <v>7740060</v>
      </c>
      <c r="C161" s="3">
        <f>VLOOKUP(A161,'Channel wise traffic'!B161:F527,3,FALSE)</f>
        <v>5805045</v>
      </c>
      <c r="D161" s="3">
        <f>VLOOKUP(A161,'Channel wise traffic'!B161:F527,4,FALSE)</f>
        <v>2365018</v>
      </c>
      <c r="E161" s="3">
        <f>VLOOKUP(A161,'Channel wise traffic'!B161:F527,5,FALSE)</f>
        <v>5590043</v>
      </c>
      <c r="F161" s="18">
        <v>3.9067489887162021E-2</v>
      </c>
    </row>
    <row r="162" spans="1:6" x14ac:dyDescent="0.25">
      <c r="A162" s="14">
        <v>43770</v>
      </c>
      <c r="B162" s="3">
        <f>VLOOKUP(A162,'Channel wise traffic'!B162:F528,2,FALSE)</f>
        <v>7583695</v>
      </c>
      <c r="C162" s="3">
        <f>VLOOKUP(A162,'Channel wise traffic'!B162:F528,3,FALSE)</f>
        <v>5687771</v>
      </c>
      <c r="D162" s="3">
        <f>VLOOKUP(A162,'Channel wise traffic'!B162:F528,4,FALSE)</f>
        <v>2317240</v>
      </c>
      <c r="E162" s="3">
        <f>VLOOKUP(A162,'Channel wise traffic'!B162:F528,5,FALSE)</f>
        <v>5477113</v>
      </c>
      <c r="F162" s="18">
        <v>7.0869645087190347E-2</v>
      </c>
    </row>
    <row r="163" spans="1:6" x14ac:dyDescent="0.25">
      <c r="A163" s="14">
        <v>43772</v>
      </c>
      <c r="B163" s="3">
        <f>VLOOKUP(A163,'Channel wise traffic'!B163:F529,2,FALSE)</f>
        <v>16483516</v>
      </c>
      <c r="C163" s="3">
        <f>VLOOKUP(A163,'Channel wise traffic'!B163:F529,3,FALSE)</f>
        <v>12362637</v>
      </c>
      <c r="D163" s="3">
        <f>VLOOKUP(A163,'Channel wise traffic'!B163:F529,4,FALSE)</f>
        <v>5036630</v>
      </c>
      <c r="E163" s="3">
        <f>VLOOKUP(A163,'Channel wise traffic'!B163:F529,5,FALSE)</f>
        <v>11904761</v>
      </c>
      <c r="F163" s="18">
        <v>2.1452564515729196E-2</v>
      </c>
    </row>
    <row r="164" spans="1:6" x14ac:dyDescent="0.25">
      <c r="A164" s="14">
        <v>43774</v>
      </c>
      <c r="B164" s="3">
        <f>VLOOKUP(A164,'Channel wise traffic'!B164:F530,2,FALSE)</f>
        <v>7505512</v>
      </c>
      <c r="C164" s="3">
        <f>VLOOKUP(A164,'Channel wise traffic'!B164:F530,3,FALSE)</f>
        <v>5629134</v>
      </c>
      <c r="D164" s="3">
        <f>VLOOKUP(A164,'Channel wise traffic'!B164:F530,4,FALSE)</f>
        <v>2293351</v>
      </c>
      <c r="E164" s="3">
        <f>VLOOKUP(A164,'Channel wise traffic'!B164:F530,5,FALSE)</f>
        <v>5420648</v>
      </c>
      <c r="F164" s="18">
        <v>7.349245374380238E-2</v>
      </c>
    </row>
    <row r="165" spans="1:6" x14ac:dyDescent="0.25">
      <c r="A165" s="14">
        <v>43776</v>
      </c>
      <c r="B165" s="3">
        <f>VLOOKUP(A165,'Channel wise traffic'!B165:F531,2,FALSE)</f>
        <v>7505512</v>
      </c>
      <c r="C165" s="3">
        <f>VLOOKUP(A165,'Channel wise traffic'!B165:F531,3,FALSE)</f>
        <v>5629134</v>
      </c>
      <c r="D165" s="3">
        <f>VLOOKUP(A165,'Channel wise traffic'!B165:F531,4,FALSE)</f>
        <v>2293351</v>
      </c>
      <c r="E165" s="3">
        <f>VLOOKUP(A165,'Channel wise traffic'!B165:F531,5,FALSE)</f>
        <v>5420648</v>
      </c>
      <c r="F165" s="18">
        <v>0.12936837278026375</v>
      </c>
    </row>
    <row r="166" spans="1:6" x14ac:dyDescent="0.25">
      <c r="A166" s="14">
        <v>43778</v>
      </c>
      <c r="B166" s="3">
        <f>VLOOKUP(A166,'Channel wise traffic'!B166:F532,2,FALSE)</f>
        <v>16483516</v>
      </c>
      <c r="C166" s="3">
        <f>VLOOKUP(A166,'Channel wise traffic'!B166:F532,3,FALSE)</f>
        <v>12362637</v>
      </c>
      <c r="D166" s="3">
        <f>VLOOKUP(A166,'Channel wise traffic'!B166:F532,4,FALSE)</f>
        <v>5036630</v>
      </c>
      <c r="E166" s="3">
        <f>VLOOKUP(A166,'Channel wise traffic'!B166:F532,5,FALSE)</f>
        <v>11904761</v>
      </c>
      <c r="F166" s="18">
        <v>0.26260801898348074</v>
      </c>
    </row>
    <row r="167" spans="1:6" x14ac:dyDescent="0.25">
      <c r="A167" s="14">
        <v>43780</v>
      </c>
      <c r="B167" s="3">
        <f>VLOOKUP(A167,'Channel wise traffic'!B167:F533,2,FALSE)</f>
        <v>7740060</v>
      </c>
      <c r="C167" s="3">
        <f>VLOOKUP(A167,'Channel wise traffic'!B167:F533,3,FALSE)</f>
        <v>5805045</v>
      </c>
      <c r="D167" s="3">
        <f>VLOOKUP(A167,'Channel wise traffic'!B167:F533,4,FALSE)</f>
        <v>2365018</v>
      </c>
      <c r="E167" s="3">
        <f>VLOOKUP(A167,'Channel wise traffic'!B167:F533,5,FALSE)</f>
        <v>5590043</v>
      </c>
      <c r="F167" s="18">
        <v>0.16360274375580761</v>
      </c>
    </row>
    <row r="168" spans="1:6" x14ac:dyDescent="0.25">
      <c r="A168" s="14">
        <v>43782</v>
      </c>
      <c r="B168" s="3">
        <f>VLOOKUP(A168,'Channel wise traffic'!B168:F534,2,FALSE)</f>
        <v>7740060</v>
      </c>
      <c r="C168" s="3">
        <f>VLOOKUP(A168,'Channel wise traffic'!B168:F534,3,FALSE)</f>
        <v>5805045</v>
      </c>
      <c r="D168" s="3">
        <f>VLOOKUP(A168,'Channel wise traffic'!B168:F534,4,FALSE)</f>
        <v>2365018</v>
      </c>
      <c r="E168" s="3">
        <f>VLOOKUP(A168,'Channel wise traffic'!B168:F534,5,FALSE)</f>
        <v>5590043</v>
      </c>
      <c r="F168" s="18">
        <v>0.17160385385363855</v>
      </c>
    </row>
    <row r="169" spans="1:6" x14ac:dyDescent="0.25">
      <c r="A169" s="14">
        <v>43783</v>
      </c>
      <c r="B169" s="3">
        <f>VLOOKUP(A169,'Channel wise traffic'!B169:F535,2,FALSE)</f>
        <v>7505512</v>
      </c>
      <c r="C169" s="3">
        <f>VLOOKUP(A169,'Channel wise traffic'!B169:F535,3,FALSE)</f>
        <v>5629134</v>
      </c>
      <c r="D169" s="3">
        <f>VLOOKUP(A169,'Channel wise traffic'!B169:F535,4,FALSE)</f>
        <v>2293351</v>
      </c>
      <c r="E169" s="3">
        <f>VLOOKUP(A169,'Channel wise traffic'!B169:F535,5,FALSE)</f>
        <v>5420648</v>
      </c>
      <c r="F169" s="18">
        <v>0.11609911089315088</v>
      </c>
    </row>
    <row r="170" spans="1:6" x14ac:dyDescent="0.25">
      <c r="A170" s="14">
        <v>43784</v>
      </c>
      <c r="B170" s="3">
        <f>VLOOKUP(A170,'Channel wise traffic'!B170:F536,2,FALSE)</f>
        <v>7818242</v>
      </c>
      <c r="C170" s="3">
        <f>VLOOKUP(A170,'Channel wise traffic'!B170:F536,3,FALSE)</f>
        <v>5863681</v>
      </c>
      <c r="D170" s="3">
        <f>VLOOKUP(A170,'Channel wise traffic'!B170:F536,4,FALSE)</f>
        <v>2388907</v>
      </c>
      <c r="E170" s="3">
        <f>VLOOKUP(A170,'Channel wise traffic'!B170:F536,5,FALSE)</f>
        <v>5646508</v>
      </c>
      <c r="F170" s="18">
        <v>7.4309968434143697E-2</v>
      </c>
    </row>
    <row r="171" spans="1:6" x14ac:dyDescent="0.25">
      <c r="A171" s="14">
        <v>43787</v>
      </c>
      <c r="B171" s="3">
        <f>VLOOKUP(A171,'Channel wise traffic'!B171:F537,2,FALSE)</f>
        <v>8209154</v>
      </c>
      <c r="C171" s="3">
        <f>VLOOKUP(A171,'Channel wise traffic'!B171:F537,3,FALSE)</f>
        <v>6156866</v>
      </c>
      <c r="D171" s="3">
        <f>VLOOKUP(A171,'Channel wise traffic'!B171:F537,4,FALSE)</f>
        <v>2508352</v>
      </c>
      <c r="E171" s="3">
        <f>VLOOKUP(A171,'Channel wise traffic'!B171:F537,5,FALSE)</f>
        <v>5928833</v>
      </c>
      <c r="F171" s="18">
        <v>0.17109664681616077</v>
      </c>
    </row>
    <row r="172" spans="1:6" x14ac:dyDescent="0.25">
      <c r="A172" s="14">
        <v>43791</v>
      </c>
      <c r="B172" s="3">
        <f>VLOOKUP(A172,'Channel wise traffic'!B172:F538,2,FALSE)</f>
        <v>8209154</v>
      </c>
      <c r="C172" s="3">
        <f>VLOOKUP(A172,'Channel wise traffic'!B172:F538,3,FALSE)</f>
        <v>6156866</v>
      </c>
      <c r="D172" s="3">
        <f>VLOOKUP(A172,'Channel wise traffic'!B172:F538,4,FALSE)</f>
        <v>2508352</v>
      </c>
      <c r="E172" s="3">
        <f>VLOOKUP(A172,'Channel wise traffic'!B172:F538,5,FALSE)</f>
        <v>5928833</v>
      </c>
      <c r="F172" s="18">
        <v>0.14641762191714619</v>
      </c>
    </row>
    <row r="173" spans="1:6" x14ac:dyDescent="0.25">
      <c r="A173" s="14">
        <v>43792</v>
      </c>
      <c r="B173" s="3">
        <f>VLOOKUP(A173,'Channel wise traffic'!B173:F539,2,FALSE)</f>
        <v>16483516</v>
      </c>
      <c r="C173" s="3">
        <f>VLOOKUP(A173,'Channel wise traffic'!B173:F539,3,FALSE)</f>
        <v>12362637</v>
      </c>
      <c r="D173" s="3">
        <f>VLOOKUP(A173,'Channel wise traffic'!B173:F539,4,FALSE)</f>
        <v>5036630</v>
      </c>
      <c r="E173" s="3">
        <f>VLOOKUP(A173,'Channel wise traffic'!B173:F539,5,FALSE)</f>
        <v>11904761</v>
      </c>
      <c r="F173" s="18">
        <v>5.4412811318888664E-2</v>
      </c>
    </row>
    <row r="174" spans="1:6" x14ac:dyDescent="0.25">
      <c r="A174" s="14">
        <v>43793</v>
      </c>
      <c r="B174" s="3">
        <f>VLOOKUP(A174,'Channel wise traffic'!B174:F540,2,FALSE)</f>
        <v>16645119</v>
      </c>
      <c r="C174" s="3">
        <f>VLOOKUP(A174,'Channel wise traffic'!B174:F540,3,FALSE)</f>
        <v>12483839</v>
      </c>
      <c r="D174" s="3">
        <f>VLOOKUP(A174,'Channel wise traffic'!B174:F540,4,FALSE)</f>
        <v>5086008</v>
      </c>
      <c r="E174" s="3">
        <f>VLOOKUP(A174,'Channel wise traffic'!B174:F540,5,FALSE)</f>
        <v>12021475</v>
      </c>
      <c r="F174" s="18">
        <v>1.3547702422639891</v>
      </c>
    </row>
    <row r="175" spans="1:6" x14ac:dyDescent="0.25">
      <c r="A175" s="14">
        <v>43795</v>
      </c>
      <c r="B175" s="3">
        <f>VLOOKUP(A175,'Channel wise traffic'!B175:F541,2,FALSE)</f>
        <v>7583695</v>
      </c>
      <c r="C175" s="3">
        <f>VLOOKUP(A175,'Channel wise traffic'!B175:F541,3,FALSE)</f>
        <v>5687771</v>
      </c>
      <c r="D175" s="3">
        <f>VLOOKUP(A175,'Channel wise traffic'!B175:F541,4,FALSE)</f>
        <v>2317240</v>
      </c>
      <c r="E175" s="3">
        <f>VLOOKUP(A175,'Channel wise traffic'!B175:F541,5,FALSE)</f>
        <v>5477113</v>
      </c>
      <c r="F175" s="18">
        <v>5.0698941695590985E-2</v>
      </c>
    </row>
    <row r="176" spans="1:6" x14ac:dyDescent="0.25">
      <c r="A176" s="14">
        <v>43796</v>
      </c>
      <c r="B176" s="3">
        <f>VLOOKUP(A176,'Channel wise traffic'!B176:F542,2,FALSE)</f>
        <v>8209154</v>
      </c>
      <c r="C176" s="3">
        <f>VLOOKUP(A176,'Channel wise traffic'!B176:F542,3,FALSE)</f>
        <v>6156866</v>
      </c>
      <c r="D176" s="3">
        <f>VLOOKUP(A176,'Channel wise traffic'!B176:F542,4,FALSE)</f>
        <v>2508352</v>
      </c>
      <c r="E176" s="3">
        <f>VLOOKUP(A176,'Channel wise traffic'!B176:F542,5,FALSE)</f>
        <v>5928833</v>
      </c>
      <c r="F176" s="18">
        <v>6.291027629129654E-3</v>
      </c>
    </row>
    <row r="177" spans="1:6" x14ac:dyDescent="0.25">
      <c r="A177" s="14">
        <v>43797</v>
      </c>
      <c r="B177" s="3">
        <f>VLOOKUP(A177,'Channel wise traffic'!B177:F543,2,FALSE)</f>
        <v>8209154</v>
      </c>
      <c r="C177" s="3">
        <f>VLOOKUP(A177,'Channel wise traffic'!B177:F543,3,FALSE)</f>
        <v>6156866</v>
      </c>
      <c r="D177" s="3">
        <f>VLOOKUP(A177,'Channel wise traffic'!B177:F543,4,FALSE)</f>
        <v>2508352</v>
      </c>
      <c r="E177" s="3">
        <f>VLOOKUP(A177,'Channel wise traffic'!B177:F543,5,FALSE)</f>
        <v>5928833</v>
      </c>
      <c r="F177" s="18">
        <v>6.1489765635050112E-2</v>
      </c>
    </row>
    <row r="178" spans="1:6" x14ac:dyDescent="0.25">
      <c r="A178" s="14">
        <v>43799</v>
      </c>
      <c r="B178" s="3">
        <f>VLOOKUP(A178,'Channel wise traffic'!B178:F544,2,FALSE)</f>
        <v>16968325</v>
      </c>
      <c r="C178" s="3">
        <f>VLOOKUP(A178,'Channel wise traffic'!B178:F544,3,FALSE)</f>
        <v>12726244</v>
      </c>
      <c r="D178" s="3">
        <f>VLOOKUP(A178,'Channel wise traffic'!B178:F544,4,FALSE)</f>
        <v>5184766</v>
      </c>
      <c r="E178" s="3">
        <f>VLOOKUP(A178,'Channel wise traffic'!B178:F544,5,FALSE)</f>
        <v>12254901</v>
      </c>
      <c r="F178" s="18">
        <v>5.9534056243808177E-2</v>
      </c>
    </row>
    <row r="179" spans="1:6" x14ac:dyDescent="0.25">
      <c r="A179" s="14">
        <v>43800</v>
      </c>
      <c r="B179" s="3">
        <f>VLOOKUP(A179,'Channel wise traffic'!B179:F545,2,FALSE)</f>
        <v>16806722</v>
      </c>
      <c r="C179" s="3">
        <f>VLOOKUP(A179,'Channel wise traffic'!B179:F545,3,FALSE)</f>
        <v>12605042</v>
      </c>
      <c r="D179" s="3">
        <f>VLOOKUP(A179,'Channel wise traffic'!B179:F545,4,FALSE)</f>
        <v>5135387</v>
      </c>
      <c r="E179" s="3">
        <f>VLOOKUP(A179,'Channel wise traffic'!B179:F545,5,FALSE)</f>
        <v>12138188</v>
      </c>
      <c r="F179" s="18">
        <v>0.20747489400703484</v>
      </c>
    </row>
    <row r="180" spans="1:6" x14ac:dyDescent="0.25">
      <c r="A180" s="14">
        <v>43802</v>
      </c>
      <c r="B180" s="3">
        <f>VLOOKUP(A180,'Channel wise traffic'!B180:F546,2,FALSE)</f>
        <v>7505512</v>
      </c>
      <c r="C180" s="3">
        <f>VLOOKUP(A180,'Channel wise traffic'!B180:F546,3,FALSE)</f>
        <v>5629134</v>
      </c>
      <c r="D180" s="3">
        <f>VLOOKUP(A180,'Channel wise traffic'!B180:F546,4,FALSE)</f>
        <v>2293351</v>
      </c>
      <c r="E180" s="3">
        <f>VLOOKUP(A180,'Channel wise traffic'!B180:F546,5,FALSE)</f>
        <v>5420648</v>
      </c>
      <c r="F180" s="18">
        <v>1.9222381382533731E-2</v>
      </c>
    </row>
    <row r="181" spans="1:6" x14ac:dyDescent="0.25">
      <c r="A181" s="14">
        <v>43804</v>
      </c>
      <c r="B181" s="3">
        <f>VLOOKUP(A181,'Channel wise traffic'!B181:F547,2,FALSE)</f>
        <v>8130972</v>
      </c>
      <c r="C181" s="3">
        <f>VLOOKUP(A181,'Channel wise traffic'!B181:F547,3,FALSE)</f>
        <v>6098229</v>
      </c>
      <c r="D181" s="3">
        <f>VLOOKUP(A181,'Channel wise traffic'!B181:F547,4,FALSE)</f>
        <v>2484463</v>
      </c>
      <c r="E181" s="3">
        <f>VLOOKUP(A181,'Channel wise traffic'!B181:F547,5,FALSE)</f>
        <v>5872368</v>
      </c>
      <c r="F181" s="18">
        <v>9.5230229133024369E-2</v>
      </c>
    </row>
    <row r="182" spans="1:6" x14ac:dyDescent="0.25">
      <c r="A182" s="14">
        <v>43813</v>
      </c>
      <c r="B182" s="3">
        <f>VLOOKUP(A182,'Channel wise traffic'!B182:F548,2,FALSE)</f>
        <v>16483516</v>
      </c>
      <c r="C182" s="3">
        <f>VLOOKUP(A182,'Channel wise traffic'!B182:F548,3,FALSE)</f>
        <v>12362637</v>
      </c>
      <c r="D182" s="3">
        <f>VLOOKUP(A182,'Channel wise traffic'!B182:F548,4,FALSE)</f>
        <v>5036630</v>
      </c>
      <c r="E182" s="3">
        <f>VLOOKUP(A182,'Channel wise traffic'!B182:F548,5,FALSE)</f>
        <v>11904761</v>
      </c>
      <c r="F182" s="18">
        <v>7.0848537461892125E-2</v>
      </c>
    </row>
    <row r="183" spans="1:6" x14ac:dyDescent="0.25">
      <c r="A183" s="14">
        <v>43815</v>
      </c>
      <c r="B183" s="3">
        <f>VLOOKUP(A183,'Channel wise traffic'!B183:F549,2,FALSE)</f>
        <v>7661877</v>
      </c>
      <c r="C183" s="3">
        <f>VLOOKUP(A183,'Channel wise traffic'!B183:F549,3,FALSE)</f>
        <v>5746408</v>
      </c>
      <c r="D183" s="3">
        <f>VLOOKUP(A183,'Channel wise traffic'!B183:F549,4,FALSE)</f>
        <v>2341129</v>
      </c>
      <c r="E183" s="3">
        <f>VLOOKUP(A183,'Channel wise traffic'!B183:F549,5,FALSE)</f>
        <v>5533578</v>
      </c>
      <c r="F183" s="18">
        <v>6.377739453265506E-2</v>
      </c>
    </row>
    <row r="184" spans="1:6" x14ac:dyDescent="0.25">
      <c r="A184" s="14">
        <v>43817</v>
      </c>
      <c r="B184" s="3">
        <f>VLOOKUP(A184,'Channel wise traffic'!B184:F550,2,FALSE)</f>
        <v>8052789</v>
      </c>
      <c r="C184" s="3">
        <f>VLOOKUP(A184,'Channel wise traffic'!B184:F550,3,FALSE)</f>
        <v>6039592</v>
      </c>
      <c r="D184" s="3">
        <f>VLOOKUP(A184,'Channel wise traffic'!B184:F550,4,FALSE)</f>
        <v>2460574</v>
      </c>
      <c r="E184" s="3">
        <f>VLOOKUP(A184,'Channel wise traffic'!B184:F550,5,FALSE)</f>
        <v>5815903</v>
      </c>
      <c r="F184" s="18">
        <v>3.0315187763836654E-2</v>
      </c>
    </row>
    <row r="185" spans="1:6" x14ac:dyDescent="0.25">
      <c r="A185" s="14">
        <v>43821</v>
      </c>
      <c r="B185" s="3">
        <f>VLOOKUP(A185,'Channel wise traffic'!B185:F551,2,FALSE)</f>
        <v>15513897</v>
      </c>
      <c r="C185" s="3">
        <f>VLOOKUP(A185,'Channel wise traffic'!B185:F551,3,FALSE)</f>
        <v>11635423</v>
      </c>
      <c r="D185" s="3">
        <f>VLOOKUP(A185,'Channel wise traffic'!B185:F551,4,FALSE)</f>
        <v>4740357</v>
      </c>
      <c r="E185" s="3">
        <f>VLOOKUP(A185,'Channel wise traffic'!B185:F551,5,FALSE)</f>
        <v>11204481</v>
      </c>
      <c r="F185" s="18">
        <v>0.21029166080314068</v>
      </c>
    </row>
    <row r="186" spans="1:6" x14ac:dyDescent="0.25">
      <c r="A186" s="14">
        <v>43823</v>
      </c>
      <c r="B186" s="3">
        <f>VLOOKUP(A186,'Channel wise traffic'!B186:F552,2,FALSE)</f>
        <v>7661877</v>
      </c>
      <c r="C186" s="3">
        <f>VLOOKUP(A186,'Channel wise traffic'!B186:F552,3,FALSE)</f>
        <v>5746408</v>
      </c>
      <c r="D186" s="3">
        <f>VLOOKUP(A186,'Channel wise traffic'!B186:F552,4,FALSE)</f>
        <v>2341129</v>
      </c>
      <c r="E186" s="3">
        <f>VLOOKUP(A186,'Channel wise traffic'!B186:F552,5,FALSE)</f>
        <v>5533578</v>
      </c>
      <c r="F186" s="18">
        <v>0.18819603848330504</v>
      </c>
    </row>
    <row r="187" spans="1:6" x14ac:dyDescent="0.25">
      <c r="A187" s="14">
        <v>43825</v>
      </c>
      <c r="B187" s="3">
        <f>VLOOKUP(A187,'Channel wise traffic'!B187:F553,2,FALSE)</f>
        <v>7427330</v>
      </c>
      <c r="C187" s="3">
        <f>VLOOKUP(A187,'Channel wise traffic'!B187:F553,3,FALSE)</f>
        <v>5570497</v>
      </c>
      <c r="D187" s="3">
        <f>VLOOKUP(A187,'Channel wise traffic'!B187:F553,4,FALSE)</f>
        <v>2269462</v>
      </c>
      <c r="E187" s="3">
        <f>VLOOKUP(A187,'Channel wise traffic'!B187:F553,5,FALSE)</f>
        <v>5364183</v>
      </c>
      <c r="F187" s="18">
        <v>6.9238688988570718E-2</v>
      </c>
    </row>
    <row r="188" spans="1:6" x14ac:dyDescent="0.25">
      <c r="A188" s="14">
        <v>43826</v>
      </c>
      <c r="B188" s="3">
        <f>VLOOKUP(A188,'Channel wise traffic'!B188:F554,2,FALSE)</f>
        <v>8052789</v>
      </c>
      <c r="C188" s="3">
        <f>VLOOKUP(A188,'Channel wise traffic'!B188:F554,3,FALSE)</f>
        <v>6039592</v>
      </c>
      <c r="D188" s="3">
        <f>VLOOKUP(A188,'Channel wise traffic'!B188:F554,4,FALSE)</f>
        <v>2460574</v>
      </c>
      <c r="E188" s="3">
        <f>VLOOKUP(A188,'Channel wise traffic'!B188:F554,5,FALSE)</f>
        <v>5815903</v>
      </c>
      <c r="F188" s="18">
        <v>6.3356988969635847E-2</v>
      </c>
    </row>
    <row r="189" spans="1:6" x14ac:dyDescent="0.25">
      <c r="A189" s="14">
        <v>43827</v>
      </c>
      <c r="B189" s="3">
        <f>VLOOKUP(A189,'Channel wise traffic'!B189:F555,2,FALSE)</f>
        <v>16321913</v>
      </c>
      <c r="C189" s="3">
        <f>VLOOKUP(A189,'Channel wise traffic'!B189:F555,3,FALSE)</f>
        <v>12241435</v>
      </c>
      <c r="D189" s="3">
        <f>VLOOKUP(A189,'Channel wise traffic'!B189:F555,4,FALSE)</f>
        <v>4987251</v>
      </c>
      <c r="E189" s="3">
        <f>VLOOKUP(A189,'Channel wise traffic'!B189:F555,5,FALSE)</f>
        <v>11788048</v>
      </c>
      <c r="F189" s="18">
        <v>0.17702582712427131</v>
      </c>
    </row>
    <row r="190" spans="1:6" x14ac:dyDescent="0.25">
      <c r="A190" s="22">
        <v>43831</v>
      </c>
      <c r="B190" s="23">
        <f>VLOOKUP(A190,'Channel wise traffic'!B190:F556,2,FALSE)</f>
        <v>7818242</v>
      </c>
      <c r="C190" s="23">
        <f>VLOOKUP(A190,'Channel wise traffic'!B190:F556,3,FALSE)</f>
        <v>5863681</v>
      </c>
      <c r="D190" s="23">
        <f>VLOOKUP(A190,'Channel wise traffic'!B190:F556,4,FALSE)</f>
        <v>2388907</v>
      </c>
      <c r="E190" s="23">
        <f>VLOOKUP(A190,'Channel wise traffic'!B190:F556,5,FALSE)</f>
        <v>5646508</v>
      </c>
      <c r="F190" s="24">
        <v>2.061870414424035E-2</v>
      </c>
    </row>
  </sheetData>
  <conditionalFormatting sqref="F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{FF89BA4B-4749-4EBE-AA1B-51D9375BE112}</x14:id>
        </ext>
      </extLst>
    </cfRule>
  </conditionalFormatting>
  <conditionalFormatting sqref="F2:F19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{BF99EE2D-5608-4DCE-AD83-FDC8D9B3F165}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89BA4B-4749-4EBE-AA1B-51D9375BE1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BF99EE2D-5608-4DCE-AD83-FDC8D9B3F1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F2:F190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D0AE-DC6F-472F-AE34-D5E6EF4A327C}">
  <dimension ref="A1:C367"/>
  <sheetViews>
    <sheetView workbookViewId="0">
      <selection activeCell="F25" sqref="F25"/>
    </sheetView>
  </sheetViews>
  <sheetFormatPr defaultRowHeight="15.75" x14ac:dyDescent="0.25"/>
  <cols>
    <col min="1" max="1" width="10.375" bestFit="1" customWidth="1"/>
    <col min="2" max="2" width="11.5" customWidth="1"/>
    <col min="3" max="3" width="24.625" customWidth="1"/>
  </cols>
  <sheetData>
    <row r="1" spans="1:3" x14ac:dyDescent="0.25">
      <c r="A1" s="19" t="s">
        <v>0</v>
      </c>
      <c r="B1" s="29" t="s">
        <v>22</v>
      </c>
      <c r="C1" s="30" t="s">
        <v>17</v>
      </c>
    </row>
    <row r="2" spans="1:3" x14ac:dyDescent="0.25">
      <c r="A2" s="14">
        <v>43466</v>
      </c>
      <c r="B2" s="4">
        <v>0.84460022987223116</v>
      </c>
      <c r="C2" s="18">
        <v>0.95</v>
      </c>
    </row>
    <row r="3" spans="1:3" x14ac:dyDescent="0.25">
      <c r="A3" s="14">
        <v>43467</v>
      </c>
      <c r="B3" s="4">
        <v>0.80359956797537846</v>
      </c>
      <c r="C3" s="18">
        <v>0.95</v>
      </c>
    </row>
    <row r="4" spans="1:3" x14ac:dyDescent="0.25">
      <c r="A4" s="14">
        <v>43468</v>
      </c>
      <c r="B4" s="4">
        <v>0.81179997575982266</v>
      </c>
      <c r="C4" s="18">
        <v>0.94</v>
      </c>
    </row>
    <row r="5" spans="1:3" x14ac:dyDescent="0.25">
      <c r="A5" s="14">
        <v>43469</v>
      </c>
      <c r="B5" s="4">
        <v>0.811800032055777</v>
      </c>
      <c r="C5" s="18">
        <v>0.94</v>
      </c>
    </row>
    <row r="6" spans="1:3" x14ac:dyDescent="0.25">
      <c r="A6" s="14">
        <v>43470</v>
      </c>
      <c r="B6" s="4">
        <v>0.76440003716571214</v>
      </c>
      <c r="C6" s="18">
        <v>0.92</v>
      </c>
    </row>
    <row r="7" spans="1:3" x14ac:dyDescent="0.25">
      <c r="A7" s="14">
        <v>43471</v>
      </c>
      <c r="B7" s="4">
        <v>0.77219997921781924</v>
      </c>
      <c r="C7" s="18">
        <v>0.93</v>
      </c>
    </row>
    <row r="8" spans="1:3" x14ac:dyDescent="0.25">
      <c r="A8" s="14">
        <v>43472</v>
      </c>
      <c r="B8" s="4">
        <v>0.77899987450068953</v>
      </c>
      <c r="C8" s="18">
        <v>0.93</v>
      </c>
    </row>
    <row r="9" spans="1:3" x14ac:dyDescent="0.25">
      <c r="A9" s="14">
        <v>43473</v>
      </c>
      <c r="B9" s="4">
        <v>0.82820015055371432</v>
      </c>
      <c r="C9" s="18">
        <v>0.95</v>
      </c>
    </row>
    <row r="10" spans="1:3" x14ac:dyDescent="0.25">
      <c r="A10" s="14">
        <v>43474</v>
      </c>
      <c r="B10" s="4">
        <v>0.85280008785654926</v>
      </c>
      <c r="C10" s="18">
        <v>0.93</v>
      </c>
    </row>
    <row r="11" spans="1:3" x14ac:dyDescent="0.25">
      <c r="A11" s="14">
        <v>43475</v>
      </c>
      <c r="B11" s="4">
        <v>0.82000034183224713</v>
      </c>
      <c r="C11" s="18">
        <v>0.92</v>
      </c>
    </row>
    <row r="12" spans="1:3" x14ac:dyDescent="0.25">
      <c r="A12" s="14">
        <v>43476</v>
      </c>
      <c r="B12" s="4">
        <v>0.78720010062154766</v>
      </c>
      <c r="C12" s="18">
        <v>0.91</v>
      </c>
    </row>
    <row r="13" spans="1:3" x14ac:dyDescent="0.25">
      <c r="A13" s="14">
        <v>43477</v>
      </c>
      <c r="B13" s="4">
        <v>0.78779977140628266</v>
      </c>
      <c r="C13" s="18">
        <v>0.95</v>
      </c>
    </row>
    <row r="14" spans="1:3" x14ac:dyDescent="0.25">
      <c r="A14" s="14">
        <v>43478</v>
      </c>
      <c r="B14" s="4">
        <v>0.74099967541825129</v>
      </c>
      <c r="C14" s="18">
        <v>0.92</v>
      </c>
    </row>
    <row r="15" spans="1:3" x14ac:dyDescent="0.25">
      <c r="A15" s="14">
        <v>43479</v>
      </c>
      <c r="B15" s="4">
        <v>0.82820036695013521</v>
      </c>
      <c r="C15" s="18">
        <v>0.94</v>
      </c>
    </row>
    <row r="16" spans="1:3" x14ac:dyDescent="0.25">
      <c r="A16" s="14">
        <v>43480</v>
      </c>
      <c r="B16" s="4">
        <v>0.81179988453939078</v>
      </c>
      <c r="C16" s="18">
        <v>0.91</v>
      </c>
    </row>
    <row r="17" spans="1:3" x14ac:dyDescent="0.25">
      <c r="A17" s="14">
        <v>43481</v>
      </c>
      <c r="B17" s="4">
        <v>0.83639993145475267</v>
      </c>
      <c r="C17" s="18">
        <v>0.91</v>
      </c>
    </row>
    <row r="18" spans="1:3" x14ac:dyDescent="0.25">
      <c r="A18" s="14">
        <v>43482</v>
      </c>
      <c r="B18" s="4">
        <v>0.83639983930063222</v>
      </c>
      <c r="C18" s="18">
        <v>0.95</v>
      </c>
    </row>
    <row r="19" spans="1:3" x14ac:dyDescent="0.25">
      <c r="A19" s="14">
        <v>43483</v>
      </c>
      <c r="B19" s="4">
        <v>0.7871994944555617</v>
      </c>
      <c r="C19" s="18">
        <v>0.91</v>
      </c>
    </row>
    <row r="20" spans="1:3" x14ac:dyDescent="0.25">
      <c r="A20" s="14">
        <v>43484</v>
      </c>
      <c r="B20" s="4">
        <v>0.78780023820713474</v>
      </c>
      <c r="C20" s="18">
        <v>0.95</v>
      </c>
    </row>
    <row r="21" spans="1:3" x14ac:dyDescent="0.25">
      <c r="A21" s="14">
        <v>43485</v>
      </c>
      <c r="B21" s="4">
        <v>0.78779980453787235</v>
      </c>
      <c r="C21" s="18">
        <v>0.91</v>
      </c>
    </row>
    <row r="22" spans="1:3" x14ac:dyDescent="0.25">
      <c r="A22" s="14">
        <v>43486</v>
      </c>
      <c r="B22" s="4">
        <v>0.81179964452742104</v>
      </c>
      <c r="C22" s="18">
        <v>0.92</v>
      </c>
    </row>
    <row r="23" spans="1:3" x14ac:dyDescent="0.25">
      <c r="A23" s="14">
        <v>43487</v>
      </c>
      <c r="B23" s="4">
        <v>0.83640012122832152</v>
      </c>
      <c r="C23" s="18">
        <v>0.94</v>
      </c>
    </row>
    <row r="24" spans="1:3" x14ac:dyDescent="0.25">
      <c r="A24" s="14">
        <v>43488</v>
      </c>
      <c r="B24" s="4">
        <v>0.84459986109552565</v>
      </c>
      <c r="C24" s="18">
        <v>0.95</v>
      </c>
    </row>
    <row r="25" spans="1:3" x14ac:dyDescent="0.25">
      <c r="A25" s="14">
        <v>43489</v>
      </c>
      <c r="B25" s="4">
        <v>0.79539993108454754</v>
      </c>
      <c r="C25" s="18">
        <v>0.94</v>
      </c>
    </row>
    <row r="26" spans="1:3" x14ac:dyDescent="0.25">
      <c r="A26" s="14">
        <v>43490</v>
      </c>
      <c r="B26" s="4">
        <v>0.81179987028483402</v>
      </c>
      <c r="C26" s="18">
        <v>0.94</v>
      </c>
    </row>
    <row r="27" spans="1:3" x14ac:dyDescent="0.25">
      <c r="A27" s="14">
        <v>43491</v>
      </c>
      <c r="B27" s="4">
        <v>0.74100005255689283</v>
      </c>
      <c r="C27" s="18">
        <v>0.92</v>
      </c>
    </row>
    <row r="28" spans="1:3" x14ac:dyDescent="0.25">
      <c r="A28" s="14">
        <v>43492</v>
      </c>
      <c r="B28" s="4">
        <v>0.75659993275304216</v>
      </c>
      <c r="C28" s="18">
        <v>0.91</v>
      </c>
    </row>
    <row r="29" spans="1:3" x14ac:dyDescent="0.25">
      <c r="A29" s="14">
        <v>43493</v>
      </c>
      <c r="B29" s="4">
        <v>0.8527997959312491</v>
      </c>
      <c r="C29" s="18">
        <v>0.91</v>
      </c>
    </row>
    <row r="30" spans="1:3" x14ac:dyDescent="0.25">
      <c r="A30" s="14">
        <v>43494</v>
      </c>
      <c r="B30" s="4">
        <v>0.79540035839390932</v>
      </c>
      <c r="C30" s="18">
        <v>0.94</v>
      </c>
    </row>
    <row r="31" spans="1:3" x14ac:dyDescent="0.25">
      <c r="A31" s="14">
        <v>43495</v>
      </c>
      <c r="B31" s="4">
        <v>0.7953997835206823</v>
      </c>
      <c r="C31" s="18">
        <v>0.93</v>
      </c>
    </row>
    <row r="32" spans="1:3" x14ac:dyDescent="0.25">
      <c r="A32" s="14">
        <v>43496</v>
      </c>
      <c r="B32" s="4">
        <v>0.83640020619695488</v>
      </c>
      <c r="C32" s="18">
        <v>0.94</v>
      </c>
    </row>
    <row r="33" spans="1:3" x14ac:dyDescent="0.25">
      <c r="A33" s="14">
        <v>43497</v>
      </c>
      <c r="B33" s="4">
        <v>0.84459997113411012</v>
      </c>
      <c r="C33" s="18">
        <v>0.94</v>
      </c>
    </row>
    <row r="34" spans="1:3" x14ac:dyDescent="0.25">
      <c r="A34" s="14">
        <v>43498</v>
      </c>
      <c r="B34" s="4">
        <v>0.7565999412780523</v>
      </c>
      <c r="C34" s="18">
        <v>0.95</v>
      </c>
    </row>
    <row r="35" spans="1:3" x14ac:dyDescent="0.25">
      <c r="A35" s="14">
        <v>43499</v>
      </c>
      <c r="B35" s="4">
        <v>0.81120004593870954</v>
      </c>
      <c r="C35" s="18">
        <v>0.91</v>
      </c>
    </row>
    <row r="36" spans="1:3" x14ac:dyDescent="0.25">
      <c r="A36" s="14">
        <v>43500</v>
      </c>
      <c r="B36" s="4">
        <v>0.81179988453939078</v>
      </c>
      <c r="C36" s="18">
        <v>0.93</v>
      </c>
    </row>
    <row r="37" spans="1:3" x14ac:dyDescent="0.25">
      <c r="A37" s="14">
        <v>43501</v>
      </c>
      <c r="B37" s="4">
        <v>0.80360014216257369</v>
      </c>
      <c r="C37" s="18">
        <v>0.91</v>
      </c>
    </row>
    <row r="38" spans="1:3" x14ac:dyDescent="0.25">
      <c r="A38" s="14">
        <v>43502</v>
      </c>
      <c r="B38" s="4">
        <v>0.86100022580280966</v>
      </c>
      <c r="C38" s="18">
        <v>0.93</v>
      </c>
    </row>
    <row r="39" spans="1:3" x14ac:dyDescent="0.25">
      <c r="A39" s="14">
        <v>43503</v>
      </c>
      <c r="B39" s="4">
        <v>0.85280018504419852</v>
      </c>
      <c r="C39" s="18">
        <v>0.94</v>
      </c>
    </row>
    <row r="40" spans="1:3" x14ac:dyDescent="0.25">
      <c r="A40" s="14">
        <v>43504</v>
      </c>
      <c r="B40" s="4">
        <v>0.83639976138696182</v>
      </c>
      <c r="C40" s="18">
        <v>0.92</v>
      </c>
    </row>
    <row r="41" spans="1:3" x14ac:dyDescent="0.25">
      <c r="A41" s="14">
        <v>43505</v>
      </c>
      <c r="B41" s="4">
        <v>0.81119983488370362</v>
      </c>
      <c r="C41" s="18">
        <v>0.95</v>
      </c>
    </row>
    <row r="42" spans="1:3" x14ac:dyDescent="0.25">
      <c r="A42" s="14">
        <v>43506</v>
      </c>
      <c r="B42" s="4">
        <v>0.81900005051123281</v>
      </c>
      <c r="C42" s="18">
        <v>0.95</v>
      </c>
    </row>
    <row r="43" spans="1:3" x14ac:dyDescent="0.25">
      <c r="A43" s="14">
        <v>43507</v>
      </c>
      <c r="B43" s="4">
        <v>0.82000005055912073</v>
      </c>
      <c r="C43" s="18">
        <v>0.94</v>
      </c>
    </row>
    <row r="44" spans="1:3" x14ac:dyDescent="0.25">
      <c r="A44" s="14">
        <v>43508</v>
      </c>
      <c r="B44" s="4">
        <v>0.82000014011587585</v>
      </c>
      <c r="C44" s="18">
        <v>0.92</v>
      </c>
    </row>
    <row r="45" spans="1:3" x14ac:dyDescent="0.25">
      <c r="A45" s="14">
        <v>43509</v>
      </c>
      <c r="B45" s="4">
        <v>0.82820000225889157</v>
      </c>
      <c r="C45" s="18">
        <v>0.94</v>
      </c>
    </row>
    <row r="46" spans="1:3" x14ac:dyDescent="0.25">
      <c r="A46" s="14">
        <v>43510</v>
      </c>
      <c r="B46" s="4">
        <v>0.84460010435407396</v>
      </c>
      <c r="C46" s="18">
        <v>0.91</v>
      </c>
    </row>
    <row r="47" spans="1:3" x14ac:dyDescent="0.25">
      <c r="A47" s="14">
        <v>43511</v>
      </c>
      <c r="B47" s="4">
        <v>0.78720025963210616</v>
      </c>
      <c r="C47" s="18">
        <v>0.93</v>
      </c>
    </row>
    <row r="48" spans="1:3" x14ac:dyDescent="0.25">
      <c r="A48" s="14">
        <v>43512</v>
      </c>
      <c r="B48" s="4">
        <v>0.77220022766441376</v>
      </c>
      <c r="C48" s="18">
        <v>0.91</v>
      </c>
    </row>
    <row r="49" spans="1:3" x14ac:dyDescent="0.25">
      <c r="A49" s="14">
        <v>43513</v>
      </c>
      <c r="B49" s="4">
        <v>0.75659954250068973</v>
      </c>
      <c r="C49" s="18">
        <v>0.94</v>
      </c>
    </row>
    <row r="50" spans="1:3" x14ac:dyDescent="0.25">
      <c r="A50" s="14">
        <v>43514</v>
      </c>
      <c r="B50" s="4">
        <v>0.79540032472347677</v>
      </c>
      <c r="C50" s="18">
        <v>0.95</v>
      </c>
    </row>
    <row r="51" spans="1:3" x14ac:dyDescent="0.25">
      <c r="A51" s="14">
        <v>43515</v>
      </c>
      <c r="B51" s="4">
        <v>0.8528008953405718</v>
      </c>
      <c r="C51" s="18">
        <v>0.92</v>
      </c>
    </row>
    <row r="52" spans="1:3" x14ac:dyDescent="0.25">
      <c r="A52" s="14">
        <v>43516</v>
      </c>
      <c r="B52" s="4">
        <v>0.79539991503972507</v>
      </c>
      <c r="C52" s="18">
        <v>0.91</v>
      </c>
    </row>
    <row r="53" spans="1:3" x14ac:dyDescent="0.25">
      <c r="A53" s="14">
        <v>43517</v>
      </c>
      <c r="B53" s="4">
        <v>0.79539962719135826</v>
      </c>
      <c r="C53" s="18">
        <v>0.94</v>
      </c>
    </row>
    <row r="54" spans="1:3" x14ac:dyDescent="0.25">
      <c r="A54" s="14">
        <v>43518</v>
      </c>
      <c r="B54" s="4">
        <v>0.78719999085468673</v>
      </c>
      <c r="C54" s="18">
        <v>0.94</v>
      </c>
    </row>
    <row r="55" spans="1:3" x14ac:dyDescent="0.25">
      <c r="A55" s="14">
        <v>43519</v>
      </c>
      <c r="B55" s="4">
        <v>0.75659999245355791</v>
      </c>
      <c r="C55" s="18">
        <v>0.91</v>
      </c>
    </row>
    <row r="56" spans="1:3" x14ac:dyDescent="0.25">
      <c r="A56" s="14">
        <v>43520</v>
      </c>
      <c r="B56" s="4">
        <v>0.80339970916596304</v>
      </c>
      <c r="C56" s="18">
        <v>0.91</v>
      </c>
    </row>
    <row r="57" spans="1:3" x14ac:dyDescent="0.25">
      <c r="A57" s="14">
        <v>43521</v>
      </c>
      <c r="B57" s="4">
        <v>0.84460007729258169</v>
      </c>
      <c r="C57" s="18">
        <v>0.93</v>
      </c>
    </row>
    <row r="58" spans="1:3" x14ac:dyDescent="0.25">
      <c r="A58" s="14">
        <v>43522</v>
      </c>
      <c r="B58" s="4">
        <v>0.81180033082704983</v>
      </c>
      <c r="C58" s="18">
        <v>0.95</v>
      </c>
    </row>
    <row r="59" spans="1:3" x14ac:dyDescent="0.25">
      <c r="A59" s="14">
        <v>43523</v>
      </c>
      <c r="B59" s="4">
        <v>0.81999976451764223</v>
      </c>
      <c r="C59" s="18">
        <v>0.95</v>
      </c>
    </row>
    <row r="60" spans="1:3" x14ac:dyDescent="0.25">
      <c r="A60" s="14">
        <v>43524</v>
      </c>
      <c r="B60" s="4">
        <v>0.85279947873218831</v>
      </c>
      <c r="C60" s="18">
        <v>0.93</v>
      </c>
    </row>
    <row r="61" spans="1:3" x14ac:dyDescent="0.25">
      <c r="A61" s="14">
        <v>43525</v>
      </c>
      <c r="B61" s="4">
        <v>0.77900009239908075</v>
      </c>
      <c r="C61" s="18">
        <v>0.94</v>
      </c>
    </row>
    <row r="62" spans="1:3" x14ac:dyDescent="0.25">
      <c r="A62" s="14">
        <v>43526</v>
      </c>
      <c r="B62" s="4">
        <v>0.81119976662651061</v>
      </c>
      <c r="C62" s="18">
        <v>0.95</v>
      </c>
    </row>
    <row r="63" spans="1:3" x14ac:dyDescent="0.25">
      <c r="A63" s="14">
        <v>43527</v>
      </c>
      <c r="B63" s="4">
        <v>0.81119998850792119</v>
      </c>
      <c r="C63" s="18">
        <v>0.93</v>
      </c>
    </row>
    <row r="64" spans="1:3" x14ac:dyDescent="0.25">
      <c r="A64" s="14">
        <v>43528</v>
      </c>
      <c r="B64" s="4">
        <v>0.77900017158943347</v>
      </c>
      <c r="C64" s="18">
        <v>0.95</v>
      </c>
    </row>
    <row r="65" spans="1:3" x14ac:dyDescent="0.25">
      <c r="A65" s="14">
        <v>43529</v>
      </c>
      <c r="B65" s="4">
        <v>0.84460034413058704</v>
      </c>
      <c r="C65" s="18">
        <v>0.95</v>
      </c>
    </row>
    <row r="66" spans="1:3" x14ac:dyDescent="0.25">
      <c r="A66" s="14">
        <v>43530</v>
      </c>
      <c r="B66" s="4">
        <v>0.77900001551500653</v>
      </c>
      <c r="C66" s="18">
        <v>0.95</v>
      </c>
    </row>
    <row r="67" spans="1:3" x14ac:dyDescent="0.25">
      <c r="A67" s="14">
        <v>43531</v>
      </c>
      <c r="B67" s="4">
        <v>0.84459985964232998</v>
      </c>
      <c r="C67" s="18">
        <v>0.94</v>
      </c>
    </row>
    <row r="68" spans="1:3" x14ac:dyDescent="0.25">
      <c r="A68" s="14">
        <v>43532</v>
      </c>
      <c r="B68" s="4">
        <v>0.80360000392975672</v>
      </c>
      <c r="C68" s="18">
        <v>0.95</v>
      </c>
    </row>
    <row r="69" spans="1:3" x14ac:dyDescent="0.25">
      <c r="A69" s="14">
        <v>43533</v>
      </c>
      <c r="B69" s="4">
        <v>0.78779980453787235</v>
      </c>
      <c r="C69" s="18">
        <v>0.95</v>
      </c>
    </row>
    <row r="70" spans="1:3" x14ac:dyDescent="0.25">
      <c r="A70" s="14">
        <v>43534</v>
      </c>
      <c r="B70" s="4">
        <v>0.75659994377383644</v>
      </c>
      <c r="C70" s="18">
        <v>0.92</v>
      </c>
    </row>
    <row r="71" spans="1:3" x14ac:dyDescent="0.25">
      <c r="A71" s="14">
        <v>43535</v>
      </c>
      <c r="B71" s="4">
        <v>0.83640002631138977</v>
      </c>
      <c r="C71" s="18">
        <v>0.93</v>
      </c>
    </row>
    <row r="72" spans="1:3" x14ac:dyDescent="0.25">
      <c r="A72" s="14">
        <v>43536</v>
      </c>
      <c r="B72" s="4">
        <v>0.81179977785302071</v>
      </c>
      <c r="C72" s="18">
        <v>0.91</v>
      </c>
    </row>
    <row r="73" spans="1:3" x14ac:dyDescent="0.25">
      <c r="A73" s="14">
        <v>43537</v>
      </c>
      <c r="B73" s="4">
        <v>0.80359983311168481</v>
      </c>
      <c r="C73" s="18">
        <v>0.91</v>
      </c>
    </row>
    <row r="74" spans="1:3" x14ac:dyDescent="0.25">
      <c r="A74" s="14">
        <v>43538</v>
      </c>
      <c r="B74" s="4">
        <v>0.77900038754190948</v>
      </c>
      <c r="C74" s="18">
        <v>0.94</v>
      </c>
    </row>
    <row r="75" spans="1:3" x14ac:dyDescent="0.25">
      <c r="A75" s="14">
        <v>43539</v>
      </c>
      <c r="B75" s="4">
        <v>0.77899983154170926</v>
      </c>
      <c r="C75" s="18">
        <v>0.95</v>
      </c>
    </row>
    <row r="76" spans="1:3" x14ac:dyDescent="0.25">
      <c r="A76" s="14">
        <v>43540</v>
      </c>
      <c r="B76" s="4">
        <v>0.81899956338810831</v>
      </c>
      <c r="C76" s="18">
        <v>0.93</v>
      </c>
    </row>
    <row r="77" spans="1:3" x14ac:dyDescent="0.25">
      <c r="A77" s="14">
        <v>43541</v>
      </c>
      <c r="B77" s="4">
        <v>0.76439987420163003</v>
      </c>
      <c r="C77" s="18">
        <v>0.93</v>
      </c>
    </row>
    <row r="78" spans="1:3" x14ac:dyDescent="0.25">
      <c r="A78" s="14">
        <v>43542</v>
      </c>
      <c r="B78" s="4">
        <v>0.81179991957923459</v>
      </c>
      <c r="C78" s="18">
        <v>0.95</v>
      </c>
    </row>
    <row r="79" spans="1:3" x14ac:dyDescent="0.25">
      <c r="A79" s="14">
        <v>43543</v>
      </c>
      <c r="B79" s="4">
        <v>0.38539988387533919</v>
      </c>
      <c r="C79" s="18">
        <v>0.65</v>
      </c>
    </row>
    <row r="80" spans="1:3" x14ac:dyDescent="0.25">
      <c r="A80" s="14">
        <v>43544</v>
      </c>
      <c r="B80" s="4">
        <v>0.86099963630955434</v>
      </c>
      <c r="C80" s="18">
        <v>0.93</v>
      </c>
    </row>
    <row r="81" spans="1:3" x14ac:dyDescent="0.25">
      <c r="A81" s="14">
        <v>43545</v>
      </c>
      <c r="B81" s="4">
        <v>0.83640034553430787</v>
      </c>
      <c r="C81" s="18">
        <v>0.95</v>
      </c>
    </row>
    <row r="82" spans="1:3" x14ac:dyDescent="0.25">
      <c r="A82" s="14">
        <v>43546</v>
      </c>
      <c r="B82" s="4">
        <v>0.84460003064305122</v>
      </c>
      <c r="C82" s="18">
        <v>0.95</v>
      </c>
    </row>
    <row r="83" spans="1:3" x14ac:dyDescent="0.25">
      <c r="A83" s="14">
        <v>43547</v>
      </c>
      <c r="B83" s="4">
        <v>0.8190000851865038</v>
      </c>
      <c r="C83" s="18">
        <v>0.92</v>
      </c>
    </row>
    <row r="84" spans="1:3" x14ac:dyDescent="0.25">
      <c r="A84" s="14">
        <v>43548</v>
      </c>
      <c r="B84" s="4">
        <v>0.80339980956873436</v>
      </c>
      <c r="C84" s="18">
        <v>0.91</v>
      </c>
    </row>
    <row r="85" spans="1:3" x14ac:dyDescent="0.25">
      <c r="A85" s="14">
        <v>43549</v>
      </c>
      <c r="B85" s="4">
        <v>0.82819950503540707</v>
      </c>
      <c r="C85" s="18">
        <v>0.92</v>
      </c>
    </row>
    <row r="86" spans="1:3" x14ac:dyDescent="0.25">
      <c r="A86" s="14">
        <v>43550</v>
      </c>
      <c r="B86" s="4">
        <v>0.85279937586220211</v>
      </c>
      <c r="C86" s="18">
        <v>0.94</v>
      </c>
    </row>
    <row r="87" spans="1:3" x14ac:dyDescent="0.25">
      <c r="A87" s="14">
        <v>43551</v>
      </c>
      <c r="B87" s="4">
        <v>0.77900036036231313</v>
      </c>
      <c r="C87" s="18">
        <v>0.93</v>
      </c>
    </row>
    <row r="88" spans="1:3" x14ac:dyDescent="0.25">
      <c r="A88" s="14">
        <v>43552</v>
      </c>
      <c r="B88" s="4">
        <v>0.84459995620193484</v>
      </c>
      <c r="C88" s="18">
        <v>0.93</v>
      </c>
    </row>
    <row r="89" spans="1:3" x14ac:dyDescent="0.25">
      <c r="A89" s="14">
        <v>43553</v>
      </c>
      <c r="B89" s="4">
        <v>0.81179980658543882</v>
      </c>
      <c r="C89" s="18">
        <v>0.95</v>
      </c>
    </row>
    <row r="90" spans="1:3" x14ac:dyDescent="0.25">
      <c r="A90" s="14">
        <v>43554</v>
      </c>
      <c r="B90" s="4">
        <v>0.75659983403609843</v>
      </c>
      <c r="C90" s="18">
        <v>0.92</v>
      </c>
    </row>
    <row r="91" spans="1:3" x14ac:dyDescent="0.25">
      <c r="A91" s="14">
        <v>43555</v>
      </c>
      <c r="B91" s="4">
        <v>0.81900016620141913</v>
      </c>
      <c r="C91" s="18">
        <v>0.95</v>
      </c>
    </row>
    <row r="92" spans="1:3" x14ac:dyDescent="0.25">
      <c r="A92" s="14">
        <v>43556</v>
      </c>
      <c r="B92" s="4">
        <v>0.8363995231530309</v>
      </c>
      <c r="C92" s="18">
        <v>0.91</v>
      </c>
    </row>
    <row r="93" spans="1:3" x14ac:dyDescent="0.25">
      <c r="A93" s="14">
        <v>43557</v>
      </c>
      <c r="B93" s="4">
        <v>0.83640012570356947</v>
      </c>
      <c r="C93" s="18">
        <v>0.95</v>
      </c>
    </row>
    <row r="94" spans="1:3" x14ac:dyDescent="0.25">
      <c r="A94" s="14">
        <v>43558</v>
      </c>
      <c r="B94" s="4">
        <v>0.83639974505352499</v>
      </c>
      <c r="C94" s="18">
        <v>0.91</v>
      </c>
    </row>
    <row r="95" spans="1:3" x14ac:dyDescent="0.25">
      <c r="A95" s="14">
        <v>43559</v>
      </c>
      <c r="B95" s="4">
        <v>0.77899977061802939</v>
      </c>
      <c r="C95" s="18">
        <v>0.92</v>
      </c>
    </row>
    <row r="96" spans="1:3" x14ac:dyDescent="0.25">
      <c r="A96" s="14">
        <v>43560</v>
      </c>
      <c r="B96" s="4">
        <v>0.84459985675268701</v>
      </c>
      <c r="C96" s="18">
        <v>0.95</v>
      </c>
    </row>
    <row r="97" spans="1:3" x14ac:dyDescent="0.25">
      <c r="A97" s="14">
        <v>43561</v>
      </c>
      <c r="B97" s="4">
        <v>0.81120005663303496</v>
      </c>
      <c r="C97" s="18">
        <v>0.91</v>
      </c>
    </row>
    <row r="98" spans="1:3" x14ac:dyDescent="0.25">
      <c r="A98" s="14">
        <v>43562</v>
      </c>
      <c r="B98" s="4">
        <v>0.77219978095589692</v>
      </c>
      <c r="C98" s="18">
        <v>0.95</v>
      </c>
    </row>
    <row r="99" spans="1:3" x14ac:dyDescent="0.25">
      <c r="A99" s="14">
        <v>43563</v>
      </c>
      <c r="B99" s="4">
        <v>0.82820038740372437</v>
      </c>
      <c r="C99" s="18">
        <v>0.92</v>
      </c>
    </row>
    <row r="100" spans="1:3" x14ac:dyDescent="0.25">
      <c r="A100" s="14">
        <v>43564</v>
      </c>
      <c r="B100" s="4">
        <v>0.86099974800864976</v>
      </c>
      <c r="C100" s="18">
        <v>0.95</v>
      </c>
    </row>
    <row r="101" spans="1:3" x14ac:dyDescent="0.25">
      <c r="A101" s="14">
        <v>43565</v>
      </c>
      <c r="B101" s="4">
        <v>0.79539939242961788</v>
      </c>
      <c r="C101" s="18">
        <v>0.95</v>
      </c>
    </row>
    <row r="102" spans="1:3" x14ac:dyDescent="0.25">
      <c r="A102" s="14">
        <v>43566</v>
      </c>
      <c r="B102" s="4">
        <v>0.80360028906556957</v>
      </c>
      <c r="C102" s="18">
        <v>0.91</v>
      </c>
    </row>
    <row r="103" spans="1:3" x14ac:dyDescent="0.25">
      <c r="A103" s="14">
        <v>43567</v>
      </c>
      <c r="B103" s="4">
        <v>0.8118003731343284</v>
      </c>
      <c r="C103" s="18">
        <v>0.95</v>
      </c>
    </row>
    <row r="104" spans="1:3" x14ac:dyDescent="0.25">
      <c r="A104" s="14">
        <v>43568</v>
      </c>
      <c r="B104" s="4">
        <v>0.75660008612408491</v>
      </c>
      <c r="C104" s="18">
        <v>0.91</v>
      </c>
    </row>
    <row r="105" spans="1:3" x14ac:dyDescent="0.25">
      <c r="A105" s="14">
        <v>43569</v>
      </c>
      <c r="B105" s="4">
        <v>0.81900011580883991</v>
      </c>
      <c r="C105" s="18">
        <v>0.95</v>
      </c>
    </row>
    <row r="106" spans="1:3" x14ac:dyDescent="0.25">
      <c r="A106" s="14">
        <v>43570</v>
      </c>
      <c r="B106" s="4">
        <v>0.81999998843704058</v>
      </c>
      <c r="C106" s="18">
        <v>0.94</v>
      </c>
    </row>
    <row r="107" spans="1:3" x14ac:dyDescent="0.25">
      <c r="A107" s="14">
        <v>43571</v>
      </c>
      <c r="B107" s="4">
        <v>0.81179990956675963</v>
      </c>
      <c r="C107" s="18">
        <v>0.92</v>
      </c>
    </row>
    <row r="108" spans="1:3" x14ac:dyDescent="0.25">
      <c r="A108" s="14">
        <v>43572</v>
      </c>
      <c r="B108" s="4">
        <v>0.86099942968903553</v>
      </c>
      <c r="C108" s="18">
        <v>0.92</v>
      </c>
    </row>
    <row r="109" spans="1:3" x14ac:dyDescent="0.25">
      <c r="A109" s="14">
        <v>43573</v>
      </c>
      <c r="B109" s="4">
        <v>0.78719987834787986</v>
      </c>
      <c r="C109" s="18">
        <v>0.91</v>
      </c>
    </row>
    <row r="110" spans="1:3" x14ac:dyDescent="0.25">
      <c r="A110" s="14">
        <v>43574</v>
      </c>
      <c r="B110" s="4">
        <v>0.81180011710458899</v>
      </c>
      <c r="C110" s="18">
        <v>0.95</v>
      </c>
    </row>
    <row r="111" spans="1:3" x14ac:dyDescent="0.25">
      <c r="A111" s="14">
        <v>43575</v>
      </c>
      <c r="B111" s="4">
        <v>0.74880018608018895</v>
      </c>
      <c r="C111" s="18">
        <v>0.94</v>
      </c>
    </row>
    <row r="112" spans="1:3" x14ac:dyDescent="0.25">
      <c r="A112" s="14">
        <v>43576</v>
      </c>
      <c r="B112" s="4">
        <v>0.81899990325093819</v>
      </c>
      <c r="C112" s="18">
        <v>0.94</v>
      </c>
    </row>
    <row r="113" spans="1:3" x14ac:dyDescent="0.25">
      <c r="A113" s="14">
        <v>43577</v>
      </c>
      <c r="B113" s="4">
        <v>0.86100017164404918</v>
      </c>
      <c r="C113" s="18">
        <v>0.95</v>
      </c>
    </row>
    <row r="114" spans="1:3" x14ac:dyDescent="0.25">
      <c r="A114" s="14">
        <v>43578</v>
      </c>
      <c r="B114" s="4">
        <v>0.81180010560042748</v>
      </c>
      <c r="C114" s="18">
        <v>0.93</v>
      </c>
    </row>
    <row r="115" spans="1:3" x14ac:dyDescent="0.25">
      <c r="A115" s="14">
        <v>43579</v>
      </c>
      <c r="B115" s="4">
        <v>0.83639995175108994</v>
      </c>
      <c r="C115" s="18">
        <v>0.94</v>
      </c>
    </row>
    <row r="116" spans="1:3" x14ac:dyDescent="0.25">
      <c r="A116" s="14">
        <v>43580</v>
      </c>
      <c r="B116" s="4">
        <v>0.84459992648928361</v>
      </c>
      <c r="C116" s="18">
        <v>0.91</v>
      </c>
    </row>
    <row r="117" spans="1:3" x14ac:dyDescent="0.25">
      <c r="A117" s="14">
        <v>43581</v>
      </c>
      <c r="B117" s="4">
        <v>0.85279975172142208</v>
      </c>
      <c r="C117" s="18">
        <v>0.94</v>
      </c>
    </row>
    <row r="118" spans="1:3" x14ac:dyDescent="0.25">
      <c r="A118" s="14">
        <v>43582</v>
      </c>
      <c r="B118" s="4">
        <v>0.74099976806481949</v>
      </c>
      <c r="C118" s="18">
        <v>0.94</v>
      </c>
    </row>
    <row r="119" spans="1:3" x14ac:dyDescent="0.25">
      <c r="A119" s="14">
        <v>43583</v>
      </c>
      <c r="B119" s="4">
        <v>0.76439984289263474</v>
      </c>
      <c r="C119" s="18">
        <v>0.93</v>
      </c>
    </row>
    <row r="120" spans="1:3" x14ac:dyDescent="0.25">
      <c r="A120" s="14">
        <v>43584</v>
      </c>
      <c r="B120" s="4">
        <v>0.81999934951769449</v>
      </c>
      <c r="C120" s="18">
        <v>0.91</v>
      </c>
    </row>
    <row r="121" spans="1:3" x14ac:dyDescent="0.25">
      <c r="A121" s="14">
        <v>43585</v>
      </c>
      <c r="B121" s="4">
        <v>0.83639976138696182</v>
      </c>
      <c r="C121" s="18">
        <v>0.94</v>
      </c>
    </row>
    <row r="122" spans="1:3" x14ac:dyDescent="0.25">
      <c r="A122" s="14">
        <v>43586</v>
      </c>
      <c r="B122" s="4">
        <v>0.86100018981394699</v>
      </c>
      <c r="C122" s="18">
        <v>0.94</v>
      </c>
    </row>
    <row r="123" spans="1:3" x14ac:dyDescent="0.25">
      <c r="A123" s="14">
        <v>43587</v>
      </c>
      <c r="B123" s="4">
        <v>0.79540020233314634</v>
      </c>
      <c r="C123" s="18">
        <v>0.95</v>
      </c>
    </row>
    <row r="124" spans="1:3" x14ac:dyDescent="0.25">
      <c r="A124" s="14">
        <v>43588</v>
      </c>
      <c r="B124" s="4">
        <v>0.81179975970133389</v>
      </c>
      <c r="C124" s="18">
        <v>0.93</v>
      </c>
    </row>
    <row r="125" spans="1:3" x14ac:dyDescent="0.25">
      <c r="A125" s="14">
        <v>43589</v>
      </c>
      <c r="B125" s="4">
        <v>0.74879992024643049</v>
      </c>
      <c r="C125" s="18">
        <v>0.94</v>
      </c>
    </row>
    <row r="126" spans="1:3" x14ac:dyDescent="0.25">
      <c r="A126" s="14">
        <v>43590</v>
      </c>
      <c r="B126" s="4">
        <v>0.74099990089460743</v>
      </c>
      <c r="C126" s="18">
        <v>0.93</v>
      </c>
    </row>
    <row r="127" spans="1:3" x14ac:dyDescent="0.25">
      <c r="A127" s="14">
        <v>43591</v>
      </c>
      <c r="B127" s="4">
        <v>0.81180003802090028</v>
      </c>
      <c r="C127" s="18">
        <v>0.93</v>
      </c>
    </row>
    <row r="128" spans="1:3" x14ac:dyDescent="0.25">
      <c r="A128" s="14">
        <v>43592</v>
      </c>
      <c r="B128" s="4">
        <v>0.77900005238319736</v>
      </c>
      <c r="C128" s="18">
        <v>0.95</v>
      </c>
    </row>
    <row r="129" spans="1:3" x14ac:dyDescent="0.25">
      <c r="A129" s="14">
        <v>43593</v>
      </c>
      <c r="B129" s="4">
        <v>0.85280002453247739</v>
      </c>
      <c r="C129" s="18">
        <v>0.91</v>
      </c>
    </row>
    <row r="130" spans="1:3" x14ac:dyDescent="0.25">
      <c r="A130" s="14">
        <v>43594</v>
      </c>
      <c r="B130" s="4">
        <v>0.80359979211290156</v>
      </c>
      <c r="C130" s="18">
        <v>0.95</v>
      </c>
    </row>
    <row r="131" spans="1:3" x14ac:dyDescent="0.25">
      <c r="A131" s="14">
        <v>43595</v>
      </c>
      <c r="B131" s="4">
        <v>0.84460024897004593</v>
      </c>
      <c r="C131" s="18">
        <v>0.92</v>
      </c>
    </row>
    <row r="132" spans="1:3" x14ac:dyDescent="0.25">
      <c r="A132" s="14">
        <v>43596</v>
      </c>
      <c r="B132" s="4">
        <v>0.75660009772580161</v>
      </c>
      <c r="C132" s="18">
        <v>0.91</v>
      </c>
    </row>
    <row r="133" spans="1:3" x14ac:dyDescent="0.25">
      <c r="A133" s="14">
        <v>43597</v>
      </c>
      <c r="B133" s="4">
        <v>0.74879987054353048</v>
      </c>
      <c r="C133" s="18">
        <v>0.94</v>
      </c>
    </row>
    <row r="134" spans="1:3" x14ac:dyDescent="0.25">
      <c r="A134" s="14">
        <v>43598</v>
      </c>
      <c r="B134" s="4">
        <v>0.86099994189721685</v>
      </c>
      <c r="C134" s="18">
        <v>0.93</v>
      </c>
    </row>
    <row r="135" spans="1:3" x14ac:dyDescent="0.25">
      <c r="A135" s="14">
        <v>43599</v>
      </c>
      <c r="B135" s="4">
        <v>0.82820024502965828</v>
      </c>
      <c r="C135" s="18">
        <v>0.91</v>
      </c>
    </row>
    <row r="136" spans="1:3" x14ac:dyDescent="0.25">
      <c r="A136" s="14">
        <v>43600</v>
      </c>
      <c r="B136" s="4">
        <v>0.7790003240971709</v>
      </c>
      <c r="C136" s="18">
        <v>0.95</v>
      </c>
    </row>
    <row r="137" spans="1:3" x14ac:dyDescent="0.25">
      <c r="A137" s="14">
        <v>43601</v>
      </c>
      <c r="B137" s="4">
        <v>0.81999973813295945</v>
      </c>
      <c r="C137" s="18">
        <v>0.93</v>
      </c>
    </row>
    <row r="138" spans="1:3" x14ac:dyDescent="0.25">
      <c r="A138" s="14">
        <v>43602</v>
      </c>
      <c r="B138" s="4">
        <v>0.79540007074542451</v>
      </c>
      <c r="C138" s="18">
        <v>0.91</v>
      </c>
    </row>
    <row r="139" spans="1:3" x14ac:dyDescent="0.25">
      <c r="A139" s="14">
        <v>43603</v>
      </c>
      <c r="B139" s="4">
        <v>0.81119993606833252</v>
      </c>
      <c r="C139" s="18">
        <v>0.93</v>
      </c>
    </row>
    <row r="140" spans="1:3" x14ac:dyDescent="0.25">
      <c r="A140" s="14">
        <v>43604</v>
      </c>
      <c r="B140" s="4">
        <v>0.74879997444591684</v>
      </c>
      <c r="C140" s="18">
        <v>0.92</v>
      </c>
    </row>
    <row r="141" spans="1:3" x14ac:dyDescent="0.25">
      <c r="A141" s="14">
        <v>43605</v>
      </c>
      <c r="B141" s="4">
        <v>0.85280015511774698</v>
      </c>
      <c r="C141" s="18">
        <v>0.93</v>
      </c>
    </row>
    <row r="142" spans="1:3" x14ac:dyDescent="0.25">
      <c r="A142" s="14">
        <v>43606</v>
      </c>
      <c r="B142" s="4">
        <v>0.81179982854017207</v>
      </c>
      <c r="C142" s="18">
        <v>0.94</v>
      </c>
    </row>
    <row r="143" spans="1:3" x14ac:dyDescent="0.25">
      <c r="A143" s="14">
        <v>43607</v>
      </c>
      <c r="B143" s="4">
        <v>0.81179989704691846</v>
      </c>
      <c r="C143" s="18">
        <v>0.94</v>
      </c>
    </row>
    <row r="144" spans="1:3" x14ac:dyDescent="0.25">
      <c r="A144" s="14">
        <v>43608</v>
      </c>
      <c r="B144" s="4">
        <v>0.81180006850278064</v>
      </c>
      <c r="C144" s="18">
        <v>0.93</v>
      </c>
    </row>
    <row r="145" spans="1:3" x14ac:dyDescent="0.25">
      <c r="A145" s="14">
        <v>43609</v>
      </c>
      <c r="B145" s="4">
        <v>0.86100015148978237</v>
      </c>
      <c r="C145" s="18">
        <v>0.92</v>
      </c>
    </row>
    <row r="146" spans="1:3" x14ac:dyDescent="0.25">
      <c r="A146" s="14">
        <v>43610</v>
      </c>
      <c r="B146" s="4">
        <v>0.74879969295410476</v>
      </c>
      <c r="C146" s="18">
        <v>0.95</v>
      </c>
    </row>
    <row r="147" spans="1:3" x14ac:dyDescent="0.25">
      <c r="A147" s="14">
        <v>43611</v>
      </c>
      <c r="B147" s="4">
        <v>0.74100003845763895</v>
      </c>
      <c r="C147" s="18">
        <v>0.91</v>
      </c>
    </row>
    <row r="148" spans="1:3" x14ac:dyDescent="0.25">
      <c r="A148" s="14">
        <v>43612</v>
      </c>
      <c r="B148" s="4">
        <v>0.77900019715201807</v>
      </c>
      <c r="C148" s="18">
        <v>0.91</v>
      </c>
    </row>
    <row r="149" spans="1:3" x14ac:dyDescent="0.25">
      <c r="A149" s="14">
        <v>43613</v>
      </c>
      <c r="B149" s="4">
        <v>0.778999648626991</v>
      </c>
      <c r="C149" s="18">
        <v>0.92</v>
      </c>
    </row>
    <row r="150" spans="1:3" x14ac:dyDescent="0.25">
      <c r="A150" s="14">
        <v>43614</v>
      </c>
      <c r="B150" s="4">
        <v>0.82819996027624287</v>
      </c>
      <c r="C150" s="18">
        <v>0.93</v>
      </c>
    </row>
    <row r="151" spans="1:3" x14ac:dyDescent="0.25">
      <c r="A151" s="14">
        <v>43615</v>
      </c>
      <c r="B151" s="4">
        <v>0.80360004027945786</v>
      </c>
      <c r="C151" s="18">
        <v>0.91</v>
      </c>
    </row>
    <row r="152" spans="1:3" x14ac:dyDescent="0.25">
      <c r="A152" s="14">
        <v>43616</v>
      </c>
      <c r="B152" s="4">
        <v>0.81180000387865803</v>
      </c>
      <c r="C152" s="18">
        <v>0.95</v>
      </c>
    </row>
    <row r="153" spans="1:3" x14ac:dyDescent="0.25">
      <c r="A153" s="14">
        <v>43617</v>
      </c>
      <c r="B153" s="4">
        <v>0.75660015174861195</v>
      </c>
      <c r="C153" s="18">
        <v>0.93</v>
      </c>
    </row>
    <row r="154" spans="1:3" x14ac:dyDescent="0.25">
      <c r="A154" s="14">
        <v>43618</v>
      </c>
      <c r="B154" s="4">
        <v>0.78780009846415233</v>
      </c>
      <c r="C154" s="18">
        <v>0.93</v>
      </c>
    </row>
    <row r="155" spans="1:3" x14ac:dyDescent="0.25">
      <c r="A155" s="14">
        <v>43619</v>
      </c>
      <c r="B155" s="4">
        <v>0.78720023680404794</v>
      </c>
      <c r="C155" s="18">
        <v>0.95</v>
      </c>
    </row>
    <row r="156" spans="1:3" x14ac:dyDescent="0.25">
      <c r="A156" s="14">
        <v>43620</v>
      </c>
      <c r="B156" s="4">
        <v>0.81180001959128845</v>
      </c>
      <c r="C156" s="18">
        <v>0.95</v>
      </c>
    </row>
    <row r="157" spans="1:3" x14ac:dyDescent="0.25">
      <c r="A157" s="14">
        <v>43621</v>
      </c>
      <c r="B157" s="4">
        <v>0.81179993713953658</v>
      </c>
      <c r="C157" s="18">
        <v>0.94</v>
      </c>
    </row>
    <row r="158" spans="1:3" x14ac:dyDescent="0.25">
      <c r="A158" s="14">
        <v>43622</v>
      </c>
      <c r="B158" s="4">
        <v>0.83639994496575365</v>
      </c>
      <c r="C158" s="18">
        <v>0.95</v>
      </c>
    </row>
    <row r="159" spans="1:3" x14ac:dyDescent="0.25">
      <c r="A159" s="14">
        <v>43623</v>
      </c>
      <c r="B159" s="4">
        <v>0.84459949472618889</v>
      </c>
      <c r="C159" s="18">
        <v>0.95</v>
      </c>
    </row>
    <row r="160" spans="1:3" x14ac:dyDescent="0.25">
      <c r="A160" s="14">
        <v>43624</v>
      </c>
      <c r="B160" s="4">
        <v>0.7409999517152257</v>
      </c>
      <c r="C160" s="18">
        <v>0.93</v>
      </c>
    </row>
    <row r="161" spans="1:3" x14ac:dyDescent="0.25">
      <c r="A161" s="14">
        <v>43625</v>
      </c>
      <c r="B161" s="4">
        <v>0.76440011832819166</v>
      </c>
      <c r="C161" s="18">
        <v>0.95</v>
      </c>
    </row>
    <row r="162" spans="1:3" x14ac:dyDescent="0.25">
      <c r="A162" s="14">
        <v>43626</v>
      </c>
      <c r="B162" s="4">
        <v>0.79540014178060903</v>
      </c>
      <c r="C162" s="18">
        <v>0.91</v>
      </c>
    </row>
    <row r="163" spans="1:3" x14ac:dyDescent="0.25">
      <c r="A163" s="14">
        <v>43627</v>
      </c>
      <c r="B163" s="4">
        <v>0.77900015524246669</v>
      </c>
      <c r="C163" s="18">
        <v>0.94</v>
      </c>
    </row>
    <row r="164" spans="1:3" x14ac:dyDescent="0.25">
      <c r="A164" s="14">
        <v>43628</v>
      </c>
      <c r="B164" s="4">
        <v>0.77900001672411312</v>
      </c>
      <c r="C164" s="18">
        <v>0.95</v>
      </c>
    </row>
    <row r="165" spans="1:3" x14ac:dyDescent="0.25">
      <c r="A165" s="14">
        <v>43629</v>
      </c>
      <c r="B165" s="4">
        <v>0.85280034864222176</v>
      </c>
      <c r="C165" s="18">
        <v>0.92</v>
      </c>
    </row>
    <row r="166" spans="1:3" x14ac:dyDescent="0.25">
      <c r="A166" s="14">
        <v>43630</v>
      </c>
      <c r="B166" s="4">
        <v>0.77899973052300386</v>
      </c>
      <c r="C166" s="18">
        <v>0.94</v>
      </c>
    </row>
    <row r="167" spans="1:3" x14ac:dyDescent="0.25">
      <c r="A167" s="14">
        <v>43631</v>
      </c>
      <c r="B167" s="4">
        <v>0.76439979113775902</v>
      </c>
      <c r="C167" s="18">
        <v>0.91</v>
      </c>
    </row>
    <row r="168" spans="1:3" x14ac:dyDescent="0.25">
      <c r="A168" s="14">
        <v>43632</v>
      </c>
      <c r="B168" s="4">
        <v>0.79559977499648427</v>
      </c>
      <c r="C168" s="18">
        <v>0.93</v>
      </c>
    </row>
    <row r="169" spans="1:3" x14ac:dyDescent="0.25">
      <c r="A169" s="14">
        <v>43633</v>
      </c>
      <c r="B169" s="4">
        <v>0.84460017434303392</v>
      </c>
      <c r="C169" s="18">
        <v>0.93</v>
      </c>
    </row>
    <row r="170" spans="1:3" x14ac:dyDescent="0.25">
      <c r="A170" s="14">
        <v>43634</v>
      </c>
      <c r="B170" s="4">
        <v>0.795399812275986</v>
      </c>
      <c r="C170" s="18">
        <v>0.93</v>
      </c>
    </row>
    <row r="171" spans="1:3" x14ac:dyDescent="0.25">
      <c r="A171" s="14">
        <v>43635</v>
      </c>
      <c r="B171" s="4">
        <v>0.85280028422268062</v>
      </c>
      <c r="C171" s="18">
        <v>0.94</v>
      </c>
    </row>
    <row r="172" spans="1:3" x14ac:dyDescent="0.25">
      <c r="A172" s="14">
        <v>43636</v>
      </c>
      <c r="B172" s="4">
        <v>0.84460000438711946</v>
      </c>
      <c r="C172" s="18">
        <v>0.91</v>
      </c>
    </row>
    <row r="173" spans="1:3" x14ac:dyDescent="0.25">
      <c r="A173" s="14">
        <v>43637</v>
      </c>
      <c r="B173" s="4">
        <v>0.82819987838146936</v>
      </c>
      <c r="C173" s="18">
        <v>0.95</v>
      </c>
    </row>
    <row r="174" spans="1:3" x14ac:dyDescent="0.25">
      <c r="A174" s="14">
        <v>43638</v>
      </c>
      <c r="B174" s="4">
        <v>0.74099962473027492</v>
      </c>
      <c r="C174" s="18">
        <v>0.93</v>
      </c>
    </row>
    <row r="175" spans="1:3" x14ac:dyDescent="0.25">
      <c r="A175" s="14">
        <v>43639</v>
      </c>
      <c r="B175" s="4">
        <v>0.80340016193549169</v>
      </c>
      <c r="C175" s="18">
        <v>0.91</v>
      </c>
    </row>
    <row r="176" spans="1:3" x14ac:dyDescent="0.25">
      <c r="A176" s="14">
        <v>43640</v>
      </c>
      <c r="B176" s="4">
        <v>0.8445999780959943</v>
      </c>
      <c r="C176" s="18">
        <v>0.93</v>
      </c>
    </row>
    <row r="177" spans="1:3" x14ac:dyDescent="0.25">
      <c r="A177" s="14">
        <v>43641</v>
      </c>
      <c r="B177" s="4">
        <v>0.77900032592207769</v>
      </c>
      <c r="C177" s="18">
        <v>0.95</v>
      </c>
    </row>
    <row r="178" spans="1:3" x14ac:dyDescent="0.25">
      <c r="A178" s="14">
        <v>43642</v>
      </c>
      <c r="B178" s="4">
        <v>0.81999972757813244</v>
      </c>
      <c r="C178" s="18">
        <v>0.92</v>
      </c>
    </row>
    <row r="179" spans="1:3" x14ac:dyDescent="0.25">
      <c r="A179" s="14">
        <v>43643</v>
      </c>
      <c r="B179" s="4">
        <v>0.78720007141156867</v>
      </c>
      <c r="C179" s="18">
        <v>0.91</v>
      </c>
    </row>
    <row r="180" spans="1:3" x14ac:dyDescent="0.25">
      <c r="A180" s="14">
        <v>43644</v>
      </c>
      <c r="B180" s="4">
        <v>0.84459983821893003</v>
      </c>
      <c r="C180" s="18">
        <v>0.92</v>
      </c>
    </row>
    <row r="181" spans="1:3" x14ac:dyDescent="0.25">
      <c r="A181" s="14">
        <v>43645</v>
      </c>
      <c r="B181" s="4">
        <v>0.75659998119071525</v>
      </c>
      <c r="C181" s="18">
        <v>0.92</v>
      </c>
    </row>
    <row r="182" spans="1:3" x14ac:dyDescent="0.25">
      <c r="A182" s="14">
        <v>43646</v>
      </c>
      <c r="B182" s="4">
        <v>0.81899992257964616</v>
      </c>
      <c r="C182" s="18">
        <v>0.91</v>
      </c>
    </row>
    <row r="183" spans="1:3" x14ac:dyDescent="0.25">
      <c r="A183" s="14">
        <v>43647</v>
      </c>
      <c r="B183" s="4">
        <v>0.82000010110188415</v>
      </c>
      <c r="C183" s="18">
        <v>0.93</v>
      </c>
    </row>
    <row r="184" spans="1:3" x14ac:dyDescent="0.25">
      <c r="A184" s="14">
        <v>43648</v>
      </c>
      <c r="B184" s="4">
        <v>0.82820022927015668</v>
      </c>
      <c r="C184" s="18">
        <v>0.94</v>
      </c>
    </row>
    <row r="185" spans="1:3" x14ac:dyDescent="0.25">
      <c r="A185" s="14">
        <v>43649</v>
      </c>
      <c r="B185" s="4">
        <v>0.8446003898635478</v>
      </c>
      <c r="C185" s="18">
        <v>0.94</v>
      </c>
    </row>
    <row r="186" spans="1:3" x14ac:dyDescent="0.25">
      <c r="A186" s="14">
        <v>43650</v>
      </c>
      <c r="B186" s="4">
        <v>0.81999972049268632</v>
      </c>
      <c r="C186" s="18">
        <v>0.91</v>
      </c>
    </row>
    <row r="187" spans="1:3" x14ac:dyDescent="0.25">
      <c r="A187" s="14">
        <v>43651</v>
      </c>
      <c r="B187" s="4">
        <v>0.80360017280829477</v>
      </c>
      <c r="C187" s="18">
        <v>0.92</v>
      </c>
    </row>
    <row r="188" spans="1:3" x14ac:dyDescent="0.25">
      <c r="A188" s="14">
        <v>43652</v>
      </c>
      <c r="B188" s="4">
        <v>0.80339967209188035</v>
      </c>
      <c r="C188" s="18">
        <v>0.94</v>
      </c>
    </row>
    <row r="189" spans="1:3" x14ac:dyDescent="0.25">
      <c r="A189" s="14">
        <v>43653</v>
      </c>
      <c r="B189" s="4">
        <v>0.76440011745735736</v>
      </c>
      <c r="C189" s="18">
        <v>0.94</v>
      </c>
    </row>
    <row r="190" spans="1:3" x14ac:dyDescent="0.25">
      <c r="A190" s="14">
        <v>43654</v>
      </c>
      <c r="B190" s="4">
        <v>0.83639998437154062</v>
      </c>
      <c r="C190" s="18">
        <v>0.92</v>
      </c>
    </row>
    <row r="191" spans="1:3" x14ac:dyDescent="0.25">
      <c r="A191" s="14">
        <v>43655</v>
      </c>
      <c r="B191" s="4">
        <v>0.81999947809928619</v>
      </c>
      <c r="C191" s="18">
        <v>0.91</v>
      </c>
    </row>
    <row r="192" spans="1:3" x14ac:dyDescent="0.25">
      <c r="A192" s="14">
        <v>43656</v>
      </c>
      <c r="B192" s="4">
        <v>0.82820005728992274</v>
      </c>
      <c r="C192" s="18">
        <v>0.94</v>
      </c>
    </row>
    <row r="193" spans="1:3" x14ac:dyDescent="0.25">
      <c r="A193" s="14">
        <v>43657</v>
      </c>
      <c r="B193" s="4">
        <v>0.83639961967637511</v>
      </c>
      <c r="C193" s="18">
        <v>0.91</v>
      </c>
    </row>
    <row r="194" spans="1:3" x14ac:dyDescent="0.25">
      <c r="A194" s="14">
        <v>43658</v>
      </c>
      <c r="B194" s="4">
        <v>0.86100015577191236</v>
      </c>
      <c r="C194" s="18">
        <v>0.95</v>
      </c>
    </row>
    <row r="195" spans="1:3" x14ac:dyDescent="0.25">
      <c r="A195" s="14">
        <v>43659</v>
      </c>
      <c r="B195" s="4">
        <v>0.79560005440350179</v>
      </c>
      <c r="C195" s="18">
        <v>0.91</v>
      </c>
    </row>
    <row r="196" spans="1:3" x14ac:dyDescent="0.25">
      <c r="A196" s="14">
        <v>43660</v>
      </c>
      <c r="B196" s="4">
        <v>0.79559988569525597</v>
      </c>
      <c r="C196" s="18">
        <v>0.92</v>
      </c>
    </row>
    <row r="197" spans="1:3" x14ac:dyDescent="0.25">
      <c r="A197" s="14">
        <v>43661</v>
      </c>
      <c r="B197" s="4">
        <v>0.8118002358021712</v>
      </c>
      <c r="C197" s="18">
        <v>0.94</v>
      </c>
    </row>
    <row r="198" spans="1:3" x14ac:dyDescent="0.25">
      <c r="A198" s="14">
        <v>43662</v>
      </c>
      <c r="B198" s="4">
        <v>0.83640055397760615</v>
      </c>
      <c r="C198" s="18">
        <v>0.95</v>
      </c>
    </row>
    <row r="199" spans="1:3" x14ac:dyDescent="0.25">
      <c r="A199" s="14">
        <v>43663</v>
      </c>
      <c r="B199" s="4">
        <v>0.82820015715776318</v>
      </c>
      <c r="C199" s="18">
        <v>0.93</v>
      </c>
    </row>
    <row r="200" spans="1:3" x14ac:dyDescent="0.25">
      <c r="A200" s="14">
        <v>43664</v>
      </c>
      <c r="B200" s="4">
        <v>0.85279994808902737</v>
      </c>
      <c r="C200" s="18">
        <v>0.94</v>
      </c>
    </row>
    <row r="201" spans="1:3" x14ac:dyDescent="0.25">
      <c r="A201" s="14">
        <v>43665</v>
      </c>
      <c r="B201" s="4">
        <v>0.83640008523428211</v>
      </c>
      <c r="C201" s="18">
        <v>0.94</v>
      </c>
    </row>
    <row r="202" spans="1:3" x14ac:dyDescent="0.25">
      <c r="A202" s="14">
        <v>43666</v>
      </c>
      <c r="B202" s="4">
        <v>0.803399900943085</v>
      </c>
      <c r="C202" s="18">
        <v>0.95</v>
      </c>
    </row>
    <row r="203" spans="1:3" x14ac:dyDescent="0.25">
      <c r="A203" s="14">
        <v>43667</v>
      </c>
      <c r="B203" s="4">
        <v>0.80339997497498794</v>
      </c>
      <c r="C203" s="18">
        <v>0.93</v>
      </c>
    </row>
    <row r="204" spans="1:3" x14ac:dyDescent="0.25">
      <c r="A204" s="14">
        <v>43668</v>
      </c>
      <c r="B204" s="4">
        <v>0.82819984592780227</v>
      </c>
      <c r="C204" s="18">
        <v>0.94</v>
      </c>
    </row>
    <row r="205" spans="1:3" x14ac:dyDescent="0.25">
      <c r="A205" s="14">
        <v>43669</v>
      </c>
      <c r="B205" s="4">
        <v>0.77899966247013397</v>
      </c>
      <c r="C205" s="18">
        <v>0.93</v>
      </c>
    </row>
    <row r="206" spans="1:3" x14ac:dyDescent="0.25">
      <c r="A206" s="14">
        <v>43670</v>
      </c>
      <c r="B206" s="4">
        <v>0.84460042107181321</v>
      </c>
      <c r="C206" s="18">
        <v>0.93</v>
      </c>
    </row>
    <row r="207" spans="1:3" x14ac:dyDescent="0.25">
      <c r="A207" s="14">
        <v>43671</v>
      </c>
      <c r="B207" s="4">
        <v>0.8200002656934694</v>
      </c>
      <c r="C207" s="18">
        <v>0.94</v>
      </c>
    </row>
    <row r="208" spans="1:3" x14ac:dyDescent="0.25">
      <c r="A208" s="14">
        <v>43672</v>
      </c>
      <c r="B208" s="4">
        <v>0.79540032549382522</v>
      </c>
      <c r="C208" s="18">
        <v>0.91</v>
      </c>
    </row>
    <row r="209" spans="1:3" x14ac:dyDescent="0.25">
      <c r="A209" s="14">
        <v>43673</v>
      </c>
      <c r="B209" s="4">
        <v>0.78779985382937356</v>
      </c>
      <c r="C209" s="18">
        <v>0.95</v>
      </c>
    </row>
    <row r="210" spans="1:3" x14ac:dyDescent="0.25">
      <c r="A210" s="14">
        <v>43674</v>
      </c>
      <c r="B210" s="4">
        <v>0.8190003407783456</v>
      </c>
      <c r="C210" s="18">
        <v>0.91</v>
      </c>
    </row>
    <row r="211" spans="1:3" x14ac:dyDescent="0.25">
      <c r="A211" s="14">
        <v>43675</v>
      </c>
      <c r="B211" s="4">
        <v>0.83640015387262212</v>
      </c>
      <c r="C211" s="18">
        <v>0.92</v>
      </c>
    </row>
    <row r="212" spans="1:3" x14ac:dyDescent="0.25">
      <c r="A212" s="14">
        <v>43676</v>
      </c>
      <c r="B212" s="4">
        <v>0.85279998532043788</v>
      </c>
      <c r="C212" s="18">
        <v>0.92</v>
      </c>
    </row>
    <row r="213" spans="1:3" x14ac:dyDescent="0.25">
      <c r="A213" s="14">
        <v>43677</v>
      </c>
      <c r="B213" s="4">
        <v>0.86099974800864976</v>
      </c>
      <c r="C213" s="18">
        <v>0.95</v>
      </c>
    </row>
    <row r="214" spans="1:3" x14ac:dyDescent="0.25">
      <c r="A214" s="14">
        <v>43678</v>
      </c>
      <c r="B214" s="4">
        <v>0.86099997542664763</v>
      </c>
      <c r="C214" s="18">
        <v>0.94</v>
      </c>
    </row>
    <row r="215" spans="1:3" x14ac:dyDescent="0.25">
      <c r="A215" s="14">
        <v>43679</v>
      </c>
      <c r="B215" s="4">
        <v>0.83639964101146724</v>
      </c>
      <c r="C215" s="18">
        <v>0.93</v>
      </c>
    </row>
    <row r="216" spans="1:3" x14ac:dyDescent="0.25">
      <c r="A216" s="14">
        <v>43680</v>
      </c>
      <c r="B216" s="4">
        <v>0.79559995214524992</v>
      </c>
      <c r="C216" s="18">
        <v>0.92</v>
      </c>
    </row>
    <row r="217" spans="1:3" x14ac:dyDescent="0.25">
      <c r="A217" s="14">
        <v>43681</v>
      </c>
      <c r="B217" s="4">
        <v>0.81119995976907833</v>
      </c>
      <c r="C217" s="18">
        <v>0.95</v>
      </c>
    </row>
    <row r="218" spans="1:3" x14ac:dyDescent="0.25">
      <c r="A218" s="14">
        <v>43682</v>
      </c>
      <c r="B218" s="4">
        <v>0.77900012436103883</v>
      </c>
      <c r="C218" s="18">
        <v>0.92</v>
      </c>
    </row>
    <row r="219" spans="1:3" x14ac:dyDescent="0.25">
      <c r="A219" s="14">
        <v>43683</v>
      </c>
      <c r="B219" s="4">
        <v>0.79540002344268912</v>
      </c>
      <c r="C219" s="18">
        <v>0.95</v>
      </c>
    </row>
    <row r="220" spans="1:3" x14ac:dyDescent="0.25">
      <c r="A220" s="14">
        <v>43684</v>
      </c>
      <c r="B220" s="4">
        <v>0.79539985893258991</v>
      </c>
      <c r="C220" s="18">
        <v>0.91</v>
      </c>
    </row>
    <row r="221" spans="1:3" x14ac:dyDescent="0.25">
      <c r="A221" s="14">
        <v>43685</v>
      </c>
      <c r="B221" s="4">
        <v>0.8117995676184937</v>
      </c>
      <c r="C221" s="18">
        <v>0.92</v>
      </c>
    </row>
    <row r="222" spans="1:3" x14ac:dyDescent="0.25">
      <c r="A222" s="14">
        <v>43686</v>
      </c>
      <c r="B222" s="4">
        <v>0.84459999591363466</v>
      </c>
      <c r="C222" s="18">
        <v>0.93</v>
      </c>
    </row>
    <row r="223" spans="1:3" x14ac:dyDescent="0.25">
      <c r="A223" s="14">
        <v>43687</v>
      </c>
      <c r="B223" s="4">
        <v>0.81119990252821728</v>
      </c>
      <c r="C223" s="18">
        <v>0.93</v>
      </c>
    </row>
    <row r="224" spans="1:3" x14ac:dyDescent="0.25">
      <c r="A224" s="14">
        <v>43688</v>
      </c>
      <c r="B224" s="4">
        <v>0.74099989162325142</v>
      </c>
      <c r="C224" s="18">
        <v>0.95</v>
      </c>
    </row>
    <row r="225" spans="1:3" x14ac:dyDescent="0.25">
      <c r="A225" s="14">
        <v>43689</v>
      </c>
      <c r="B225" s="4">
        <v>0.86100039215604907</v>
      </c>
      <c r="C225" s="18">
        <v>0.91</v>
      </c>
    </row>
    <row r="226" spans="1:3" x14ac:dyDescent="0.25">
      <c r="A226" s="14">
        <v>43690</v>
      </c>
      <c r="B226" s="4">
        <v>0.86099995741677238</v>
      </c>
      <c r="C226" s="18">
        <v>0.93</v>
      </c>
    </row>
    <row r="227" spans="1:3" x14ac:dyDescent="0.25">
      <c r="A227" s="14">
        <v>43691</v>
      </c>
      <c r="B227" s="4">
        <v>0.86100020816456213</v>
      </c>
      <c r="C227" s="18">
        <v>0.91</v>
      </c>
    </row>
    <row r="228" spans="1:3" x14ac:dyDescent="0.25">
      <c r="A228" s="14">
        <v>43692</v>
      </c>
      <c r="B228" s="4">
        <v>0.8035995575755287</v>
      </c>
      <c r="C228" s="18">
        <v>0.92</v>
      </c>
    </row>
    <row r="229" spans="1:3" x14ac:dyDescent="0.25">
      <c r="A229" s="14">
        <v>43693</v>
      </c>
      <c r="B229" s="4">
        <v>0.79539993611900839</v>
      </c>
      <c r="C229" s="18">
        <v>0.95</v>
      </c>
    </row>
    <row r="230" spans="1:3" x14ac:dyDescent="0.25">
      <c r="A230" s="14">
        <v>43694</v>
      </c>
      <c r="B230" s="4">
        <v>0.78780011079317225</v>
      </c>
      <c r="C230" s="18">
        <v>0.94</v>
      </c>
    </row>
    <row r="231" spans="1:3" x14ac:dyDescent="0.25">
      <c r="A231" s="14">
        <v>43695</v>
      </c>
      <c r="B231" s="4">
        <v>0.77999991126364998</v>
      </c>
      <c r="C231" s="18">
        <v>0.94</v>
      </c>
    </row>
    <row r="232" spans="1:3" x14ac:dyDescent="0.25">
      <c r="A232" s="14">
        <v>43696</v>
      </c>
      <c r="B232" s="4">
        <v>0.80359986343817846</v>
      </c>
      <c r="C232" s="18">
        <v>0.93</v>
      </c>
    </row>
    <row r="233" spans="1:3" x14ac:dyDescent="0.25">
      <c r="A233" s="14">
        <v>43697</v>
      </c>
      <c r="B233" s="4">
        <v>0.81179959717908734</v>
      </c>
      <c r="C233" s="18">
        <v>0.92</v>
      </c>
    </row>
    <row r="234" spans="1:3" x14ac:dyDescent="0.25">
      <c r="A234" s="14">
        <v>43698</v>
      </c>
      <c r="B234" s="4">
        <v>0.8445996882067387</v>
      </c>
      <c r="C234" s="18">
        <v>0.93</v>
      </c>
    </row>
    <row r="235" spans="1:3" x14ac:dyDescent="0.25">
      <c r="A235" s="14">
        <v>43699</v>
      </c>
      <c r="B235" s="4">
        <v>0.86100006739915325</v>
      </c>
      <c r="C235" s="18">
        <v>0.95</v>
      </c>
    </row>
    <row r="236" spans="1:3" x14ac:dyDescent="0.25">
      <c r="A236" s="14">
        <v>43700</v>
      </c>
      <c r="B236" s="4">
        <v>0.85280034737070642</v>
      </c>
      <c r="C236" s="18">
        <v>0.93</v>
      </c>
    </row>
    <row r="237" spans="1:3" x14ac:dyDescent="0.25">
      <c r="A237" s="14">
        <v>43701</v>
      </c>
      <c r="B237" s="4">
        <v>0.77220020277492463</v>
      </c>
      <c r="C237" s="18">
        <v>0.94</v>
      </c>
    </row>
    <row r="238" spans="1:3" x14ac:dyDescent="0.25">
      <c r="A238" s="14">
        <v>43702</v>
      </c>
      <c r="B238" s="4">
        <v>0.78000001748074499</v>
      </c>
      <c r="C238" s="18">
        <v>0.95</v>
      </c>
    </row>
    <row r="239" spans="1:3" x14ac:dyDescent="0.25">
      <c r="A239" s="14">
        <v>43703</v>
      </c>
      <c r="B239" s="4">
        <v>0.80359977271843164</v>
      </c>
      <c r="C239" s="18">
        <v>0.94</v>
      </c>
    </row>
    <row r="240" spans="1:3" x14ac:dyDescent="0.25">
      <c r="A240" s="14">
        <v>43704</v>
      </c>
      <c r="B240" s="4">
        <v>0.79539957266434791</v>
      </c>
      <c r="C240" s="18">
        <v>0.94</v>
      </c>
    </row>
    <row r="241" spans="1:3" x14ac:dyDescent="0.25">
      <c r="A241" s="14">
        <v>43705</v>
      </c>
      <c r="B241" s="4">
        <v>0.83639982743429764</v>
      </c>
      <c r="C241" s="18">
        <v>0.95</v>
      </c>
    </row>
    <row r="242" spans="1:3" x14ac:dyDescent="0.25">
      <c r="A242" s="14">
        <v>43706</v>
      </c>
      <c r="B242" s="4">
        <v>0.83639978554195338</v>
      </c>
      <c r="C242" s="18">
        <v>0.92</v>
      </c>
    </row>
    <row r="243" spans="1:3" x14ac:dyDescent="0.25">
      <c r="A243" s="14">
        <v>43707</v>
      </c>
      <c r="B243" s="4">
        <v>0.79539970265136961</v>
      </c>
      <c r="C243" s="18">
        <v>0.91</v>
      </c>
    </row>
    <row r="244" spans="1:3" x14ac:dyDescent="0.25">
      <c r="A244" s="14">
        <v>43708</v>
      </c>
      <c r="B244" s="4">
        <v>0.76440006616917255</v>
      </c>
      <c r="C244" s="18">
        <v>0.95</v>
      </c>
    </row>
    <row r="245" spans="1:3" x14ac:dyDescent="0.25">
      <c r="A245" s="14">
        <v>43709</v>
      </c>
      <c r="B245" s="4">
        <v>0.74879989611949505</v>
      </c>
      <c r="C245" s="18">
        <v>0.94</v>
      </c>
    </row>
    <row r="246" spans="1:3" x14ac:dyDescent="0.25">
      <c r="A246" s="14">
        <v>43710</v>
      </c>
      <c r="B246" s="4">
        <v>0.78720029144104153</v>
      </c>
      <c r="C246" s="18">
        <v>0.92</v>
      </c>
    </row>
    <row r="247" spans="1:3" x14ac:dyDescent="0.25">
      <c r="A247" s="14">
        <v>43711</v>
      </c>
      <c r="B247" s="4">
        <v>0.77899985627824531</v>
      </c>
      <c r="C247" s="18">
        <v>0.95</v>
      </c>
    </row>
    <row r="248" spans="1:3" x14ac:dyDescent="0.25">
      <c r="A248" s="14">
        <v>43712</v>
      </c>
      <c r="B248" s="4">
        <v>0.83639957543849119</v>
      </c>
      <c r="C248" s="18">
        <v>0.93</v>
      </c>
    </row>
    <row r="249" spans="1:3" x14ac:dyDescent="0.25">
      <c r="A249" s="14">
        <v>43713</v>
      </c>
      <c r="B249" s="4">
        <v>0.80360036589287742</v>
      </c>
      <c r="C249" s="18">
        <v>0.93</v>
      </c>
    </row>
    <row r="250" spans="1:3" x14ac:dyDescent="0.25">
      <c r="A250" s="14">
        <v>43714</v>
      </c>
      <c r="B250" s="4">
        <v>0.84459935369802874</v>
      </c>
      <c r="C250" s="18">
        <v>0.92</v>
      </c>
    </row>
    <row r="251" spans="1:3" x14ac:dyDescent="0.25">
      <c r="A251" s="14">
        <v>43715</v>
      </c>
      <c r="B251" s="4">
        <v>0.74099969879666805</v>
      </c>
      <c r="C251" s="18">
        <v>0.95</v>
      </c>
    </row>
    <row r="252" spans="1:3" x14ac:dyDescent="0.25">
      <c r="A252" s="14">
        <v>43716</v>
      </c>
      <c r="B252" s="4">
        <v>0.79560015745522372</v>
      </c>
      <c r="C252" s="18">
        <v>0.91</v>
      </c>
    </row>
    <row r="253" spans="1:3" x14ac:dyDescent="0.25">
      <c r="A253" s="14">
        <v>43717</v>
      </c>
      <c r="B253" s="4">
        <v>0.83640003369806182</v>
      </c>
      <c r="C253" s="18">
        <v>0.94</v>
      </c>
    </row>
    <row r="254" spans="1:3" x14ac:dyDescent="0.25">
      <c r="A254" s="14">
        <v>43718</v>
      </c>
      <c r="B254" s="4">
        <v>0.7872001710841261</v>
      </c>
      <c r="C254" s="18">
        <v>0.91</v>
      </c>
    </row>
    <row r="255" spans="1:3" x14ac:dyDescent="0.25">
      <c r="A255" s="14">
        <v>43719</v>
      </c>
      <c r="B255" s="4">
        <v>0.82819975847995231</v>
      </c>
      <c r="C255" s="18">
        <v>0.94</v>
      </c>
    </row>
    <row r="256" spans="1:3" x14ac:dyDescent="0.25">
      <c r="A256" s="14">
        <v>43720</v>
      </c>
      <c r="B256" s="4">
        <v>0.852800098980243</v>
      </c>
      <c r="C256" s="18">
        <v>0.91</v>
      </c>
    </row>
    <row r="257" spans="1:3" x14ac:dyDescent="0.25">
      <c r="A257" s="14">
        <v>43721</v>
      </c>
      <c r="B257" s="4">
        <v>0.84460015720283266</v>
      </c>
      <c r="C257" s="18">
        <v>0.92</v>
      </c>
    </row>
    <row r="258" spans="1:3" x14ac:dyDescent="0.25">
      <c r="A258" s="14">
        <v>43722</v>
      </c>
      <c r="B258" s="4">
        <v>0.74100054261668924</v>
      </c>
      <c r="C258" s="18">
        <v>0.93</v>
      </c>
    </row>
    <row r="259" spans="1:3" x14ac:dyDescent="0.25">
      <c r="A259" s="14">
        <v>43723</v>
      </c>
      <c r="B259" s="4">
        <v>0.79559992321311956</v>
      </c>
      <c r="C259" s="18">
        <v>0.94</v>
      </c>
    </row>
    <row r="260" spans="1:3" x14ac:dyDescent="0.25">
      <c r="A260" s="14">
        <v>43724</v>
      </c>
      <c r="B260" s="4">
        <v>0.80359947956331457</v>
      </c>
      <c r="C260" s="18">
        <v>0.95</v>
      </c>
    </row>
    <row r="261" spans="1:3" x14ac:dyDescent="0.25">
      <c r="A261" s="14">
        <v>43725</v>
      </c>
      <c r="B261" s="4">
        <v>0.86099984827795484</v>
      </c>
      <c r="C261" s="18">
        <v>0.94</v>
      </c>
    </row>
    <row r="262" spans="1:3" x14ac:dyDescent="0.25">
      <c r="A262" s="14">
        <v>43726</v>
      </c>
      <c r="B262" s="4">
        <v>0.79540028902887894</v>
      </c>
      <c r="C262" s="18">
        <v>0.93</v>
      </c>
    </row>
    <row r="263" spans="1:3" x14ac:dyDescent="0.25">
      <c r="A263" s="14">
        <v>43727</v>
      </c>
      <c r="B263" s="4">
        <v>0.81999993487908673</v>
      </c>
      <c r="C263" s="18">
        <v>0.95</v>
      </c>
    </row>
    <row r="264" spans="1:3" x14ac:dyDescent="0.25">
      <c r="A264" s="14">
        <v>43728</v>
      </c>
      <c r="B264" s="4">
        <v>0.8199999070648627</v>
      </c>
      <c r="C264" s="18">
        <v>0.93</v>
      </c>
    </row>
    <row r="265" spans="1:3" x14ac:dyDescent="0.25">
      <c r="A265" s="14">
        <v>43729</v>
      </c>
      <c r="B265" s="4">
        <v>0.74880007644541036</v>
      </c>
      <c r="C265" s="18">
        <v>0.91</v>
      </c>
    </row>
    <row r="266" spans="1:3" x14ac:dyDescent="0.25">
      <c r="A266" s="14">
        <v>43730</v>
      </c>
      <c r="B266" s="4">
        <v>0.78780002522978465</v>
      </c>
      <c r="C266" s="18">
        <v>0.95</v>
      </c>
    </row>
    <row r="267" spans="1:3" x14ac:dyDescent="0.25">
      <c r="A267" s="14">
        <v>43731</v>
      </c>
      <c r="B267" s="4">
        <v>0.80360025916493061</v>
      </c>
      <c r="C267" s="18">
        <v>0.91</v>
      </c>
    </row>
    <row r="268" spans="1:3" x14ac:dyDescent="0.25">
      <c r="A268" s="14">
        <v>43732</v>
      </c>
      <c r="B268" s="4">
        <v>0.82819967034796671</v>
      </c>
      <c r="C268" s="18">
        <v>0.95</v>
      </c>
    </row>
    <row r="269" spans="1:3" x14ac:dyDescent="0.25">
      <c r="A269" s="14">
        <v>43733</v>
      </c>
      <c r="B269" s="4">
        <v>0.80360023031583716</v>
      </c>
      <c r="C269" s="18">
        <v>0.91</v>
      </c>
    </row>
    <row r="270" spans="1:3" x14ac:dyDescent="0.25">
      <c r="A270" s="14">
        <v>43734</v>
      </c>
      <c r="B270" s="4">
        <v>0.81179965168423418</v>
      </c>
      <c r="C270" s="18">
        <v>0.91</v>
      </c>
    </row>
    <row r="271" spans="1:3" x14ac:dyDescent="0.25">
      <c r="A271" s="14">
        <v>43735</v>
      </c>
      <c r="B271" s="4">
        <v>0.81179947442785039</v>
      </c>
      <c r="C271" s="18">
        <v>0.92</v>
      </c>
    </row>
    <row r="272" spans="1:3" x14ac:dyDescent="0.25">
      <c r="A272" s="14">
        <v>43736</v>
      </c>
      <c r="B272" s="4">
        <v>0.74100015122452068</v>
      </c>
      <c r="C272" s="18">
        <v>0.94</v>
      </c>
    </row>
    <row r="273" spans="1:3" x14ac:dyDescent="0.25">
      <c r="A273" s="14">
        <v>43737</v>
      </c>
      <c r="B273" s="4">
        <v>0.80339986356195692</v>
      </c>
      <c r="C273" s="18">
        <v>0.91</v>
      </c>
    </row>
    <row r="274" spans="1:3" x14ac:dyDescent="0.25">
      <c r="A274" s="14">
        <v>43738</v>
      </c>
      <c r="B274" s="4">
        <v>0.79539997309850519</v>
      </c>
      <c r="C274" s="18">
        <v>0.91</v>
      </c>
    </row>
    <row r="275" spans="1:3" x14ac:dyDescent="0.25">
      <c r="A275" s="14">
        <v>43739</v>
      </c>
      <c r="B275" s="4">
        <v>0.79539979206951783</v>
      </c>
      <c r="C275" s="18">
        <v>0.92</v>
      </c>
    </row>
    <row r="276" spans="1:3" x14ac:dyDescent="0.25">
      <c r="A276" s="14">
        <v>43740</v>
      </c>
      <c r="B276" s="4">
        <v>0.7871997515444672</v>
      </c>
      <c r="C276" s="18">
        <v>0.94</v>
      </c>
    </row>
    <row r="277" spans="1:3" x14ac:dyDescent="0.25">
      <c r="A277" s="14">
        <v>43741</v>
      </c>
      <c r="B277" s="4">
        <v>0.83640008623647932</v>
      </c>
      <c r="C277" s="18">
        <v>0.93</v>
      </c>
    </row>
    <row r="278" spans="1:3" x14ac:dyDescent="0.25">
      <c r="A278" s="14">
        <v>43742</v>
      </c>
      <c r="B278" s="4">
        <v>0.78719998435581584</v>
      </c>
      <c r="C278" s="18">
        <v>0.94</v>
      </c>
    </row>
    <row r="279" spans="1:3" x14ac:dyDescent="0.25">
      <c r="A279" s="14">
        <v>43743</v>
      </c>
      <c r="B279" s="4">
        <v>0.75659995702866045</v>
      </c>
      <c r="C279" s="18">
        <v>0.95</v>
      </c>
    </row>
    <row r="280" spans="1:3" x14ac:dyDescent="0.25">
      <c r="A280" s="14">
        <v>43744</v>
      </c>
      <c r="B280" s="4">
        <v>0.79559984507618098</v>
      </c>
      <c r="C280" s="18">
        <v>0.94</v>
      </c>
    </row>
    <row r="281" spans="1:3" x14ac:dyDescent="0.25">
      <c r="A281" s="14">
        <v>43745</v>
      </c>
      <c r="B281" s="4">
        <v>0.84460011510830169</v>
      </c>
      <c r="C281" s="18">
        <v>0.91</v>
      </c>
    </row>
    <row r="282" spans="1:3" x14ac:dyDescent="0.25">
      <c r="A282" s="14">
        <v>43746</v>
      </c>
      <c r="B282" s="4">
        <v>0.77899992825708242</v>
      </c>
      <c r="C282" s="18">
        <v>0.95</v>
      </c>
    </row>
    <row r="283" spans="1:3" x14ac:dyDescent="0.25">
      <c r="A283" s="14">
        <v>43747</v>
      </c>
      <c r="B283" s="4">
        <v>0.84460021006075381</v>
      </c>
      <c r="C283" s="18">
        <v>0.91</v>
      </c>
    </row>
    <row r="284" spans="1:3" x14ac:dyDescent="0.25">
      <c r="A284" s="14">
        <v>43748</v>
      </c>
      <c r="B284" s="4">
        <v>0.80359959993355989</v>
      </c>
      <c r="C284" s="18">
        <v>0.93</v>
      </c>
    </row>
    <row r="285" spans="1:3" x14ac:dyDescent="0.25">
      <c r="A285" s="14">
        <v>43749</v>
      </c>
      <c r="B285" s="4">
        <v>0.80360009552708112</v>
      </c>
      <c r="C285" s="18">
        <v>0.95</v>
      </c>
    </row>
    <row r="286" spans="1:3" x14ac:dyDescent="0.25">
      <c r="A286" s="14">
        <v>43750</v>
      </c>
      <c r="B286" s="4">
        <v>0.81120010490608485</v>
      </c>
      <c r="C286" s="18">
        <v>0.95</v>
      </c>
    </row>
    <row r="287" spans="1:3" x14ac:dyDescent="0.25">
      <c r="A287" s="14">
        <v>43751</v>
      </c>
      <c r="B287" s="4">
        <v>0.80339986562098609</v>
      </c>
      <c r="C287" s="18">
        <v>0.95</v>
      </c>
    </row>
    <row r="288" spans="1:3" x14ac:dyDescent="0.25">
      <c r="A288" s="14">
        <v>43752</v>
      </c>
      <c r="B288" s="4">
        <v>0.78720046060783988</v>
      </c>
      <c r="C288" s="18">
        <v>0.93</v>
      </c>
    </row>
    <row r="289" spans="1:3" x14ac:dyDescent="0.25">
      <c r="A289" s="14">
        <v>43753</v>
      </c>
      <c r="B289" s="4">
        <v>0.79540021828419583</v>
      </c>
      <c r="C289" s="18">
        <v>0.91</v>
      </c>
    </row>
    <row r="290" spans="1:3" x14ac:dyDescent="0.25">
      <c r="A290" s="14">
        <v>43754</v>
      </c>
      <c r="B290" s="4">
        <v>0.79540001629518109</v>
      </c>
      <c r="C290" s="18">
        <v>0.95</v>
      </c>
    </row>
    <row r="291" spans="1:3" x14ac:dyDescent="0.25">
      <c r="A291" s="14">
        <v>43755</v>
      </c>
      <c r="B291" s="4">
        <v>0.79539988273350593</v>
      </c>
      <c r="C291" s="18">
        <v>0.92</v>
      </c>
    </row>
    <row r="292" spans="1:3" x14ac:dyDescent="0.25">
      <c r="A292" s="14">
        <v>43756</v>
      </c>
      <c r="B292" s="4">
        <v>0.84460000178687433</v>
      </c>
      <c r="C292" s="18">
        <v>0.94</v>
      </c>
    </row>
    <row r="293" spans="1:3" x14ac:dyDescent="0.25">
      <c r="A293" s="14">
        <v>43757</v>
      </c>
      <c r="B293" s="4">
        <v>0.76439977740518561</v>
      </c>
      <c r="C293" s="18">
        <v>0.92</v>
      </c>
    </row>
    <row r="294" spans="1:3" x14ac:dyDescent="0.25">
      <c r="A294" s="14">
        <v>43758</v>
      </c>
      <c r="B294" s="4">
        <v>0.81899989126626471</v>
      </c>
      <c r="C294" s="18">
        <v>0.94</v>
      </c>
    </row>
    <row r="295" spans="1:3" x14ac:dyDescent="0.25">
      <c r="A295" s="14">
        <v>43759</v>
      </c>
      <c r="B295" s="4">
        <v>0.83639981218519999</v>
      </c>
      <c r="C295" s="18">
        <v>0.92</v>
      </c>
    </row>
    <row r="296" spans="1:3" x14ac:dyDescent="0.25">
      <c r="A296" s="14">
        <v>43760</v>
      </c>
      <c r="B296" s="4">
        <v>0.86100053552302747</v>
      </c>
      <c r="C296" s="18">
        <v>0.94</v>
      </c>
    </row>
    <row r="297" spans="1:3" x14ac:dyDescent="0.25">
      <c r="A297" s="14">
        <v>43761</v>
      </c>
      <c r="B297" s="4">
        <v>0.84459994567234298</v>
      </c>
      <c r="C297" s="18">
        <v>0.95</v>
      </c>
    </row>
    <row r="298" spans="1:3" x14ac:dyDescent="0.25">
      <c r="A298" s="14">
        <v>43762</v>
      </c>
      <c r="B298" s="4">
        <v>0.7871999172807489</v>
      </c>
      <c r="C298" s="18">
        <v>0.91</v>
      </c>
    </row>
    <row r="299" spans="1:3" x14ac:dyDescent="0.25">
      <c r="A299" s="14">
        <v>43763</v>
      </c>
      <c r="B299" s="4">
        <v>0.78719984504279561</v>
      </c>
      <c r="C299" s="18">
        <v>0.93</v>
      </c>
    </row>
    <row r="300" spans="1:3" x14ac:dyDescent="0.25">
      <c r="A300" s="14">
        <v>43764</v>
      </c>
      <c r="B300" s="4">
        <v>0.76440018223217021</v>
      </c>
      <c r="C300" s="18">
        <v>0.92</v>
      </c>
    </row>
    <row r="301" spans="1:3" x14ac:dyDescent="0.25">
      <c r="A301" s="14">
        <v>43765</v>
      </c>
      <c r="B301" s="4">
        <v>0.74880003861037903</v>
      </c>
      <c r="C301" s="18">
        <v>0.95</v>
      </c>
    </row>
    <row r="302" spans="1:3" x14ac:dyDescent="0.25">
      <c r="A302" s="14">
        <v>43766</v>
      </c>
      <c r="B302" s="4">
        <v>0.82000002683972928</v>
      </c>
      <c r="C302" s="18">
        <v>0.94</v>
      </c>
    </row>
    <row r="303" spans="1:3" x14ac:dyDescent="0.25">
      <c r="A303" s="14">
        <v>43767</v>
      </c>
      <c r="B303" s="4">
        <v>0.81999990213396878</v>
      </c>
      <c r="C303" s="18">
        <v>0.93</v>
      </c>
    </row>
    <row r="304" spans="1:3" x14ac:dyDescent="0.25">
      <c r="A304" s="14">
        <v>43768</v>
      </c>
      <c r="B304" s="4">
        <v>0.84459997668039255</v>
      </c>
      <c r="C304" s="18">
        <v>0.91</v>
      </c>
    </row>
    <row r="305" spans="1:3" x14ac:dyDescent="0.25">
      <c r="A305" s="14">
        <v>43769</v>
      </c>
      <c r="B305" s="4">
        <v>0.80359949382821683</v>
      </c>
      <c r="C305" s="18">
        <v>0.95</v>
      </c>
    </row>
    <row r="306" spans="1:3" x14ac:dyDescent="0.25">
      <c r="A306" s="14">
        <v>43770</v>
      </c>
      <c r="B306" s="4">
        <v>0.80359983913029187</v>
      </c>
      <c r="C306" s="18">
        <v>0.91</v>
      </c>
    </row>
    <row r="307" spans="1:3" x14ac:dyDescent="0.25">
      <c r="A307" s="14">
        <v>43771</v>
      </c>
      <c r="B307" s="4">
        <v>0.75660008732794659</v>
      </c>
      <c r="C307" s="18">
        <v>0.91</v>
      </c>
    </row>
    <row r="308" spans="1:3" x14ac:dyDescent="0.25">
      <c r="A308" s="14">
        <v>43772</v>
      </c>
      <c r="B308" s="4">
        <v>0.76440008385246416</v>
      </c>
      <c r="C308" s="18">
        <v>0.94</v>
      </c>
    </row>
    <row r="309" spans="1:3" x14ac:dyDescent="0.25">
      <c r="A309" s="14">
        <v>43773</v>
      </c>
      <c r="B309" s="4">
        <v>0.78719934953563986</v>
      </c>
      <c r="C309" s="18">
        <v>0.92</v>
      </c>
    </row>
    <row r="310" spans="1:3" x14ac:dyDescent="0.25">
      <c r="A310" s="14">
        <v>43774</v>
      </c>
      <c r="B310" s="4">
        <v>0.80359987236758135</v>
      </c>
      <c r="C310" s="18">
        <v>0.91</v>
      </c>
    </row>
    <row r="311" spans="1:3" x14ac:dyDescent="0.25">
      <c r="A311" s="14">
        <v>43775</v>
      </c>
      <c r="B311" s="4">
        <v>0.79540005091134036</v>
      </c>
      <c r="C311" s="18">
        <v>0.94</v>
      </c>
    </row>
    <row r="312" spans="1:3" x14ac:dyDescent="0.25">
      <c r="A312" s="14">
        <v>43776</v>
      </c>
      <c r="B312" s="4">
        <v>0.81180019308259455</v>
      </c>
      <c r="C312" s="18">
        <v>0.93</v>
      </c>
    </row>
    <row r="313" spans="1:3" x14ac:dyDescent="0.25">
      <c r="A313" s="14">
        <v>43777</v>
      </c>
      <c r="B313" s="4">
        <v>0.85280000110693854</v>
      </c>
      <c r="C313" s="18">
        <v>0.94</v>
      </c>
    </row>
    <row r="314" spans="1:3" x14ac:dyDescent="0.25">
      <c r="A314" s="14">
        <v>43778</v>
      </c>
      <c r="B314" s="4">
        <v>0.80339994576923635</v>
      </c>
      <c r="C314" s="18">
        <v>0.93</v>
      </c>
    </row>
    <row r="315" spans="1:3" x14ac:dyDescent="0.25">
      <c r="A315" s="14">
        <v>43779</v>
      </c>
      <c r="B315" s="4">
        <v>0.74879990870471125</v>
      </c>
      <c r="C315" s="18">
        <v>0.92</v>
      </c>
    </row>
    <row r="316" spans="1:3" x14ac:dyDescent="0.25">
      <c r="A316" s="14">
        <v>43780</v>
      </c>
      <c r="B316" s="4">
        <v>0.79539963089289833</v>
      </c>
      <c r="C316" s="18">
        <v>0.94</v>
      </c>
    </row>
    <row r="317" spans="1:3" x14ac:dyDescent="0.25">
      <c r="A317" s="14">
        <v>43781</v>
      </c>
      <c r="B317" s="4">
        <v>0.79539964404854069</v>
      </c>
      <c r="C317" s="18">
        <v>0.93</v>
      </c>
    </row>
    <row r="318" spans="1:3" x14ac:dyDescent="0.25">
      <c r="A318" s="14">
        <v>43782</v>
      </c>
      <c r="B318" s="4">
        <v>0.77899993421748848</v>
      </c>
      <c r="C318" s="18">
        <v>0.95</v>
      </c>
    </row>
    <row r="319" spans="1:3" x14ac:dyDescent="0.25">
      <c r="A319" s="14">
        <v>43783</v>
      </c>
      <c r="B319" s="4">
        <v>0.82820015587316587</v>
      </c>
      <c r="C319" s="18">
        <v>0.92</v>
      </c>
    </row>
    <row r="320" spans="1:3" x14ac:dyDescent="0.25">
      <c r="A320" s="14">
        <v>43784</v>
      </c>
      <c r="B320" s="4">
        <v>0.84459989514731038</v>
      </c>
      <c r="C320" s="18">
        <v>0.91</v>
      </c>
    </row>
    <row r="321" spans="1:3" x14ac:dyDescent="0.25">
      <c r="A321" s="14">
        <v>43785</v>
      </c>
      <c r="B321" s="4">
        <v>0.77220002635551188</v>
      </c>
      <c r="C321" s="18">
        <v>0.92</v>
      </c>
    </row>
    <row r="322" spans="1:3" x14ac:dyDescent="0.25">
      <c r="A322" s="14">
        <v>43786</v>
      </c>
      <c r="B322" s="4">
        <v>0.77220055913214214</v>
      </c>
      <c r="C322" s="18">
        <v>0.95</v>
      </c>
    </row>
    <row r="323" spans="1:3" x14ac:dyDescent="0.25">
      <c r="A323" s="14">
        <v>43787</v>
      </c>
      <c r="B323" s="4">
        <v>0.8282002760737589</v>
      </c>
      <c r="C323" s="18">
        <v>0.94</v>
      </c>
    </row>
    <row r="324" spans="1:3" x14ac:dyDescent="0.25">
      <c r="A324" s="14">
        <v>43788</v>
      </c>
      <c r="B324" s="4">
        <v>0.778999499938549</v>
      </c>
      <c r="C324" s="18">
        <v>0.92</v>
      </c>
    </row>
    <row r="325" spans="1:3" x14ac:dyDescent="0.25">
      <c r="A325" s="14">
        <v>43789</v>
      </c>
      <c r="B325" s="4">
        <v>0.81179995524807302</v>
      </c>
      <c r="C325" s="18">
        <v>0.92</v>
      </c>
    </row>
    <row r="326" spans="1:3" x14ac:dyDescent="0.25">
      <c r="A326" s="14">
        <v>43790</v>
      </c>
      <c r="B326" s="4">
        <v>0.78720029618850795</v>
      </c>
      <c r="C326" s="18">
        <v>0.92</v>
      </c>
    </row>
    <row r="327" spans="1:3" x14ac:dyDescent="0.25">
      <c r="A327" s="14">
        <v>43791</v>
      </c>
      <c r="B327" s="4">
        <v>0.86099962172060973</v>
      </c>
      <c r="C327" s="18">
        <v>0.95</v>
      </c>
    </row>
    <row r="328" spans="1:3" x14ac:dyDescent="0.25">
      <c r="A328" s="14">
        <v>43792</v>
      </c>
      <c r="B328" s="4">
        <v>0.76440012371481858</v>
      </c>
      <c r="C328" s="18">
        <v>0.95</v>
      </c>
    </row>
    <row r="329" spans="1:3" x14ac:dyDescent="0.25">
      <c r="A329" s="14">
        <v>43793</v>
      </c>
      <c r="B329" s="4">
        <v>0.75659980941665428</v>
      </c>
      <c r="C329" s="18">
        <v>0.95</v>
      </c>
    </row>
    <row r="330" spans="1:3" x14ac:dyDescent="0.25">
      <c r="A330" s="14">
        <v>43794</v>
      </c>
      <c r="B330" s="4">
        <v>0.80359984528189254</v>
      </c>
      <c r="C330" s="18">
        <v>0.94</v>
      </c>
    </row>
    <row r="331" spans="1:3" x14ac:dyDescent="0.25">
      <c r="A331" s="14">
        <v>43795</v>
      </c>
      <c r="B331" s="4">
        <v>0.82819983563507826</v>
      </c>
      <c r="C331" s="18">
        <v>0.95</v>
      </c>
    </row>
    <row r="332" spans="1:3" x14ac:dyDescent="0.25">
      <c r="A332" s="14">
        <v>43796</v>
      </c>
      <c r="B332" s="4">
        <v>0.77899982536670098</v>
      </c>
      <c r="C332" s="18">
        <v>0.91</v>
      </c>
    </row>
    <row r="333" spans="1:3" x14ac:dyDescent="0.25">
      <c r="A333" s="14">
        <v>43797</v>
      </c>
      <c r="B333" s="4">
        <v>0.8527995102379361</v>
      </c>
      <c r="C333" s="18">
        <v>0.94</v>
      </c>
    </row>
    <row r="334" spans="1:3" x14ac:dyDescent="0.25">
      <c r="A334" s="14">
        <v>43798</v>
      </c>
      <c r="B334" s="4">
        <v>0.86100038429234993</v>
      </c>
      <c r="C334" s="18">
        <v>0.94</v>
      </c>
    </row>
    <row r="335" spans="1:3" x14ac:dyDescent="0.25">
      <c r="A335" s="14">
        <v>43799</v>
      </c>
      <c r="B335" s="4">
        <v>0.74879976361376321</v>
      </c>
      <c r="C335" s="18">
        <v>0.93</v>
      </c>
    </row>
    <row r="336" spans="1:3" x14ac:dyDescent="0.25">
      <c r="A336" s="14">
        <v>43800</v>
      </c>
      <c r="B336" s="4">
        <v>0.81120019181734293</v>
      </c>
      <c r="C336" s="18">
        <v>0.92</v>
      </c>
    </row>
    <row r="337" spans="1:3" x14ac:dyDescent="0.25">
      <c r="A337" s="14">
        <v>43801</v>
      </c>
      <c r="B337" s="4">
        <v>0.82819968320499993</v>
      </c>
      <c r="C337" s="18">
        <v>0.91</v>
      </c>
    </row>
    <row r="338" spans="1:3" x14ac:dyDescent="0.25">
      <c r="A338" s="14">
        <v>43802</v>
      </c>
      <c r="B338" s="4">
        <v>0.81179981471825535</v>
      </c>
      <c r="C338" s="18">
        <v>0.94</v>
      </c>
    </row>
    <row r="339" spans="1:3" x14ac:dyDescent="0.25">
      <c r="A339" s="14">
        <v>43803</v>
      </c>
      <c r="B339" s="4">
        <v>0.84459995954078793</v>
      </c>
      <c r="C339" s="18">
        <v>0.92</v>
      </c>
    </row>
    <row r="340" spans="1:3" x14ac:dyDescent="0.25">
      <c r="A340" s="14">
        <v>43804</v>
      </c>
      <c r="B340" s="4">
        <v>0.79539979874820266</v>
      </c>
      <c r="C340" s="18">
        <v>0.91</v>
      </c>
    </row>
    <row r="341" spans="1:3" x14ac:dyDescent="0.25">
      <c r="A341" s="14">
        <v>43805</v>
      </c>
      <c r="B341" s="4">
        <v>0.8445995990808689</v>
      </c>
      <c r="C341" s="18">
        <v>0.91</v>
      </c>
    </row>
    <row r="342" spans="1:3" x14ac:dyDescent="0.25">
      <c r="A342" s="14">
        <v>43806</v>
      </c>
      <c r="B342" s="4">
        <v>0.77219986648369987</v>
      </c>
      <c r="C342" s="18">
        <v>0.95</v>
      </c>
    </row>
    <row r="343" spans="1:3" x14ac:dyDescent="0.25">
      <c r="A343" s="14">
        <v>43807</v>
      </c>
      <c r="B343" s="4">
        <v>0.78000018154204676</v>
      </c>
      <c r="C343" s="18">
        <v>0.93</v>
      </c>
    </row>
    <row r="344" spans="1:3" x14ac:dyDescent="0.25">
      <c r="A344" s="14">
        <v>43808</v>
      </c>
      <c r="B344" s="4">
        <v>0.78719956313882733</v>
      </c>
      <c r="C344" s="18">
        <v>0.92</v>
      </c>
    </row>
    <row r="345" spans="1:3" x14ac:dyDescent="0.25">
      <c r="A345" s="14">
        <v>43809</v>
      </c>
      <c r="B345" s="4">
        <v>0.81179997819052285</v>
      </c>
      <c r="C345" s="18">
        <v>0.94</v>
      </c>
    </row>
    <row r="346" spans="1:3" x14ac:dyDescent="0.25">
      <c r="A346" s="14">
        <v>43810</v>
      </c>
      <c r="B346" s="4">
        <v>0.79540032549382522</v>
      </c>
      <c r="C346" s="18">
        <v>0.94</v>
      </c>
    </row>
    <row r="347" spans="1:3" x14ac:dyDescent="0.25">
      <c r="A347" s="14">
        <v>43811</v>
      </c>
      <c r="B347" s="4">
        <v>0.81999963144400834</v>
      </c>
      <c r="C347" s="18">
        <v>0.92</v>
      </c>
    </row>
    <row r="348" spans="1:3" x14ac:dyDescent="0.25">
      <c r="A348" s="14">
        <v>43812</v>
      </c>
      <c r="B348" s="4">
        <v>0.78720012996624489</v>
      </c>
      <c r="C348" s="18">
        <v>0.92</v>
      </c>
    </row>
    <row r="349" spans="1:3" x14ac:dyDescent="0.25">
      <c r="A349" s="14">
        <v>43813</v>
      </c>
      <c r="B349" s="4">
        <v>0.80339975497261462</v>
      </c>
      <c r="C349" s="18">
        <v>0.92</v>
      </c>
    </row>
    <row r="350" spans="1:3" x14ac:dyDescent="0.25">
      <c r="A350" s="14">
        <v>43814</v>
      </c>
      <c r="B350" s="4">
        <v>0.76439988415550741</v>
      </c>
      <c r="C350" s="18">
        <v>0.91</v>
      </c>
    </row>
    <row r="351" spans="1:3" x14ac:dyDescent="0.25">
      <c r="A351" s="14">
        <v>43815</v>
      </c>
      <c r="B351" s="4">
        <v>0.83640016993908828</v>
      </c>
      <c r="C351" s="18">
        <v>0.95</v>
      </c>
    </row>
    <row r="352" spans="1:3" x14ac:dyDescent="0.25">
      <c r="A352" s="14">
        <v>43816</v>
      </c>
      <c r="B352" s="4">
        <v>0.7871996612769403</v>
      </c>
      <c r="C352" s="18">
        <v>0.92</v>
      </c>
    </row>
    <row r="353" spans="1:3" x14ac:dyDescent="0.25">
      <c r="A353" s="14">
        <v>43817</v>
      </c>
      <c r="B353" s="4">
        <v>0.8036000267855411</v>
      </c>
      <c r="C353" s="18">
        <v>0.93</v>
      </c>
    </row>
    <row r="354" spans="1:3" x14ac:dyDescent="0.25">
      <c r="A354" s="14">
        <v>43818</v>
      </c>
      <c r="B354" s="4">
        <v>0.80359965021277835</v>
      </c>
      <c r="C354" s="18">
        <v>0.92</v>
      </c>
    </row>
    <row r="355" spans="1:3" x14ac:dyDescent="0.25">
      <c r="A355" s="14">
        <v>43819</v>
      </c>
      <c r="B355" s="4">
        <v>0.8609997063388849</v>
      </c>
      <c r="C355" s="18">
        <v>0.95</v>
      </c>
    </row>
    <row r="356" spans="1:3" x14ac:dyDescent="0.25">
      <c r="A356" s="14">
        <v>43820</v>
      </c>
      <c r="B356" s="4">
        <v>0.7643996479141969</v>
      </c>
      <c r="C356" s="18">
        <v>0.91</v>
      </c>
    </row>
    <row r="357" spans="1:3" x14ac:dyDescent="0.25">
      <c r="A357" s="14">
        <v>43821</v>
      </c>
      <c r="B357" s="4">
        <v>0.79560017400817007</v>
      </c>
      <c r="C357" s="18">
        <v>0.92</v>
      </c>
    </row>
    <row r="358" spans="1:3" x14ac:dyDescent="0.25">
      <c r="A358" s="14">
        <v>43822</v>
      </c>
      <c r="B358" s="4">
        <v>0.83640012330068381</v>
      </c>
      <c r="C358" s="18">
        <v>0.92</v>
      </c>
    </row>
    <row r="359" spans="1:3" x14ac:dyDescent="0.25">
      <c r="A359" s="14">
        <v>43823</v>
      </c>
      <c r="B359" s="4">
        <v>0.83639963184021249</v>
      </c>
      <c r="C359" s="18">
        <v>0.93</v>
      </c>
    </row>
    <row r="360" spans="1:3" x14ac:dyDescent="0.25">
      <c r="A360" s="14">
        <v>43824</v>
      </c>
      <c r="B360" s="4">
        <v>0.79539987840531479</v>
      </c>
      <c r="C360" s="18">
        <v>0.93</v>
      </c>
    </row>
    <row r="361" spans="1:3" x14ac:dyDescent="0.25">
      <c r="A361" s="14">
        <v>43825</v>
      </c>
      <c r="B361" s="4">
        <v>0.78720005446371477</v>
      </c>
      <c r="C361" s="18">
        <v>0.95</v>
      </c>
    </row>
    <row r="362" spans="1:3" x14ac:dyDescent="0.25">
      <c r="A362" s="14">
        <v>43826</v>
      </c>
      <c r="B362" s="4">
        <v>0.80359995458632127</v>
      </c>
      <c r="C362" s="18">
        <v>0.91</v>
      </c>
    </row>
    <row r="363" spans="1:3" x14ac:dyDescent="0.25">
      <c r="A363" s="14">
        <v>43827</v>
      </c>
      <c r="B363" s="4">
        <v>0.80340026923379226</v>
      </c>
      <c r="C363" s="18">
        <v>0.91</v>
      </c>
    </row>
    <row r="364" spans="1:3" x14ac:dyDescent="0.25">
      <c r="A364" s="14">
        <v>43828</v>
      </c>
      <c r="B364" s="4">
        <v>0.75659961937806475</v>
      </c>
      <c r="C364" s="18">
        <v>0.94</v>
      </c>
    </row>
    <row r="365" spans="1:3" x14ac:dyDescent="0.25">
      <c r="A365" s="14">
        <v>43829</v>
      </c>
      <c r="B365" s="4">
        <v>0.82819988147867707</v>
      </c>
      <c r="C365" s="18">
        <v>0.95</v>
      </c>
    </row>
    <row r="366" spans="1:3" x14ac:dyDescent="0.25">
      <c r="A366" s="14">
        <v>43830</v>
      </c>
      <c r="B366" s="4">
        <v>0.86100028092128778</v>
      </c>
      <c r="C366" s="18">
        <v>0.91</v>
      </c>
    </row>
    <row r="367" spans="1:3" x14ac:dyDescent="0.25">
      <c r="A367" s="22">
        <v>43831</v>
      </c>
      <c r="B367" s="31">
        <v>0.84460011690776982</v>
      </c>
      <c r="C367" s="24">
        <v>0.93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Session Details</vt:lpstr>
      <vt:lpstr>Channel wise traffic</vt:lpstr>
      <vt:lpstr>Supporting Data</vt:lpstr>
      <vt:lpstr>Order Conversion</vt:lpstr>
      <vt:lpstr>Breakdowns</vt:lpstr>
      <vt:lpstr>Percentage Differnce</vt:lpstr>
      <vt:lpstr>Lower Level Change</vt:lpstr>
      <vt:lpstr>Higher Level Change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 L, Ranjith (Contractor)</cp:lastModifiedBy>
  <dcterms:created xsi:type="dcterms:W3CDTF">2022-09-19T07:36:05Z</dcterms:created>
  <dcterms:modified xsi:type="dcterms:W3CDTF">2023-11-05T12:39:09Z</dcterms:modified>
</cp:coreProperties>
</file>