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xy791131\Downloads\"/>
    </mc:Choice>
  </mc:AlternateContent>
  <xr:revisionPtr revIDLastSave="0" documentId="13_ncr:1_{3A2C3B8C-907C-4054-91B9-278BAB82E51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AW" sheetId="4" r:id="rId1"/>
    <sheet name="Example 1" sheetId="2" r:id="rId2"/>
    <sheet name="Example 2" sheetId="3" r:id="rId3"/>
    <sheet name="Sheet1" sheetId="1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3" l="1"/>
  <c r="I13" i="3"/>
  <c r="H13" i="3"/>
  <c r="D8" i="3"/>
  <c r="D7" i="3"/>
  <c r="D6" i="3"/>
  <c r="D5" i="3"/>
  <c r="D4" i="3"/>
  <c r="D3" i="3"/>
  <c r="D2" i="3"/>
  <c r="P20" i="2"/>
  <c r="J9" i="2"/>
  <c r="J16" i="2"/>
  <c r="J21" i="2"/>
  <c r="J25" i="2"/>
  <c r="J27" i="2"/>
  <c r="J28" i="2"/>
  <c r="J29" i="2"/>
  <c r="J31" i="2"/>
  <c r="J33" i="2"/>
  <c r="J36" i="2"/>
  <c r="J37" i="2"/>
  <c r="J41" i="2"/>
  <c r="J43" i="2"/>
  <c r="J48" i="2"/>
  <c r="J49" i="2"/>
  <c r="J51" i="2"/>
  <c r="J55" i="2"/>
  <c r="J57" i="2"/>
  <c r="J63" i="2"/>
  <c r="J64" i="2"/>
  <c r="J69" i="2"/>
  <c r="J73" i="2"/>
  <c r="J75" i="2"/>
  <c r="J76" i="2"/>
  <c r="J77" i="2"/>
  <c r="J80" i="2"/>
  <c r="J81" i="2"/>
  <c r="J83" i="2"/>
  <c r="J84" i="2"/>
  <c r="J85" i="2"/>
  <c r="J89" i="2"/>
  <c r="J93" i="2"/>
  <c r="J95" i="2"/>
  <c r="J96" i="2"/>
  <c r="J100" i="2"/>
  <c r="J101" i="2"/>
  <c r="J105" i="2"/>
  <c r="J108" i="2"/>
  <c r="J109" i="2"/>
  <c r="J111" i="2"/>
  <c r="J112" i="2"/>
  <c r="J115" i="2"/>
  <c r="J116" i="2"/>
  <c r="J117" i="2"/>
  <c r="J121" i="2"/>
  <c r="J125" i="2"/>
  <c r="J5" i="2"/>
  <c r="G127" i="2"/>
  <c r="H127" i="2"/>
  <c r="I81" i="2"/>
  <c r="I11" i="2"/>
  <c r="J11" i="2" s="1"/>
  <c r="I31" i="2"/>
  <c r="I116" i="2"/>
  <c r="I77" i="2"/>
  <c r="I113" i="2"/>
  <c r="J113" i="2" s="1"/>
  <c r="I63" i="2"/>
  <c r="I80" i="2"/>
  <c r="I92" i="2"/>
  <c r="J92" i="2" s="1"/>
  <c r="I103" i="2"/>
  <c r="J103" i="2" s="1"/>
  <c r="I95" i="2"/>
  <c r="I48" i="2"/>
  <c r="I67" i="2"/>
  <c r="J67" i="2" s="1"/>
  <c r="I26" i="2"/>
  <c r="J26" i="2" s="1"/>
  <c r="I29" i="2"/>
  <c r="I25" i="2"/>
  <c r="I124" i="2"/>
  <c r="J124" i="2" s="1"/>
  <c r="I17" i="2"/>
  <c r="J17" i="2" s="1"/>
  <c r="I5" i="2"/>
  <c r="I102" i="2"/>
  <c r="J102" i="2" s="1"/>
  <c r="I34" i="2"/>
  <c r="J34" i="2" s="1"/>
  <c r="I59" i="2"/>
  <c r="J59" i="2" s="1"/>
  <c r="I75" i="2"/>
  <c r="I41" i="2"/>
  <c r="I99" i="2"/>
  <c r="J99" i="2" s="1"/>
  <c r="I45" i="2"/>
  <c r="J45" i="2" s="1"/>
  <c r="I55" i="2"/>
  <c r="I42" i="2"/>
  <c r="J42" i="2" s="1"/>
  <c r="I10" i="2"/>
  <c r="J10" i="2" s="1"/>
  <c r="I91" i="2"/>
  <c r="J91" i="2" s="1"/>
  <c r="I83" i="2"/>
  <c r="I36" i="2"/>
  <c r="I120" i="2"/>
  <c r="J120" i="2" s="1"/>
  <c r="I13" i="2"/>
  <c r="J13" i="2" s="1"/>
  <c r="I96" i="2"/>
  <c r="I106" i="2"/>
  <c r="J106" i="2" s="1"/>
  <c r="I68" i="2"/>
  <c r="J68" i="2" s="1"/>
  <c r="I110" i="2"/>
  <c r="J110" i="2" s="1"/>
  <c r="I51" i="2"/>
  <c r="I74" i="2"/>
  <c r="J74" i="2" s="1"/>
  <c r="I85" i="2"/>
  <c r="I79" i="2"/>
  <c r="J79" i="2" s="1"/>
  <c r="I6" i="2"/>
  <c r="J6" i="2" s="1"/>
  <c r="I49" i="2"/>
  <c r="I9" i="2"/>
  <c r="I61" i="2"/>
  <c r="J61" i="2" s="1"/>
  <c r="I121" i="2"/>
  <c r="I37" i="2"/>
  <c r="I8" i="2"/>
  <c r="J8" i="2" s="1"/>
  <c r="I15" i="2"/>
  <c r="J15" i="2" s="1"/>
  <c r="I62" i="2"/>
  <c r="J62" i="2" s="1"/>
  <c r="I125" i="2"/>
  <c r="I23" i="2"/>
  <c r="J23" i="2" s="1"/>
  <c r="I97" i="2"/>
  <c r="J97" i="2" s="1"/>
  <c r="I28" i="2"/>
  <c r="I46" i="2"/>
  <c r="J46" i="2" s="1"/>
  <c r="I119" i="2"/>
  <c r="J119" i="2" s="1"/>
  <c r="I71" i="2"/>
  <c r="J71" i="2" s="1"/>
  <c r="I50" i="2"/>
  <c r="J50" i="2" s="1"/>
  <c r="I89" i="2"/>
  <c r="I88" i="2"/>
  <c r="J88" i="2" s="1"/>
  <c r="I60" i="2"/>
  <c r="J60" i="2" s="1"/>
  <c r="I101" i="2"/>
  <c r="I70" i="2"/>
  <c r="J70" i="2" s="1"/>
  <c r="I56" i="2"/>
  <c r="J56" i="2" s="1"/>
  <c r="I38" i="2"/>
  <c r="J38" i="2" s="1"/>
  <c r="I86" i="2"/>
  <c r="J86" i="2" s="1"/>
  <c r="I66" i="2"/>
  <c r="J66" i="2" s="1"/>
  <c r="I14" i="2"/>
  <c r="J14" i="2" s="1"/>
  <c r="I82" i="2"/>
  <c r="J82" i="2" s="1"/>
  <c r="I69" i="2"/>
  <c r="I90" i="2"/>
  <c r="J90" i="2" s="1"/>
  <c r="I54" i="2"/>
  <c r="J54" i="2" s="1"/>
  <c r="I22" i="2"/>
  <c r="J22" i="2" s="1"/>
  <c r="I43" i="2"/>
  <c r="I123" i="2"/>
  <c r="J123" i="2" s="1"/>
  <c r="I104" i="2"/>
  <c r="J104" i="2" s="1"/>
  <c r="I53" i="2"/>
  <c r="J53" i="2" s="1"/>
  <c r="I93" i="2"/>
  <c r="I76" i="2"/>
  <c r="I105" i="2"/>
  <c r="I47" i="2"/>
  <c r="J47" i="2" s="1"/>
  <c r="I108" i="2"/>
  <c r="I35" i="2"/>
  <c r="J35" i="2" s="1"/>
  <c r="I58" i="2"/>
  <c r="J58" i="2" s="1"/>
  <c r="I44" i="2"/>
  <c r="J44" i="2" s="1"/>
  <c r="I115" i="2"/>
  <c r="I21" i="2"/>
  <c r="I94" i="2"/>
  <c r="J94" i="2" s="1"/>
  <c r="I19" i="2"/>
  <c r="J19" i="2" s="1"/>
  <c r="I27" i="2"/>
  <c r="I98" i="2"/>
  <c r="J98" i="2" s="1"/>
  <c r="I107" i="2"/>
  <c r="J107" i="2" s="1"/>
  <c r="I52" i="2"/>
  <c r="J52" i="2" s="1"/>
  <c r="I109" i="2"/>
  <c r="I100" i="2"/>
  <c r="I18" i="2"/>
  <c r="J18" i="2" s="1"/>
  <c r="I65" i="2"/>
  <c r="J65" i="2" s="1"/>
  <c r="I84" i="2"/>
  <c r="I87" i="2"/>
  <c r="J87" i="2" s="1"/>
  <c r="I117" i="2"/>
  <c r="I7" i="2"/>
  <c r="J7" i="2" s="1"/>
  <c r="I30" i="2"/>
  <c r="J30" i="2" s="1"/>
  <c r="I114" i="2"/>
  <c r="J114" i="2" s="1"/>
  <c r="I57" i="2"/>
  <c r="I118" i="2"/>
  <c r="J118" i="2" s="1"/>
  <c r="I33" i="2"/>
  <c r="I16" i="2"/>
  <c r="I39" i="2"/>
  <c r="J39" i="2" s="1"/>
  <c r="I32" i="2"/>
  <c r="J32" i="2" s="1"/>
  <c r="I111" i="2"/>
  <c r="I78" i="2"/>
  <c r="J78" i="2" s="1"/>
  <c r="I72" i="2"/>
  <c r="J72" i="2" s="1"/>
  <c r="I24" i="2"/>
  <c r="J24" i="2" s="1"/>
  <c r="I122" i="2"/>
  <c r="J122" i="2" s="1"/>
  <c r="I126" i="2"/>
  <c r="J126" i="2" s="1"/>
  <c r="I73" i="2"/>
  <c r="I40" i="2"/>
  <c r="J40" i="2" s="1"/>
  <c r="I112" i="2"/>
  <c r="I64" i="2"/>
  <c r="I20" i="2"/>
  <c r="J20" i="2" s="1"/>
  <c r="I12" i="2"/>
  <c r="J12" i="2" s="1"/>
  <c r="I127" i="2" l="1"/>
  <c r="J1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Beng Bing LIM</author>
  </authors>
  <commentList>
    <comment ref="A9" authorId="0" shapeId="0" xr:uid="{C5F70F8B-58CA-4BF2-96C2-F9795BDD497A}">
      <text>
        <r>
          <rPr>
            <b/>
            <sz val="9"/>
            <color indexed="81"/>
            <rFont val="Tahoma"/>
            <family val="2"/>
          </rPr>
          <t>Country = &lt;BLANK&gt; where ProfitCenter(s) mapping directly to Region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1" authorId="0" shapeId="0" xr:uid="{2C8E496D-FAE9-4373-AE74-708AF71840FF}">
      <text>
        <r>
          <rPr>
            <b/>
            <sz val="9"/>
            <color indexed="81"/>
            <rFont val="Tahoma"/>
            <family val="2"/>
          </rPr>
          <t>Country = &lt;BLANK&gt; where ProfitCenter(s) mapping directly to Region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Beng Bing LIM</author>
  </authors>
  <commentList>
    <comment ref="F12" authorId="0" shapeId="0" xr:uid="{DB334274-5B3F-4672-A997-AEB1EC1E2C4D}">
      <text>
        <r>
          <rPr>
            <b/>
            <sz val="9"/>
            <color indexed="81"/>
            <rFont val="Tahoma"/>
            <family val="2"/>
          </rPr>
          <t>Country = &lt;BLANK&gt; where ProfitCenter(s) mapping directly to Region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<sst xmlns="http://schemas.openxmlformats.org/spreadsheetml/2006/main" count="1248" uniqueCount="138">
  <si>
    <t>Applied filters:
DATA_GROUP is INTERNAL
Version_Name is not FLS or UPD2
Display_Sales_Type is Value
PERIOD is YTD
MYEAR is 2019 SEP</t>
  </si>
  <si>
    <t>Version</t>
  </si>
  <si>
    <t>Market</t>
  </si>
  <si>
    <t>InternalSale</t>
  </si>
  <si>
    <t>ACT</t>
  </si>
  <si>
    <t>UNITED STATES OF AMERICA</t>
  </si>
  <si>
    <t>PLN</t>
  </si>
  <si>
    <t>JAPAN</t>
  </si>
  <si>
    <t>CHINA</t>
  </si>
  <si>
    <t>FRANCE</t>
  </si>
  <si>
    <t>UNITED KINGDOM</t>
  </si>
  <si>
    <t>INDIA</t>
  </si>
  <si>
    <t>SPAIN</t>
  </si>
  <si>
    <t>ITALY</t>
  </si>
  <si>
    <t>CANADA</t>
  </si>
  <si>
    <t>BRAZIL</t>
  </si>
  <si>
    <t>PAKISTAN</t>
  </si>
  <si>
    <t>GERMANY</t>
  </si>
  <si>
    <t>TURKEY</t>
  </si>
  <si>
    <t>AUSTRALIA</t>
  </si>
  <si>
    <t>SAUDI ARABIA</t>
  </si>
  <si>
    <t/>
  </si>
  <si>
    <t>SOUTH KOREA</t>
  </si>
  <si>
    <t>EGYPT</t>
  </si>
  <si>
    <t>MEXICO</t>
  </si>
  <si>
    <t>THAILAND</t>
  </si>
  <si>
    <t>ARGENTINA</t>
  </si>
  <si>
    <t>NETHERLANDS</t>
  </si>
  <si>
    <t>PHILIPPINES</t>
  </si>
  <si>
    <t>RUSSIAN FEDERATION</t>
  </si>
  <si>
    <t>ALGERIA</t>
  </si>
  <si>
    <t>POLAND</t>
  </si>
  <si>
    <t>VIETNAM</t>
  </si>
  <si>
    <t>GREECE</t>
  </si>
  <si>
    <t>SWITZERLAND</t>
  </si>
  <si>
    <t>BELGIUM</t>
  </si>
  <si>
    <t>FINLAND</t>
  </si>
  <si>
    <t>PORTUGAL</t>
  </si>
  <si>
    <t>TAIWAN</t>
  </si>
  <si>
    <t>NIGERIA</t>
  </si>
  <si>
    <t>MALAYSIA</t>
  </si>
  <si>
    <t>UNITED ARAB EMIRATES</t>
  </si>
  <si>
    <t>HONG KONG</t>
  </si>
  <si>
    <t>ROMANIA</t>
  </si>
  <si>
    <t>IRELAND</t>
  </si>
  <si>
    <t>COLOMBIA</t>
  </si>
  <si>
    <t>CHILE</t>
  </si>
  <si>
    <t>MOROCCO</t>
  </si>
  <si>
    <t>INDONESIA</t>
  </si>
  <si>
    <t>AUSTRIA</t>
  </si>
  <si>
    <t>NORWAY</t>
  </si>
  <si>
    <t>ISRAEL</t>
  </si>
  <si>
    <t>SWEDEN</t>
  </si>
  <si>
    <t>SOUTH AFRICA</t>
  </si>
  <si>
    <t>KUWAIT</t>
  </si>
  <si>
    <t>SINGAPORE</t>
  </si>
  <si>
    <t>PUERTO RICO</t>
  </si>
  <si>
    <t>UKRAINE</t>
  </si>
  <si>
    <t>CZECHIA</t>
  </si>
  <si>
    <t>ECUADOR</t>
  </si>
  <si>
    <t>KENYA</t>
  </si>
  <si>
    <t>TUNISIA</t>
  </si>
  <si>
    <t>NEW ZEALAND</t>
  </si>
  <si>
    <t>DENMARK</t>
  </si>
  <si>
    <t>IRAN</t>
  </si>
  <si>
    <t>PERU</t>
  </si>
  <si>
    <t>BULGARIA</t>
  </si>
  <si>
    <t>LEBANON</t>
  </si>
  <si>
    <t>HUNGARY</t>
  </si>
  <si>
    <t>SRI LANKA</t>
  </si>
  <si>
    <t>KAZAKHSTAN</t>
  </si>
  <si>
    <t>QATAR</t>
  </si>
  <si>
    <t>JAMAICA</t>
  </si>
  <si>
    <t>SERBIA</t>
  </si>
  <si>
    <t>SLOVAKIA</t>
  </si>
  <si>
    <t>SLOVENIA</t>
  </si>
  <si>
    <t>CROATIA</t>
  </si>
  <si>
    <t>TRINIDAD TOBAGO</t>
  </si>
  <si>
    <t>COSTA RICA</t>
  </si>
  <si>
    <t>JORDAN</t>
  </si>
  <si>
    <t>BELARUS</t>
  </si>
  <si>
    <t>PANAMA</t>
  </si>
  <si>
    <t>LITHUANIA</t>
  </si>
  <si>
    <t>DOMINICAN REPUBLIC</t>
  </si>
  <si>
    <t>IVORY COAST</t>
  </si>
  <si>
    <t>EL SALVADOR</t>
  </si>
  <si>
    <t>BAHRAIN</t>
  </si>
  <si>
    <t>OMAN</t>
  </si>
  <si>
    <t>URUGUAY</t>
  </si>
  <si>
    <t>CYPRUS</t>
  </si>
  <si>
    <t>ESTONIA</t>
  </si>
  <si>
    <t>HONDURAS</t>
  </si>
  <si>
    <t>LATVIA</t>
  </si>
  <si>
    <t>CAMBODIA</t>
  </si>
  <si>
    <t>BOSNIA AND HERZEGOVINA</t>
  </si>
  <si>
    <t>MYANMAR</t>
  </si>
  <si>
    <t>GEORGIA</t>
  </si>
  <si>
    <t>ZIMBABWE</t>
  </si>
  <si>
    <t>GUATEMALA</t>
  </si>
  <si>
    <t>ANGOLA</t>
  </si>
  <si>
    <t>GHANA</t>
  </si>
  <si>
    <t>MALTA</t>
  </si>
  <si>
    <t>TANZANIA</t>
  </si>
  <si>
    <t>NORTH MACEDONIA</t>
  </si>
  <si>
    <t>MOLDOVA</t>
  </si>
  <si>
    <t>MAURITIUS</t>
  </si>
  <si>
    <t>ALBANIA</t>
  </si>
  <si>
    <t>AZERBAIJAN</t>
  </si>
  <si>
    <t>UGANDA</t>
  </si>
  <si>
    <t>UZBEKISTAN</t>
  </si>
  <si>
    <t>NAMIBIA</t>
  </si>
  <si>
    <t>ARMENIA</t>
  </si>
  <si>
    <t>ETHIOPIA</t>
  </si>
  <si>
    <t>MONTENEGRO</t>
  </si>
  <si>
    <t>MADAGASCAR</t>
  </si>
  <si>
    <t>DJIBOUTI</t>
  </si>
  <si>
    <t>RWANDA</t>
  </si>
  <si>
    <t>BOTSWANA</t>
  </si>
  <si>
    <t>LAOS</t>
  </si>
  <si>
    <t>KOSOVO</t>
  </si>
  <si>
    <t>NORTH SUDAN</t>
  </si>
  <si>
    <t>ZAMBIA</t>
  </si>
  <si>
    <t>MOZAMBIQUE</t>
  </si>
  <si>
    <t>KYRGYZSTAN</t>
  </si>
  <si>
    <t>MALAWI</t>
  </si>
  <si>
    <t>IRAQ</t>
  </si>
  <si>
    <t>LIBYA</t>
  </si>
  <si>
    <t>PAPUA NEW GUINEA</t>
  </si>
  <si>
    <t>Row Labels</t>
  </si>
  <si>
    <t>Grand Total</t>
  </si>
  <si>
    <t>Column Labels</t>
  </si>
  <si>
    <t>Sum of InternalSale</t>
  </si>
  <si>
    <t>ACT - PLN</t>
  </si>
  <si>
    <t>Total</t>
  </si>
  <si>
    <t>PLN - ACT</t>
  </si>
  <si>
    <t>(BLANK)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</si>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</sst>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11</xdr:row>
      <xdr:rowOff>28575</xdr:rowOff>
    </xdr:from>
    <xdr:to>
      <xdr:col>12</xdr:col>
      <xdr:colOff>200025</xdr:colOff>
      <xdr:row>27</xdr:row>
      <xdr:rowOff>28574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5D4FA5-D5F6-463F-8ECE-5C436F104EE1}"/>
            </a:ext>
          </a:extLst>
        </xdr:cNvPr>
        <xdr:cNvSpPr/>
      </xdr:nvSpPr>
      <xdr:spPr>
        <a:xfrm>
          <a:off x="8989219" y="2124075"/>
          <a:ext cx="616744" cy="304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5831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PLN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133350</xdr:colOff>
      <xdr:row>8</xdr:row>
      <xdr:rowOff>161925</xdr:rowOff>
    </xdr:from>
    <xdr:to>
      <xdr:col>18</xdr:col>
      <xdr:colOff>142875</xdr:colOff>
      <xdr:row>27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D8147B5-A312-42D5-AD91-51FD9417DCE6}"/>
            </a:ext>
          </a:extLst>
        </xdr:cNvPr>
        <xdr:cNvSpPr/>
      </xdr:nvSpPr>
      <xdr:spPr>
        <a:xfrm>
          <a:off x="12944475" y="1685925"/>
          <a:ext cx="619125" cy="346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5911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ACT</a:t>
          </a:r>
        </a:p>
      </xdr:txBody>
    </xdr:sp>
    <xdr:clientData/>
  </xdr:twoCellAnchor>
  <xdr:twoCellAnchor>
    <xdr:from>
      <xdr:col>12</xdr:col>
      <xdr:colOff>295275</xdr:colOff>
      <xdr:row>11</xdr:row>
      <xdr:rowOff>38100</xdr:rowOff>
    </xdr:from>
    <xdr:to>
      <xdr:col>13</xdr:col>
      <xdr:colOff>304800</xdr:colOff>
      <xdr:row>13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6676E85-2DF4-48A9-B04D-F21CBDAFF59C}"/>
            </a:ext>
          </a:extLst>
        </xdr:cNvPr>
        <xdr:cNvSpPr/>
      </xdr:nvSpPr>
      <xdr:spPr>
        <a:xfrm>
          <a:off x="10058400" y="2133600"/>
          <a:ext cx="619125" cy="4476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40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CHINA</a:t>
          </a:r>
        </a:p>
      </xdr:txBody>
    </xdr:sp>
    <xdr:clientData/>
  </xdr:twoCellAnchor>
  <xdr:twoCellAnchor>
    <xdr:from>
      <xdr:col>13</xdr:col>
      <xdr:colOff>400050</xdr:colOff>
      <xdr:row>13</xdr:row>
      <xdr:rowOff>104775</xdr:rowOff>
    </xdr:from>
    <xdr:to>
      <xdr:col>14</xdr:col>
      <xdr:colOff>409575</xdr:colOff>
      <xdr:row>16</xdr:row>
      <xdr:rowOff>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2DD8E2-7B36-4272-A118-F540C88F3D5E}"/>
            </a:ext>
          </a:extLst>
        </xdr:cNvPr>
        <xdr:cNvSpPr/>
      </xdr:nvSpPr>
      <xdr:spPr>
        <a:xfrm>
          <a:off x="10772775" y="2581275"/>
          <a:ext cx="619125" cy="4667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35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INDIA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438150</xdr:colOff>
      <xdr:row>16</xdr:row>
      <xdr:rowOff>19050</xdr:rowOff>
    </xdr:from>
    <xdr:to>
      <xdr:col>15</xdr:col>
      <xdr:colOff>447675</xdr:colOff>
      <xdr:row>18</xdr:row>
      <xdr:rowOff>114301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E2B6945-3AA5-433E-8DE9-4F5C1C336B4E}"/>
            </a:ext>
          </a:extLst>
        </xdr:cNvPr>
        <xdr:cNvSpPr/>
      </xdr:nvSpPr>
      <xdr:spPr>
        <a:xfrm>
          <a:off x="11420475" y="3067050"/>
          <a:ext cx="619125" cy="47625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24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SPAIN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552450</xdr:colOff>
      <xdr:row>8</xdr:row>
      <xdr:rowOff>161926</xdr:rowOff>
    </xdr:from>
    <xdr:to>
      <xdr:col>17</xdr:col>
      <xdr:colOff>19050</xdr:colOff>
      <xdr:row>18</xdr:row>
      <xdr:rowOff>114300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7ECCBB0-0954-4CE8-8143-AFD7E6F95691}"/>
            </a:ext>
          </a:extLst>
        </xdr:cNvPr>
        <xdr:cNvSpPr/>
      </xdr:nvSpPr>
      <xdr:spPr>
        <a:xfrm>
          <a:off x="12144375" y="1685926"/>
          <a:ext cx="685800" cy="1857374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179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OTHERS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9525</xdr:rowOff>
    </xdr:from>
    <xdr:to>
      <xdr:col>5</xdr:col>
      <xdr:colOff>457200</xdr:colOff>
      <xdr:row>22</xdr:row>
      <xdr:rowOff>9524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794B81-EC09-4095-96D5-A7E6F89245EE}"/>
            </a:ext>
          </a:extLst>
        </xdr:cNvPr>
        <xdr:cNvSpPr/>
      </xdr:nvSpPr>
      <xdr:spPr>
        <a:xfrm>
          <a:off x="4143375" y="1152525"/>
          <a:ext cx="619125" cy="304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5831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PLN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390525</xdr:colOff>
      <xdr:row>3</xdr:row>
      <xdr:rowOff>142875</xdr:rowOff>
    </xdr:from>
    <xdr:to>
      <xdr:col>11</xdr:col>
      <xdr:colOff>400050</xdr:colOff>
      <xdr:row>21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7636E42-60DB-4C66-B359-BB2C6D7B0B97}"/>
            </a:ext>
          </a:extLst>
        </xdr:cNvPr>
        <xdr:cNvSpPr/>
      </xdr:nvSpPr>
      <xdr:spPr>
        <a:xfrm>
          <a:off x="7743825" y="714375"/>
          <a:ext cx="619125" cy="346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5911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ACT</a:t>
          </a:r>
        </a:p>
      </xdr:txBody>
    </xdr:sp>
    <xdr:clientData/>
  </xdr:twoCellAnchor>
  <xdr:twoCellAnchor>
    <xdr:from>
      <xdr:col>5</xdr:col>
      <xdr:colOff>552450</xdr:colOff>
      <xdr:row>6</xdr:row>
      <xdr:rowOff>19050</xdr:rowOff>
    </xdr:from>
    <xdr:to>
      <xdr:col>6</xdr:col>
      <xdr:colOff>561975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23467A-8FA5-49D4-B1BB-24883BB7C702}"/>
            </a:ext>
          </a:extLst>
        </xdr:cNvPr>
        <xdr:cNvSpPr/>
      </xdr:nvSpPr>
      <xdr:spPr>
        <a:xfrm>
          <a:off x="4857750" y="1162050"/>
          <a:ext cx="619125" cy="4476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40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CHINA</a:t>
          </a:r>
        </a:p>
      </xdr:txBody>
    </xdr:sp>
    <xdr:clientData/>
  </xdr:twoCellAnchor>
  <xdr:twoCellAnchor>
    <xdr:from>
      <xdr:col>7</xdr:col>
      <xdr:colOff>47625</xdr:colOff>
      <xdr:row>8</xdr:row>
      <xdr:rowOff>85725</xdr:rowOff>
    </xdr:from>
    <xdr:to>
      <xdr:col>8</xdr:col>
      <xdr:colOff>57150</xdr:colOff>
      <xdr:row>10</xdr:row>
      <xdr:rowOff>171451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040BF8-055E-4F20-86D6-28A99F3E2A7B}"/>
            </a:ext>
          </a:extLst>
        </xdr:cNvPr>
        <xdr:cNvSpPr/>
      </xdr:nvSpPr>
      <xdr:spPr>
        <a:xfrm>
          <a:off x="5572125" y="1609725"/>
          <a:ext cx="619125" cy="4667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35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INDIA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123825</xdr:colOff>
      <xdr:row>9</xdr:row>
      <xdr:rowOff>180975</xdr:rowOff>
    </xdr:from>
    <xdr:to>
      <xdr:col>9</xdr:col>
      <xdr:colOff>133350</xdr:colOff>
      <xdr:row>11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F454C-B0D2-4730-B975-5770CE41F4DD}"/>
            </a:ext>
          </a:extLst>
        </xdr:cNvPr>
        <xdr:cNvSpPr/>
      </xdr:nvSpPr>
      <xdr:spPr>
        <a:xfrm>
          <a:off x="6257925" y="1895475"/>
          <a:ext cx="619125" cy="2190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4 EGYPT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200025</xdr:colOff>
      <xdr:row>3</xdr:row>
      <xdr:rowOff>142876</xdr:rowOff>
    </xdr:from>
    <xdr:to>
      <xdr:col>10</xdr:col>
      <xdr:colOff>276225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411F25-133D-4E77-BEF3-045A938F964D}"/>
            </a:ext>
          </a:extLst>
        </xdr:cNvPr>
        <xdr:cNvSpPr/>
      </xdr:nvSpPr>
      <xdr:spPr>
        <a:xfrm>
          <a:off x="6943725" y="714376"/>
          <a:ext cx="685800" cy="1190624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151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OTHERS</a:t>
          </a:r>
        </a:p>
        <a:p>
          <a:pPr algn="ctr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g Bing LIM" refreshedDate="43802.734866782404" createdVersion="6" refreshedVersion="6" minRefreshableVersion="3" recordCount="239" xr:uid="{4E944755-E271-452A-987D-BDB045A5EB59}">
  <cacheSource type="worksheet">
    <worksheetSource name="Table1"/>
  </cacheSource>
  <cacheFields count="3">
    <cacheField name="Version" numFmtId="0">
      <sharedItems count="2">
        <s v="ACT"/>
        <s v="PLN"/>
      </sharedItems>
    </cacheField>
    <cacheField name="Market" numFmtId="0">
      <sharedItems count="122">
        <s v="UNITED STATES OF AMERICA"/>
        <s v="JAPAN"/>
        <s v="CHINA"/>
        <s v="FRANCE"/>
        <s v="UNITED KINGDOM"/>
        <s v="INDIA"/>
        <s v="SPAIN"/>
        <s v="ITALY"/>
        <s v="CANADA"/>
        <s v="BRAZIL"/>
        <s v="PAKISTAN"/>
        <s v="GERMANY"/>
        <s v="TURKEY"/>
        <s v="AUSTRALIA"/>
        <s v="SAUDI ARABIA"/>
        <s v=""/>
        <s v="SOUTH KOREA"/>
        <s v="EGYPT"/>
        <s v="MEXICO"/>
        <s v="THAILAND"/>
        <s v="ARGENTINA"/>
        <s v="NETHERLANDS"/>
        <s v="PHILIPPINES"/>
        <s v="RUSSIAN FEDERATION"/>
        <s v="ALGERIA"/>
        <s v="POLAND"/>
        <s v="VIETNAM"/>
        <s v="GREECE"/>
        <s v="SWITZERLAND"/>
        <s v="BELGIUM"/>
        <s v="FINLAND"/>
        <s v="PORTUGAL"/>
        <s v="TAIWAN"/>
        <s v="NIGERIA"/>
        <s v="MALAYSIA"/>
        <s v="UNITED ARAB EMIRATES"/>
        <s v="HONG KONG"/>
        <s v="ROMANIA"/>
        <s v="IRELAND"/>
        <s v="COLOMBIA"/>
        <s v="CHILE"/>
        <s v="MOROCCO"/>
        <s v="INDONESIA"/>
        <s v="AUSTRIA"/>
        <s v="NORWAY"/>
        <s v="ISRAEL"/>
        <s v="SWEDEN"/>
        <s v="SOUTH AFRICA"/>
        <s v="KUWAIT"/>
        <s v="SINGAPORE"/>
        <s v="PUERTO RICO"/>
        <s v="UKRAINE"/>
        <s v="CZECHIA"/>
        <s v="ECUADOR"/>
        <s v="KENYA"/>
        <s v="TUNISIA"/>
        <s v="NEW ZEALAND"/>
        <s v="DENMARK"/>
        <s v="IRAN"/>
        <s v="PERU"/>
        <s v="BULGARIA"/>
        <s v="LEBANON"/>
        <s v="HUNGARY"/>
        <s v="SRI LANKA"/>
        <s v="KAZAKHSTAN"/>
        <s v="QATAR"/>
        <s v="JAMAICA"/>
        <s v="SERBIA"/>
        <s v="SLOVAKIA"/>
        <s v="SLOVENIA"/>
        <s v="CROATIA"/>
        <s v="TRINIDAD TOBAGO"/>
        <s v="COSTA RICA"/>
        <s v="JORDAN"/>
        <s v="BELARUS"/>
        <s v="PANAMA"/>
        <s v="LITHUANIA"/>
        <s v="DOMINICAN REPUBLIC"/>
        <s v="IVORY COAST"/>
        <s v="EL SALVADOR"/>
        <s v="BAHRAIN"/>
        <s v="OMAN"/>
        <s v="URUGUAY"/>
        <s v="CYPRUS"/>
        <s v="ESTONIA"/>
        <s v="HONDURAS"/>
        <s v="LATVIA"/>
        <s v="CAMBODIA"/>
        <s v="BOSNIA AND HERZEGOVINA"/>
        <s v="MYANMAR"/>
        <s v="GEORGIA"/>
        <s v="ZIMBABWE"/>
        <s v="GUATEMALA"/>
        <s v="ANGOLA"/>
        <s v="GHANA"/>
        <s v="MALTA"/>
        <s v="TANZANIA"/>
        <s v="NORTH MACEDONIA"/>
        <s v="MOLDOVA"/>
        <s v="MAURITIUS"/>
        <s v="ALBANIA"/>
        <s v="AZERBAIJAN"/>
        <s v="UGANDA"/>
        <s v="UZBEKISTAN"/>
        <s v="NAMIBIA"/>
        <s v="ARMENIA"/>
        <s v="ETHIOPIA"/>
        <s v="MONTENEGRO"/>
        <s v="MADAGASCAR"/>
        <s v="DJIBOUTI"/>
        <s v="RWANDA"/>
        <s v="BOTSWANA"/>
        <s v="LAOS"/>
        <s v="KOSOVO"/>
        <s v="NORTH SUDAN"/>
        <s v="ZAMBIA"/>
        <s v="MOZAMBIQUE"/>
        <s v="KYRGYZSTAN"/>
        <s v="MALAWI"/>
        <s v="IRAQ"/>
        <s v="LIBYA"/>
        <s v="PAPUA NEW GUINEA"/>
      </sharedItems>
    </cacheField>
    <cacheField name="InternalSale" numFmtId="0">
      <sharedItems containsSemiMixedTypes="0" containsString="0" containsNumber="1" minValue="-5.0999999999999997E-2" maxValue="1311.6282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n v="1311.6282004"/>
  </r>
  <r>
    <x v="1"/>
    <x v="0"/>
    <n v="1146.115172"/>
  </r>
  <r>
    <x v="0"/>
    <x v="1"/>
    <n v="783.76901240000097"/>
  </r>
  <r>
    <x v="1"/>
    <x v="1"/>
    <n v="739.95688940000002"/>
  </r>
  <r>
    <x v="1"/>
    <x v="2"/>
    <n v="364.14888780000001"/>
  </r>
  <r>
    <x v="0"/>
    <x v="2"/>
    <n v="324.61471219999999"/>
  </r>
  <r>
    <x v="1"/>
    <x v="3"/>
    <n v="248.83108630000001"/>
  </r>
  <r>
    <x v="0"/>
    <x v="3"/>
    <n v="243.4474452"/>
  </r>
  <r>
    <x v="0"/>
    <x v="4"/>
    <n v="238.58747299999999"/>
  </r>
  <r>
    <x v="1"/>
    <x v="4"/>
    <n v="232.440877"/>
  </r>
  <r>
    <x v="1"/>
    <x v="5"/>
    <n v="200.4223222"/>
  </r>
  <r>
    <x v="1"/>
    <x v="6"/>
    <n v="197.94905399999999"/>
  </r>
  <r>
    <x v="1"/>
    <x v="7"/>
    <n v="189.7365222"/>
  </r>
  <r>
    <x v="0"/>
    <x v="6"/>
    <n v="173.64987199999999"/>
  </r>
  <r>
    <x v="0"/>
    <x v="8"/>
    <n v="172.3893023"/>
  </r>
  <r>
    <x v="0"/>
    <x v="7"/>
    <n v="170.48134239999999"/>
  </r>
  <r>
    <x v="0"/>
    <x v="5"/>
    <n v="165.000022"/>
  </r>
  <r>
    <x v="1"/>
    <x v="8"/>
    <n v="162.2755439"/>
  </r>
  <r>
    <x v="1"/>
    <x v="9"/>
    <n v="139.80986909999999"/>
  </r>
  <r>
    <x v="0"/>
    <x v="9"/>
    <n v="138.03204579999999"/>
  </r>
  <r>
    <x v="0"/>
    <x v="10"/>
    <n v="125.94959969999999"/>
  </r>
  <r>
    <x v="1"/>
    <x v="10"/>
    <n v="124.25730540000001"/>
  </r>
  <r>
    <x v="0"/>
    <x v="11"/>
    <n v="103.35180920000001"/>
  </r>
  <r>
    <x v="1"/>
    <x v="11"/>
    <n v="102.08725130000001"/>
  </r>
  <r>
    <x v="0"/>
    <x v="12"/>
    <n v="91.166333899999898"/>
  </r>
  <r>
    <x v="1"/>
    <x v="12"/>
    <n v="89.194679100000002"/>
  </r>
  <r>
    <x v="0"/>
    <x v="13"/>
    <n v="83.755952699999995"/>
  </r>
  <r>
    <x v="1"/>
    <x v="13"/>
    <n v="81.568339800000004"/>
  </r>
  <r>
    <x v="0"/>
    <x v="14"/>
    <n v="75.5548"/>
  </r>
  <r>
    <x v="1"/>
    <x v="14"/>
    <n v="73.827462999999995"/>
  </r>
  <r>
    <x v="1"/>
    <x v="15"/>
    <n v="73.437421999999998"/>
  </r>
  <r>
    <x v="0"/>
    <x v="16"/>
    <n v="70.966220100000001"/>
  </r>
  <r>
    <x v="1"/>
    <x v="17"/>
    <n v="70.80574"/>
  </r>
  <r>
    <x v="1"/>
    <x v="16"/>
    <n v="68.084209999999999"/>
  </r>
  <r>
    <x v="0"/>
    <x v="15"/>
    <n v="68.038193699999894"/>
  </r>
  <r>
    <x v="1"/>
    <x v="18"/>
    <n v="64.308871999999994"/>
  </r>
  <r>
    <x v="0"/>
    <x v="17"/>
    <n v="64.012640000000005"/>
  </r>
  <r>
    <x v="1"/>
    <x v="19"/>
    <n v="63.791955100000003"/>
  </r>
  <r>
    <x v="0"/>
    <x v="20"/>
    <n v="62.6011776"/>
  </r>
  <r>
    <x v="0"/>
    <x v="21"/>
    <n v="59.7366885"/>
  </r>
  <r>
    <x v="1"/>
    <x v="20"/>
    <n v="59.726266500000001"/>
  </r>
  <r>
    <x v="0"/>
    <x v="22"/>
    <n v="59.662573899999998"/>
  </r>
  <r>
    <x v="0"/>
    <x v="19"/>
    <n v="59.256241000000003"/>
  </r>
  <r>
    <x v="0"/>
    <x v="18"/>
    <n v="59.039551699999997"/>
  </r>
  <r>
    <x v="1"/>
    <x v="22"/>
    <n v="57.289477099999999"/>
  </r>
  <r>
    <x v="0"/>
    <x v="23"/>
    <n v="56.881219999999999"/>
  </r>
  <r>
    <x v="1"/>
    <x v="23"/>
    <n v="55.465985400000001"/>
  </r>
  <r>
    <x v="1"/>
    <x v="24"/>
    <n v="54.297842000000003"/>
  </r>
  <r>
    <x v="1"/>
    <x v="25"/>
    <n v="54.282400000000003"/>
  </r>
  <r>
    <x v="1"/>
    <x v="21"/>
    <n v="52.252090000000003"/>
  </r>
  <r>
    <x v="0"/>
    <x v="25"/>
    <n v="51.913938799999997"/>
  </r>
  <r>
    <x v="0"/>
    <x v="26"/>
    <n v="49.278281300000003"/>
  </r>
  <r>
    <x v="0"/>
    <x v="24"/>
    <n v="48.5849458"/>
  </r>
  <r>
    <x v="0"/>
    <x v="27"/>
    <n v="47.725363000000002"/>
  </r>
  <r>
    <x v="1"/>
    <x v="26"/>
    <n v="47.195134099999997"/>
  </r>
  <r>
    <x v="1"/>
    <x v="27"/>
    <n v="45.825217400000099"/>
  </r>
  <r>
    <x v="1"/>
    <x v="28"/>
    <n v="45.715385699999999"/>
  </r>
  <r>
    <x v="0"/>
    <x v="28"/>
    <n v="45.706770900000102"/>
  </r>
  <r>
    <x v="0"/>
    <x v="29"/>
    <n v="41.3194953"/>
  </r>
  <r>
    <x v="1"/>
    <x v="29"/>
    <n v="40.689783800000001"/>
  </r>
  <r>
    <x v="0"/>
    <x v="30"/>
    <n v="39.404953300000003"/>
  </r>
  <r>
    <x v="0"/>
    <x v="31"/>
    <n v="37.599530299999998"/>
  </r>
  <r>
    <x v="1"/>
    <x v="31"/>
    <n v="36.978261500000102"/>
  </r>
  <r>
    <x v="0"/>
    <x v="32"/>
    <n v="36.136595100000001"/>
  </r>
  <r>
    <x v="1"/>
    <x v="30"/>
    <n v="35.652902699999999"/>
  </r>
  <r>
    <x v="1"/>
    <x v="33"/>
    <n v="34.8934906"/>
  </r>
  <r>
    <x v="0"/>
    <x v="33"/>
    <n v="34.813838199999999"/>
  </r>
  <r>
    <x v="1"/>
    <x v="34"/>
    <n v="34.010145700000002"/>
  </r>
  <r>
    <x v="1"/>
    <x v="35"/>
    <n v="33.78"/>
  </r>
  <r>
    <x v="0"/>
    <x v="36"/>
    <n v="33.536376799999999"/>
  </r>
  <r>
    <x v="0"/>
    <x v="34"/>
    <n v="33.4022875"/>
  </r>
  <r>
    <x v="1"/>
    <x v="36"/>
    <n v="33.2399092"/>
  </r>
  <r>
    <x v="1"/>
    <x v="32"/>
    <n v="33.165888600000002"/>
  </r>
  <r>
    <x v="0"/>
    <x v="37"/>
    <n v="32.178606299999998"/>
  </r>
  <r>
    <x v="0"/>
    <x v="35"/>
    <n v="31.733000000000001"/>
  </r>
  <r>
    <x v="1"/>
    <x v="37"/>
    <n v="31.296184700000001"/>
  </r>
  <r>
    <x v="0"/>
    <x v="38"/>
    <n v="30.4151059"/>
  </r>
  <r>
    <x v="0"/>
    <x v="39"/>
    <n v="28.2394353"/>
  </r>
  <r>
    <x v="1"/>
    <x v="39"/>
    <n v="27.196589899999999"/>
  </r>
  <r>
    <x v="1"/>
    <x v="40"/>
    <n v="26.628418199999999"/>
  </r>
  <r>
    <x v="0"/>
    <x v="41"/>
    <n v="26.4115672"/>
  </r>
  <r>
    <x v="1"/>
    <x v="38"/>
    <n v="26.362609299999999"/>
  </r>
  <r>
    <x v="1"/>
    <x v="41"/>
    <n v="25.9991564"/>
  </r>
  <r>
    <x v="0"/>
    <x v="40"/>
    <n v="23.246351000000001"/>
  </r>
  <r>
    <x v="1"/>
    <x v="42"/>
    <n v="22.808549200000002"/>
  </r>
  <r>
    <x v="0"/>
    <x v="42"/>
    <n v="22.681912400000002"/>
  </r>
  <r>
    <x v="0"/>
    <x v="43"/>
    <n v="22.6664095"/>
  </r>
  <r>
    <x v="1"/>
    <x v="43"/>
    <n v="22.652175499999998"/>
  </r>
  <r>
    <x v="0"/>
    <x v="44"/>
    <n v="22.1947595"/>
  </r>
  <r>
    <x v="1"/>
    <x v="45"/>
    <n v="21.846963200000001"/>
  </r>
  <r>
    <x v="0"/>
    <x v="45"/>
    <n v="21.212458699999999"/>
  </r>
  <r>
    <x v="1"/>
    <x v="44"/>
    <n v="20.957073699999999"/>
  </r>
  <r>
    <x v="0"/>
    <x v="46"/>
    <n v="20.7803544"/>
  </r>
  <r>
    <x v="0"/>
    <x v="47"/>
    <n v="20.671517000000001"/>
  </r>
  <r>
    <x v="1"/>
    <x v="47"/>
    <n v="20.286160299999999"/>
  </r>
  <r>
    <x v="0"/>
    <x v="48"/>
    <n v="20.026"/>
  </r>
  <r>
    <x v="1"/>
    <x v="49"/>
    <n v="18.972281800000001"/>
  </r>
  <r>
    <x v="1"/>
    <x v="46"/>
    <n v="18.422386299999999"/>
  </r>
  <r>
    <x v="1"/>
    <x v="50"/>
    <n v="17.8820695"/>
  </r>
  <r>
    <x v="0"/>
    <x v="51"/>
    <n v="16.886748699999998"/>
  </r>
  <r>
    <x v="1"/>
    <x v="51"/>
    <n v="16.798127600000001"/>
  </r>
  <r>
    <x v="1"/>
    <x v="48"/>
    <n v="16.716999999999999"/>
  </r>
  <r>
    <x v="1"/>
    <x v="52"/>
    <n v="16.173033700000001"/>
  </r>
  <r>
    <x v="0"/>
    <x v="52"/>
    <n v="15.8035996"/>
  </r>
  <r>
    <x v="1"/>
    <x v="53"/>
    <n v="15.799310999999999"/>
  </r>
  <r>
    <x v="0"/>
    <x v="49"/>
    <n v="15.7388361"/>
  </r>
  <r>
    <x v="0"/>
    <x v="53"/>
    <n v="15.464783199999999"/>
  </r>
  <r>
    <x v="0"/>
    <x v="50"/>
    <n v="15.271090900000001"/>
  </r>
  <r>
    <x v="1"/>
    <x v="54"/>
    <n v="15.1350906"/>
  </r>
  <r>
    <x v="1"/>
    <x v="55"/>
    <n v="15.03"/>
  </r>
  <r>
    <x v="0"/>
    <x v="55"/>
    <n v="13.668946"/>
  </r>
  <r>
    <x v="0"/>
    <x v="54"/>
    <n v="13.586715699999999"/>
  </r>
  <r>
    <x v="0"/>
    <x v="56"/>
    <n v="12.3326309"/>
  </r>
  <r>
    <x v="0"/>
    <x v="57"/>
    <n v="12.3011845"/>
  </r>
  <r>
    <x v="1"/>
    <x v="58"/>
    <n v="12.137"/>
  </r>
  <r>
    <x v="1"/>
    <x v="59"/>
    <n v="11.9175588"/>
  </r>
  <r>
    <x v="1"/>
    <x v="60"/>
    <n v="11.815"/>
  </r>
  <r>
    <x v="0"/>
    <x v="59"/>
    <n v="11.642609999999999"/>
  </r>
  <r>
    <x v="1"/>
    <x v="57"/>
    <n v="11.4132795"/>
  </r>
  <r>
    <x v="0"/>
    <x v="61"/>
    <n v="11.242000000000001"/>
  </r>
  <r>
    <x v="1"/>
    <x v="56"/>
    <n v="11.0955668"/>
  </r>
  <r>
    <x v="1"/>
    <x v="61"/>
    <n v="10.8515"/>
  </r>
  <r>
    <x v="0"/>
    <x v="60"/>
    <n v="10.4130441"/>
  </r>
  <r>
    <x v="0"/>
    <x v="62"/>
    <n v="9.9807223999999994"/>
  </r>
  <r>
    <x v="1"/>
    <x v="62"/>
    <n v="9.7927704000000109"/>
  </r>
  <r>
    <x v="1"/>
    <x v="63"/>
    <n v="8.7691880000000104"/>
  </r>
  <r>
    <x v="0"/>
    <x v="64"/>
    <n v="8.5850679000000003"/>
  </r>
  <r>
    <x v="1"/>
    <x v="65"/>
    <n v="8.2689999999999895"/>
  </r>
  <r>
    <x v="1"/>
    <x v="64"/>
    <n v="7.8966513999999997"/>
  </r>
  <r>
    <x v="0"/>
    <x v="63"/>
    <n v="7.3784181000000002"/>
  </r>
  <r>
    <x v="0"/>
    <x v="66"/>
    <n v="7.0586016000000003"/>
  </r>
  <r>
    <x v="1"/>
    <x v="66"/>
    <n v="7.0444877000000004"/>
  </r>
  <r>
    <x v="0"/>
    <x v="67"/>
    <n v="6.6549999999999896"/>
  </r>
  <r>
    <x v="0"/>
    <x v="65"/>
    <n v="6.6519999999999904"/>
  </r>
  <r>
    <x v="0"/>
    <x v="68"/>
    <n v="6.6365225999999904"/>
  </r>
  <r>
    <x v="1"/>
    <x v="68"/>
    <n v="6.6043483999999903"/>
  </r>
  <r>
    <x v="0"/>
    <x v="69"/>
    <n v="6.5391307000000003"/>
  </r>
  <r>
    <x v="0"/>
    <x v="70"/>
    <n v="6.4915650999999999"/>
  </r>
  <r>
    <x v="1"/>
    <x v="70"/>
    <n v="6.4909999999999997"/>
  </r>
  <r>
    <x v="1"/>
    <x v="71"/>
    <n v="6.4162226999999996"/>
  </r>
  <r>
    <x v="1"/>
    <x v="69"/>
    <n v="6.25043539999999"/>
  </r>
  <r>
    <x v="1"/>
    <x v="72"/>
    <n v="5.8965523000000104"/>
  </r>
  <r>
    <x v="0"/>
    <x v="71"/>
    <n v="5.8088348999999901"/>
  </r>
  <r>
    <x v="1"/>
    <x v="67"/>
    <n v="5.6829999999999998"/>
  </r>
  <r>
    <x v="1"/>
    <x v="73"/>
    <n v="5.5599999999999898"/>
  </r>
  <r>
    <x v="0"/>
    <x v="74"/>
    <n v="5.5270000000000001"/>
  </r>
  <r>
    <x v="1"/>
    <x v="75"/>
    <n v="5.3137939999999997"/>
  </r>
  <r>
    <x v="0"/>
    <x v="76"/>
    <n v="5.1382611999999996"/>
  </r>
  <r>
    <x v="1"/>
    <x v="77"/>
    <n v="5.0618419000000001"/>
  </r>
  <r>
    <x v="1"/>
    <x v="78"/>
    <n v="5.0191296000000003"/>
  </r>
  <r>
    <x v="0"/>
    <x v="72"/>
    <n v="5.0063614999999997"/>
  </r>
  <r>
    <x v="0"/>
    <x v="77"/>
    <n v="5.0005746000000002"/>
  </r>
  <r>
    <x v="0"/>
    <x v="79"/>
    <n v="4.8356051999999998"/>
  </r>
  <r>
    <x v="0"/>
    <x v="80"/>
    <n v="4.8019999999999996"/>
  </r>
  <r>
    <x v="0"/>
    <x v="75"/>
    <n v="4.4360815999999996"/>
  </r>
  <r>
    <x v="1"/>
    <x v="79"/>
    <n v="4.4077511999999999"/>
  </r>
  <r>
    <x v="1"/>
    <x v="74"/>
    <n v="4.3908630999999998"/>
  </r>
  <r>
    <x v="1"/>
    <x v="81"/>
    <n v="4.2789999999999901"/>
  </r>
  <r>
    <x v="1"/>
    <x v="80"/>
    <n v="4.23599999999999"/>
  </r>
  <r>
    <x v="1"/>
    <x v="76"/>
    <n v="4.1124893"/>
  </r>
  <r>
    <x v="0"/>
    <x v="82"/>
    <n v="4.0678055999999998"/>
  </r>
  <r>
    <x v="0"/>
    <x v="81"/>
    <n v="4.0659999999999998"/>
  </r>
  <r>
    <x v="1"/>
    <x v="82"/>
    <n v="3.9543096000000002"/>
  </r>
  <r>
    <x v="0"/>
    <x v="83"/>
    <n v="3.6163042999999999"/>
  </r>
  <r>
    <x v="0"/>
    <x v="84"/>
    <n v="3.5565226999999999"/>
  </r>
  <r>
    <x v="0"/>
    <x v="85"/>
    <n v="3.5271385999999998"/>
  </r>
  <r>
    <x v="0"/>
    <x v="73"/>
    <n v="3.5070000000000099"/>
  </r>
  <r>
    <x v="1"/>
    <x v="83"/>
    <n v="3.4729999999999901"/>
  </r>
  <r>
    <x v="0"/>
    <x v="86"/>
    <n v="3.4504353999999999"/>
  </r>
  <r>
    <x v="1"/>
    <x v="85"/>
    <n v="3.4107199000000001"/>
  </r>
  <r>
    <x v="1"/>
    <x v="87"/>
    <n v="3.3482764999999999"/>
  </r>
  <r>
    <x v="1"/>
    <x v="84"/>
    <n v="3.2802820000000001"/>
  </r>
  <r>
    <x v="1"/>
    <x v="88"/>
    <n v="3.1120000000000001"/>
  </r>
  <r>
    <x v="1"/>
    <x v="86"/>
    <n v="3.0497301000000001"/>
  </r>
  <r>
    <x v="1"/>
    <x v="89"/>
    <n v="3.004"/>
  </r>
  <r>
    <x v="0"/>
    <x v="88"/>
    <n v="2.9809999999999999"/>
  </r>
  <r>
    <x v="0"/>
    <x v="90"/>
    <n v="2.7149999999999999"/>
  </r>
  <r>
    <x v="1"/>
    <x v="91"/>
    <n v="2.5934466"/>
  </r>
  <r>
    <x v="1"/>
    <x v="92"/>
    <n v="2.3771821000000002"/>
  </r>
  <r>
    <x v="0"/>
    <x v="92"/>
    <n v="2.2657001999999999"/>
  </r>
  <r>
    <x v="1"/>
    <x v="93"/>
    <n v="2.1365213999999999"/>
  </r>
  <r>
    <x v="0"/>
    <x v="94"/>
    <n v="2.121"/>
  </r>
  <r>
    <x v="1"/>
    <x v="94"/>
    <n v="2.0710000000000002"/>
  </r>
  <r>
    <x v="1"/>
    <x v="90"/>
    <n v="2.0430000000000001"/>
  </r>
  <r>
    <x v="0"/>
    <x v="95"/>
    <n v="1.8540000000000001"/>
  </r>
  <r>
    <x v="1"/>
    <x v="96"/>
    <n v="1.8111321"/>
  </r>
  <r>
    <x v="0"/>
    <x v="97"/>
    <n v="1.7929999999999999"/>
  </r>
  <r>
    <x v="0"/>
    <x v="98"/>
    <n v="1.623"/>
  </r>
  <r>
    <x v="0"/>
    <x v="99"/>
    <n v="1.5737787999999999"/>
  </r>
  <r>
    <x v="1"/>
    <x v="99"/>
    <n v="1.532"/>
  </r>
  <r>
    <x v="0"/>
    <x v="87"/>
    <n v="1.5286843000000001"/>
  </r>
  <r>
    <x v="1"/>
    <x v="95"/>
    <n v="1.516"/>
  </r>
  <r>
    <x v="0"/>
    <x v="100"/>
    <n v="1.4350000000000001"/>
  </r>
  <r>
    <x v="1"/>
    <x v="98"/>
    <n v="1.35"/>
  </r>
  <r>
    <x v="1"/>
    <x v="97"/>
    <n v="1.2030000000000001"/>
  </r>
  <r>
    <x v="0"/>
    <x v="101"/>
    <n v="1.1839999999999999"/>
  </r>
  <r>
    <x v="1"/>
    <x v="100"/>
    <n v="1.1659999999999999"/>
  </r>
  <r>
    <x v="0"/>
    <x v="102"/>
    <n v="1.1226178"/>
  </r>
  <r>
    <x v="1"/>
    <x v="103"/>
    <n v="1.0069999999999999"/>
  </r>
  <r>
    <x v="1"/>
    <x v="104"/>
    <n v="1.0053014"/>
  </r>
  <r>
    <x v="1"/>
    <x v="102"/>
    <n v="0.94563180000000002"/>
  </r>
  <r>
    <x v="1"/>
    <x v="101"/>
    <n v="0.92000000000000104"/>
  </r>
  <r>
    <x v="0"/>
    <x v="105"/>
    <n v="0.81200000000000105"/>
  </r>
  <r>
    <x v="1"/>
    <x v="106"/>
    <n v="0.78325069999999997"/>
  </r>
  <r>
    <x v="0"/>
    <x v="93"/>
    <n v="0.76200000000000001"/>
  </r>
  <r>
    <x v="0"/>
    <x v="96"/>
    <n v="0.75723600000000002"/>
  </r>
  <r>
    <x v="0"/>
    <x v="107"/>
    <n v="0.755"/>
  </r>
  <r>
    <x v="0"/>
    <x v="89"/>
    <n v="0.74175619999999998"/>
  </r>
  <r>
    <x v="0"/>
    <x v="104"/>
    <n v="0.72403820000000096"/>
  </r>
  <r>
    <x v="0"/>
    <x v="108"/>
    <n v="0.70299999999999996"/>
  </r>
  <r>
    <x v="1"/>
    <x v="107"/>
    <n v="0.7"/>
  </r>
  <r>
    <x v="1"/>
    <x v="105"/>
    <n v="0.65300000000000002"/>
  </r>
  <r>
    <x v="1"/>
    <x v="108"/>
    <n v="0.63200000000000101"/>
  </r>
  <r>
    <x v="1"/>
    <x v="109"/>
    <n v="0.63163899999999995"/>
  </r>
  <r>
    <x v="1"/>
    <x v="110"/>
    <n v="0.61227069999999995"/>
  </r>
  <r>
    <x v="0"/>
    <x v="111"/>
    <n v="0.58514869999999997"/>
  </r>
  <r>
    <x v="1"/>
    <x v="111"/>
    <n v="0.54287070000000004"/>
  </r>
  <r>
    <x v="1"/>
    <x v="112"/>
    <n v="0.54275850000000003"/>
  </r>
  <r>
    <x v="0"/>
    <x v="110"/>
    <n v="0.50670139999999997"/>
  </r>
  <r>
    <x v="0"/>
    <x v="103"/>
    <n v="0.46800000000000003"/>
  </r>
  <r>
    <x v="0"/>
    <x v="112"/>
    <n v="0.42694850000000001"/>
  </r>
  <r>
    <x v="0"/>
    <x v="109"/>
    <n v="0.38409729999999997"/>
  </r>
  <r>
    <x v="1"/>
    <x v="113"/>
    <n v="0.245"/>
  </r>
  <r>
    <x v="0"/>
    <x v="114"/>
    <n v="0.14399999999999999"/>
  </r>
  <r>
    <x v="0"/>
    <x v="91"/>
    <n v="0.12917129999999999"/>
  </r>
  <r>
    <x v="0"/>
    <x v="115"/>
    <n v="0.1081988"/>
  </r>
  <r>
    <x v="1"/>
    <x v="116"/>
    <n v="9.4782599999999995E-2"/>
  </r>
  <r>
    <x v="0"/>
    <x v="117"/>
    <n v="8.6999999999999994E-2"/>
  </r>
  <r>
    <x v="0"/>
    <x v="106"/>
    <n v="8.15139E-2"/>
  </r>
  <r>
    <x v="1"/>
    <x v="115"/>
    <n v="8.0938599999999999E-2"/>
  </r>
  <r>
    <x v="1"/>
    <x v="118"/>
    <n v="4.7900699999999997E-2"/>
  </r>
  <r>
    <x v="0"/>
    <x v="118"/>
    <n v="3.3569099999999998E-2"/>
  </r>
  <r>
    <x v="0"/>
    <x v="116"/>
    <n v="1.6E-2"/>
  </r>
  <r>
    <x v="0"/>
    <x v="119"/>
    <n v="0.01"/>
  </r>
  <r>
    <x v="0"/>
    <x v="120"/>
    <n v="5.0000000000000001E-3"/>
  </r>
  <r>
    <x v="0"/>
    <x v="78"/>
    <n v="0"/>
  </r>
  <r>
    <x v="0"/>
    <x v="113"/>
    <n v="0"/>
  </r>
  <r>
    <x v="0"/>
    <x v="121"/>
    <n v="-1E-3"/>
  </r>
  <r>
    <x v="0"/>
    <x v="58"/>
    <n v="-5.0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EB89B-EE86-40A3-B29B-872458E9142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23">
        <item x="15"/>
        <item x="100"/>
        <item x="24"/>
        <item x="93"/>
        <item x="20"/>
        <item x="105"/>
        <item x="13"/>
        <item x="43"/>
        <item x="101"/>
        <item x="80"/>
        <item x="74"/>
        <item x="29"/>
        <item x="88"/>
        <item x="111"/>
        <item x="9"/>
        <item x="60"/>
        <item x="87"/>
        <item x="8"/>
        <item x="40"/>
        <item x="2"/>
        <item x="39"/>
        <item x="72"/>
        <item x="70"/>
        <item x="83"/>
        <item x="52"/>
        <item x="57"/>
        <item x="109"/>
        <item x="77"/>
        <item x="53"/>
        <item x="17"/>
        <item x="79"/>
        <item x="84"/>
        <item x="106"/>
        <item x="30"/>
        <item x="3"/>
        <item x="90"/>
        <item x="11"/>
        <item x="94"/>
        <item x="27"/>
        <item x="92"/>
        <item x="85"/>
        <item x="36"/>
        <item x="62"/>
        <item x="5"/>
        <item x="42"/>
        <item x="58"/>
        <item x="119"/>
        <item x="38"/>
        <item x="45"/>
        <item x="7"/>
        <item x="78"/>
        <item x="66"/>
        <item x="1"/>
        <item x="73"/>
        <item x="64"/>
        <item x="54"/>
        <item x="113"/>
        <item x="48"/>
        <item x="117"/>
        <item x="112"/>
        <item x="86"/>
        <item x="61"/>
        <item x="120"/>
        <item x="76"/>
        <item x="108"/>
        <item x="118"/>
        <item x="34"/>
        <item x="95"/>
        <item x="99"/>
        <item x="18"/>
        <item x="98"/>
        <item x="107"/>
        <item x="41"/>
        <item x="116"/>
        <item x="89"/>
        <item x="104"/>
        <item x="21"/>
        <item x="56"/>
        <item x="33"/>
        <item x="97"/>
        <item x="114"/>
        <item x="44"/>
        <item x="81"/>
        <item x="10"/>
        <item x="75"/>
        <item x="121"/>
        <item x="59"/>
        <item x="22"/>
        <item x="25"/>
        <item x="31"/>
        <item x="50"/>
        <item x="65"/>
        <item x="37"/>
        <item x="23"/>
        <item x="110"/>
        <item x="14"/>
        <item x="67"/>
        <item x="49"/>
        <item x="68"/>
        <item x="69"/>
        <item x="47"/>
        <item x="16"/>
        <item x="6"/>
        <item x="63"/>
        <item x="46"/>
        <item x="28"/>
        <item x="32"/>
        <item x="96"/>
        <item x="19"/>
        <item x="71"/>
        <item x="55"/>
        <item x="12"/>
        <item x="102"/>
        <item x="51"/>
        <item x="35"/>
        <item x="4"/>
        <item x="0"/>
        <item x="82"/>
        <item x="103"/>
        <item x="26"/>
        <item x="115"/>
        <item x="91"/>
        <item t="default"/>
      </items>
    </pivotField>
    <pivotField dataField="1" showAll="0"/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nternalSale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" count="2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242">
  <autoFilter ref="A3:C242" xr:uid="{00000000-0009-0000-0100-000001000000}"/>
  <tableColumns count="3">
    <tableColumn id="1" xr3:uid="{00000000-0010-0000-0000-000001000000}" name="Version"/>
    <tableColumn id="2" xr3:uid="{00000000-0010-0000-0000-000002000000}" name="Market"/>
    <tableColumn id="3" xr3:uid="{00000000-0010-0000-0000-000003000000}" name="Internal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EA6E-3287-4F85-8FF4-AB3FCE9EFAFA}">
  <dimension ref="A1:C245"/>
  <sheetViews>
    <sheetView tabSelected="1" topLeftCell="A104" workbookViewId="0">
      <selection activeCell="A125" sqref="A125"/>
    </sheetView>
  </sheetViews>
  <sheetFormatPr defaultRowHeight="15" x14ac:dyDescent="0.25"/>
  <sheetData>
    <row r="1" spans="1:3" x14ac:dyDescent="0.25">
      <c r="A1" s="3" t="s">
        <v>128</v>
      </c>
      <c r="B1" s="4" t="s">
        <v>136</v>
      </c>
      <c r="C1" s="4" t="s">
        <v>137</v>
      </c>
    </row>
    <row r="2" spans="1:3" x14ac:dyDescent="0.25">
      <c r="A2" s="1" t="s">
        <v>8</v>
      </c>
      <c r="B2" s="2" t="s">
        <v>6</v>
      </c>
      <c r="C2" s="2">
        <v>364.14888780000001</v>
      </c>
    </row>
    <row r="3" spans="1:3" x14ac:dyDescent="0.25">
      <c r="A3" s="1" t="s">
        <v>11</v>
      </c>
      <c r="B3" s="2" t="s">
        <v>6</v>
      </c>
      <c r="C3" s="2">
        <v>200.4223222</v>
      </c>
    </row>
    <row r="4" spans="1:3" x14ac:dyDescent="0.25">
      <c r="A4" s="1" t="s">
        <v>12</v>
      </c>
      <c r="B4" s="2" t="s">
        <v>6</v>
      </c>
      <c r="C4" s="2">
        <v>197.94905399999999</v>
      </c>
    </row>
    <row r="5" spans="1:3" x14ac:dyDescent="0.25">
      <c r="A5" s="1" t="s">
        <v>13</v>
      </c>
      <c r="B5" s="2" t="s">
        <v>6</v>
      </c>
      <c r="C5" s="2">
        <v>189.7365222</v>
      </c>
    </row>
    <row r="6" spans="1:3" x14ac:dyDescent="0.25">
      <c r="A6" s="1" t="s">
        <v>64</v>
      </c>
      <c r="B6" s="2" t="s">
        <v>6</v>
      </c>
      <c r="C6" s="2">
        <v>12.137</v>
      </c>
    </row>
    <row r="7" spans="1:3" x14ac:dyDescent="0.25">
      <c r="A7" s="1" t="s">
        <v>23</v>
      </c>
      <c r="B7" s="2" t="s">
        <v>6</v>
      </c>
      <c r="C7" s="2">
        <v>70.80574</v>
      </c>
    </row>
    <row r="8" spans="1:3" x14ac:dyDescent="0.25">
      <c r="A8" s="1" t="s">
        <v>30</v>
      </c>
      <c r="B8" s="2" t="s">
        <v>6</v>
      </c>
      <c r="C8" s="2">
        <v>54.297842000000003</v>
      </c>
    </row>
    <row r="9" spans="1:3" x14ac:dyDescent="0.25">
      <c r="A9" s="1" t="s">
        <v>135</v>
      </c>
      <c r="B9" s="2" t="s">
        <v>6</v>
      </c>
      <c r="C9" s="2">
        <v>73.437421999999998</v>
      </c>
    </row>
    <row r="10" spans="1:3" x14ac:dyDescent="0.25">
      <c r="A10" s="1" t="s">
        <v>9</v>
      </c>
      <c r="B10" s="2" t="s">
        <v>6</v>
      </c>
      <c r="C10" s="2">
        <v>248.83108630000001</v>
      </c>
    </row>
    <row r="11" spans="1:3" x14ac:dyDescent="0.25">
      <c r="A11" s="1" t="s">
        <v>24</v>
      </c>
      <c r="B11" s="2" t="s">
        <v>6</v>
      </c>
      <c r="C11" s="2">
        <v>64.308871999999994</v>
      </c>
    </row>
    <row r="12" spans="1:3" x14ac:dyDescent="0.25">
      <c r="A12" s="1" t="s">
        <v>84</v>
      </c>
      <c r="B12" s="2" t="s">
        <v>6</v>
      </c>
      <c r="C12" s="2">
        <v>5.0191296000000003</v>
      </c>
    </row>
    <row r="13" spans="1:3" x14ac:dyDescent="0.25">
      <c r="A13" s="1" t="s">
        <v>25</v>
      </c>
      <c r="B13" s="2" t="s">
        <v>6</v>
      </c>
      <c r="C13" s="2">
        <v>63.791955100000003</v>
      </c>
    </row>
    <row r="14" spans="1:3" x14ac:dyDescent="0.25">
      <c r="A14" s="1" t="s">
        <v>46</v>
      </c>
      <c r="B14" s="2" t="s">
        <v>6</v>
      </c>
      <c r="C14" s="2">
        <v>26.628418199999999</v>
      </c>
    </row>
    <row r="15" spans="1:3" x14ac:dyDescent="0.25">
      <c r="A15" s="1" t="s">
        <v>55</v>
      </c>
      <c r="B15" s="2" t="s">
        <v>6</v>
      </c>
      <c r="C15" s="2">
        <v>18.972281800000001</v>
      </c>
    </row>
    <row r="16" spans="1:3" x14ac:dyDescent="0.25">
      <c r="A16" s="1" t="s">
        <v>56</v>
      </c>
      <c r="B16" s="2" t="s">
        <v>6</v>
      </c>
      <c r="C16" s="2">
        <v>17.8820695</v>
      </c>
    </row>
    <row r="17" spans="1:3" x14ac:dyDescent="0.25">
      <c r="A17" s="1" t="s">
        <v>97</v>
      </c>
      <c r="B17" s="2" t="s">
        <v>6</v>
      </c>
      <c r="C17" s="2">
        <v>2.5934466</v>
      </c>
    </row>
    <row r="18" spans="1:3" x14ac:dyDescent="0.25">
      <c r="A18" s="1" t="s">
        <v>31</v>
      </c>
      <c r="B18" s="2" t="s">
        <v>6</v>
      </c>
      <c r="C18" s="2">
        <v>54.282400000000003</v>
      </c>
    </row>
    <row r="19" spans="1:3" x14ac:dyDescent="0.25">
      <c r="A19" s="1" t="s">
        <v>95</v>
      </c>
      <c r="B19" s="2" t="s">
        <v>6</v>
      </c>
      <c r="C19" s="2">
        <v>3.004</v>
      </c>
    </row>
    <row r="20" spans="1:3" x14ac:dyDescent="0.25">
      <c r="A20" s="1" t="s">
        <v>79</v>
      </c>
      <c r="B20" s="2" t="s">
        <v>6</v>
      </c>
      <c r="C20" s="2">
        <v>5.5599999999999898</v>
      </c>
    </row>
    <row r="21" spans="1:3" x14ac:dyDescent="0.25">
      <c r="A21" s="1" t="s">
        <v>41</v>
      </c>
      <c r="B21" s="2" t="s">
        <v>6</v>
      </c>
      <c r="C21" s="2">
        <v>33.78</v>
      </c>
    </row>
    <row r="22" spans="1:3" x14ac:dyDescent="0.25">
      <c r="A22" s="1" t="s">
        <v>93</v>
      </c>
      <c r="B22" s="2" t="s">
        <v>6</v>
      </c>
      <c r="C22" s="2">
        <v>3.3482764999999999</v>
      </c>
    </row>
    <row r="23" spans="1:3" x14ac:dyDescent="0.25">
      <c r="A23" s="1" t="s">
        <v>15</v>
      </c>
      <c r="B23" s="2" t="s">
        <v>6</v>
      </c>
      <c r="C23" s="2">
        <v>139.80986909999999</v>
      </c>
    </row>
    <row r="24" spans="1:3" x14ac:dyDescent="0.25">
      <c r="A24" s="1" t="s">
        <v>71</v>
      </c>
      <c r="B24" s="2" t="s">
        <v>6</v>
      </c>
      <c r="C24" s="2">
        <v>8.2689999999999895</v>
      </c>
    </row>
    <row r="25" spans="1:3" x14ac:dyDescent="0.25">
      <c r="A25" s="1" t="s">
        <v>60</v>
      </c>
      <c r="B25" s="2" t="s">
        <v>6</v>
      </c>
      <c r="C25" s="2">
        <v>15.1350906</v>
      </c>
    </row>
    <row r="26" spans="1:3" x14ac:dyDescent="0.25">
      <c r="A26" s="1" t="s">
        <v>66</v>
      </c>
      <c r="B26" s="2" t="s">
        <v>6</v>
      </c>
      <c r="C26" s="2">
        <v>11.815</v>
      </c>
    </row>
    <row r="27" spans="1:3" x14ac:dyDescent="0.25">
      <c r="A27" s="1" t="s">
        <v>69</v>
      </c>
      <c r="B27" s="2" t="s">
        <v>6</v>
      </c>
      <c r="C27" s="2">
        <v>8.7691880000000104</v>
      </c>
    </row>
    <row r="28" spans="1:3" x14ac:dyDescent="0.25">
      <c r="A28" s="1" t="s">
        <v>99</v>
      </c>
      <c r="B28" s="2" t="s">
        <v>6</v>
      </c>
      <c r="C28" s="2">
        <v>2.1365213999999999</v>
      </c>
    </row>
    <row r="29" spans="1:3" x14ac:dyDescent="0.25">
      <c r="A29" s="1" t="s">
        <v>61</v>
      </c>
      <c r="B29" s="2" t="s">
        <v>6</v>
      </c>
      <c r="C29" s="2">
        <v>15.03</v>
      </c>
    </row>
    <row r="30" spans="1:3" x14ac:dyDescent="0.25">
      <c r="A30" s="1" t="s">
        <v>102</v>
      </c>
      <c r="B30" s="2" t="s">
        <v>6</v>
      </c>
      <c r="C30" s="2">
        <v>1.8111321</v>
      </c>
    </row>
    <row r="31" spans="1:3" x14ac:dyDescent="0.25">
      <c r="A31" s="1" t="s">
        <v>78</v>
      </c>
      <c r="B31" s="2" t="s">
        <v>6</v>
      </c>
      <c r="C31" s="2">
        <v>5.8965523000000104</v>
      </c>
    </row>
    <row r="32" spans="1:3" x14ac:dyDescent="0.25">
      <c r="A32" s="1" t="s">
        <v>81</v>
      </c>
      <c r="B32" s="2" t="s">
        <v>6</v>
      </c>
      <c r="C32" s="2">
        <v>5.3137939999999997</v>
      </c>
    </row>
    <row r="33" spans="1:3" x14ac:dyDescent="0.25">
      <c r="A33" s="1" t="s">
        <v>112</v>
      </c>
      <c r="B33" s="2" t="s">
        <v>6</v>
      </c>
      <c r="C33" s="2">
        <v>0.78325069999999997</v>
      </c>
    </row>
    <row r="34" spans="1:3" x14ac:dyDescent="0.25">
      <c r="A34" s="1" t="s">
        <v>51</v>
      </c>
      <c r="B34" s="2" t="s">
        <v>6</v>
      </c>
      <c r="C34" s="2">
        <v>21.846963200000001</v>
      </c>
    </row>
    <row r="35" spans="1:3" x14ac:dyDescent="0.25">
      <c r="A35" s="1" t="s">
        <v>40</v>
      </c>
      <c r="B35" s="2" t="s">
        <v>6</v>
      </c>
      <c r="C35" s="2">
        <v>34.010145700000002</v>
      </c>
    </row>
    <row r="36" spans="1:3" x14ac:dyDescent="0.25">
      <c r="A36" s="1" t="s">
        <v>77</v>
      </c>
      <c r="B36" s="2" t="s">
        <v>6</v>
      </c>
      <c r="C36" s="2">
        <v>6.4162226999999996</v>
      </c>
    </row>
    <row r="37" spans="1:3" x14ac:dyDescent="0.25">
      <c r="A37" s="1" t="s">
        <v>109</v>
      </c>
      <c r="B37" s="2" t="s">
        <v>6</v>
      </c>
      <c r="C37" s="2">
        <v>1.0069999999999999</v>
      </c>
    </row>
    <row r="38" spans="1:3" x14ac:dyDescent="0.25">
      <c r="A38" s="1" t="s">
        <v>58</v>
      </c>
      <c r="B38" s="2" t="s">
        <v>6</v>
      </c>
      <c r="C38" s="2">
        <v>16.173033700000001</v>
      </c>
    </row>
    <row r="39" spans="1:3" x14ac:dyDescent="0.25">
      <c r="A39" s="1" t="s">
        <v>59</v>
      </c>
      <c r="B39" s="2" t="s">
        <v>6</v>
      </c>
      <c r="C39" s="2">
        <v>15.799310999999999</v>
      </c>
    </row>
    <row r="40" spans="1:3" x14ac:dyDescent="0.25">
      <c r="A40" s="1" t="s">
        <v>110</v>
      </c>
      <c r="B40" s="2" t="s">
        <v>6</v>
      </c>
      <c r="C40" s="2">
        <v>1.0053014</v>
      </c>
    </row>
    <row r="41" spans="1:3" x14ac:dyDescent="0.25">
      <c r="A41" s="1" t="s">
        <v>65</v>
      </c>
      <c r="B41" s="2" t="s">
        <v>6</v>
      </c>
      <c r="C41" s="2">
        <v>11.9175588</v>
      </c>
    </row>
    <row r="42" spans="1:3" x14ac:dyDescent="0.25">
      <c r="A42" s="1" t="s">
        <v>115</v>
      </c>
      <c r="B42" s="2" t="s">
        <v>6</v>
      </c>
      <c r="C42" s="2">
        <v>0.63163899999999995</v>
      </c>
    </row>
    <row r="43" spans="1:3" x14ac:dyDescent="0.25">
      <c r="A43" s="1" t="s">
        <v>119</v>
      </c>
      <c r="B43" s="2" t="s">
        <v>6</v>
      </c>
      <c r="C43" s="2">
        <v>0.245</v>
      </c>
    </row>
    <row r="44" spans="1:3" x14ac:dyDescent="0.25">
      <c r="A44" s="1" t="s">
        <v>87</v>
      </c>
      <c r="B44" s="2" t="s">
        <v>6</v>
      </c>
      <c r="C44" s="2">
        <v>4.2789999999999901</v>
      </c>
    </row>
    <row r="45" spans="1:3" x14ac:dyDescent="0.25">
      <c r="A45" s="1" t="s">
        <v>94</v>
      </c>
      <c r="B45" s="2" t="s">
        <v>6</v>
      </c>
      <c r="C45" s="2">
        <v>3.1120000000000001</v>
      </c>
    </row>
    <row r="46" spans="1:3" x14ac:dyDescent="0.25">
      <c r="A46" s="1" t="s">
        <v>48</v>
      </c>
      <c r="B46" s="2" t="s">
        <v>6</v>
      </c>
      <c r="C46" s="2">
        <v>22.808549200000002</v>
      </c>
    </row>
    <row r="47" spans="1:3" x14ac:dyDescent="0.25">
      <c r="A47" s="1" t="s">
        <v>118</v>
      </c>
      <c r="B47" s="2" t="s">
        <v>6</v>
      </c>
      <c r="C47" s="2">
        <v>0.54275850000000003</v>
      </c>
    </row>
    <row r="48" spans="1:3" x14ac:dyDescent="0.25">
      <c r="A48" s="1" t="s">
        <v>98</v>
      </c>
      <c r="B48" s="2" t="s">
        <v>6</v>
      </c>
      <c r="C48" s="2">
        <v>2.3771821000000002</v>
      </c>
    </row>
    <row r="49" spans="1:3" x14ac:dyDescent="0.25">
      <c r="A49" s="1" t="s">
        <v>116</v>
      </c>
      <c r="B49" s="2" t="s">
        <v>6</v>
      </c>
      <c r="C49" s="2">
        <v>0.61227069999999995</v>
      </c>
    </row>
    <row r="50" spans="1:3" x14ac:dyDescent="0.25">
      <c r="A50" s="1" t="s">
        <v>39</v>
      </c>
      <c r="B50" s="2" t="s">
        <v>6</v>
      </c>
      <c r="C50" s="2">
        <v>34.8934906</v>
      </c>
    </row>
    <row r="51" spans="1:3" x14ac:dyDescent="0.25">
      <c r="A51" s="1" t="s">
        <v>122</v>
      </c>
      <c r="B51" s="2" t="s">
        <v>6</v>
      </c>
      <c r="C51" s="2">
        <v>9.4782599999999995E-2</v>
      </c>
    </row>
    <row r="52" spans="1:3" x14ac:dyDescent="0.25">
      <c r="A52" s="1" t="s">
        <v>83</v>
      </c>
      <c r="B52" s="2" t="s">
        <v>6</v>
      </c>
      <c r="C52" s="2">
        <v>5.0618419000000001</v>
      </c>
    </row>
    <row r="53" spans="1:3" x14ac:dyDescent="0.25">
      <c r="A53" s="1" t="s">
        <v>124</v>
      </c>
      <c r="B53" s="2" t="s">
        <v>6</v>
      </c>
      <c r="C53" s="2">
        <v>4.7900699999999997E-2</v>
      </c>
    </row>
    <row r="54" spans="1:3" x14ac:dyDescent="0.25">
      <c r="A54" s="1" t="s">
        <v>34</v>
      </c>
      <c r="B54" s="2" t="s">
        <v>6</v>
      </c>
      <c r="C54" s="2">
        <v>45.715385699999999</v>
      </c>
    </row>
    <row r="55" spans="1:3" x14ac:dyDescent="0.25">
      <c r="A55" s="1" t="s">
        <v>127</v>
      </c>
      <c r="B55" s="2" t="s">
        <v>6</v>
      </c>
      <c r="C55" s="2"/>
    </row>
    <row r="56" spans="1:3" x14ac:dyDescent="0.25">
      <c r="A56" s="1" t="s">
        <v>76</v>
      </c>
      <c r="B56" s="2" t="s">
        <v>6</v>
      </c>
      <c r="C56" s="2">
        <v>6.4909999999999997</v>
      </c>
    </row>
    <row r="57" spans="1:3" x14ac:dyDescent="0.25">
      <c r="A57" s="1" t="s">
        <v>126</v>
      </c>
      <c r="B57" s="2" t="s">
        <v>6</v>
      </c>
      <c r="C57" s="2"/>
    </row>
    <row r="58" spans="1:3" x14ac:dyDescent="0.25">
      <c r="A58" s="1" t="s">
        <v>125</v>
      </c>
      <c r="B58" s="2" t="s">
        <v>6</v>
      </c>
      <c r="C58" s="2"/>
    </row>
    <row r="59" spans="1:3" x14ac:dyDescent="0.25">
      <c r="A59" s="1" t="s">
        <v>72</v>
      </c>
      <c r="B59" s="2" t="s">
        <v>6</v>
      </c>
      <c r="C59" s="2">
        <v>7.0444877000000004</v>
      </c>
    </row>
    <row r="60" spans="1:3" x14ac:dyDescent="0.25">
      <c r="A60" s="1" t="s">
        <v>49</v>
      </c>
      <c r="B60" s="2" t="s">
        <v>6</v>
      </c>
      <c r="C60" s="2">
        <v>22.652175499999998</v>
      </c>
    </row>
    <row r="61" spans="1:3" x14ac:dyDescent="0.25">
      <c r="A61" s="1" t="s">
        <v>121</v>
      </c>
      <c r="B61" s="2" t="s">
        <v>6</v>
      </c>
      <c r="C61" s="2">
        <v>8.0938599999999999E-2</v>
      </c>
    </row>
    <row r="62" spans="1:3" x14ac:dyDescent="0.25">
      <c r="A62" s="1" t="s">
        <v>74</v>
      </c>
      <c r="B62" s="2" t="s">
        <v>6</v>
      </c>
      <c r="C62" s="2">
        <v>6.6043483999999903</v>
      </c>
    </row>
    <row r="63" spans="1:3" x14ac:dyDescent="0.25">
      <c r="A63" s="1" t="s">
        <v>105</v>
      </c>
      <c r="B63" s="2" t="s">
        <v>6</v>
      </c>
      <c r="C63" s="2">
        <v>1.532</v>
      </c>
    </row>
    <row r="64" spans="1:3" x14ac:dyDescent="0.25">
      <c r="A64" s="1" t="s">
        <v>117</v>
      </c>
      <c r="B64" s="2" t="s">
        <v>6</v>
      </c>
      <c r="C64" s="2">
        <v>0.54287070000000004</v>
      </c>
    </row>
    <row r="65" spans="1:3" x14ac:dyDescent="0.25">
      <c r="A65" s="1" t="s">
        <v>100</v>
      </c>
      <c r="B65" s="2" t="s">
        <v>6</v>
      </c>
      <c r="C65" s="2">
        <v>2.0710000000000002</v>
      </c>
    </row>
    <row r="66" spans="1:3" x14ac:dyDescent="0.25">
      <c r="A66" s="1" t="s">
        <v>113</v>
      </c>
      <c r="B66" s="2" t="s">
        <v>6</v>
      </c>
      <c r="C66" s="2">
        <v>0.7</v>
      </c>
    </row>
    <row r="67" spans="1:3" x14ac:dyDescent="0.25">
      <c r="A67" s="1" t="s">
        <v>114</v>
      </c>
      <c r="B67" s="2" t="s">
        <v>6</v>
      </c>
      <c r="C67" s="2">
        <v>0.63200000000000101</v>
      </c>
    </row>
    <row r="68" spans="1:3" x14ac:dyDescent="0.25">
      <c r="A68" s="1" t="s">
        <v>123</v>
      </c>
      <c r="B68" s="2" t="s">
        <v>6</v>
      </c>
      <c r="C68" s="2"/>
    </row>
    <row r="69" spans="1:3" x14ac:dyDescent="0.25">
      <c r="A69" s="1" t="s">
        <v>57</v>
      </c>
      <c r="B69" s="2" t="s">
        <v>6</v>
      </c>
      <c r="C69" s="2">
        <v>16.798127600000001</v>
      </c>
    </row>
    <row r="70" spans="1:3" x14ac:dyDescent="0.25">
      <c r="A70" s="1" t="s">
        <v>88</v>
      </c>
      <c r="B70" s="2" t="s">
        <v>6</v>
      </c>
      <c r="C70" s="2">
        <v>3.9543096000000002</v>
      </c>
    </row>
    <row r="71" spans="1:3" x14ac:dyDescent="0.25">
      <c r="A71" s="1" t="s">
        <v>91</v>
      </c>
      <c r="B71" s="2" t="s">
        <v>6</v>
      </c>
      <c r="C71" s="2">
        <v>3.4107199000000001</v>
      </c>
    </row>
    <row r="72" spans="1:3" x14ac:dyDescent="0.25">
      <c r="A72" s="1" t="s">
        <v>89</v>
      </c>
      <c r="B72" s="2" t="s">
        <v>6</v>
      </c>
      <c r="C72" s="2">
        <v>3.4729999999999901</v>
      </c>
    </row>
    <row r="73" spans="1:3" x14ac:dyDescent="0.25">
      <c r="A73" s="1" t="s">
        <v>120</v>
      </c>
      <c r="B73" s="2" t="s">
        <v>6</v>
      </c>
      <c r="C73" s="2"/>
    </row>
    <row r="74" spans="1:3" x14ac:dyDescent="0.25">
      <c r="A74" s="1" t="s">
        <v>111</v>
      </c>
      <c r="B74" s="2" t="s">
        <v>6</v>
      </c>
      <c r="C74" s="2">
        <v>0.65300000000000002</v>
      </c>
    </row>
    <row r="75" spans="1:3" x14ac:dyDescent="0.25">
      <c r="A75" s="1" t="s">
        <v>108</v>
      </c>
      <c r="B75" s="2" t="s">
        <v>6</v>
      </c>
      <c r="C75" s="2">
        <v>0.94563180000000002</v>
      </c>
    </row>
    <row r="76" spans="1:3" x14ac:dyDescent="0.25">
      <c r="A76" s="1" t="s">
        <v>68</v>
      </c>
      <c r="B76" s="2" t="s">
        <v>6</v>
      </c>
      <c r="C76" s="2">
        <v>9.7927704000000109</v>
      </c>
    </row>
    <row r="77" spans="1:3" x14ac:dyDescent="0.25">
      <c r="A77" s="1" t="s">
        <v>107</v>
      </c>
      <c r="B77" s="2" t="s">
        <v>6</v>
      </c>
      <c r="C77" s="2">
        <v>0.92000000000000104</v>
      </c>
    </row>
    <row r="78" spans="1:3" x14ac:dyDescent="0.25">
      <c r="A78" s="1" t="s">
        <v>106</v>
      </c>
      <c r="B78" s="2" t="s">
        <v>6</v>
      </c>
      <c r="C78" s="2">
        <v>1.1659999999999999</v>
      </c>
    </row>
    <row r="79" spans="1:3" x14ac:dyDescent="0.25">
      <c r="A79" s="1" t="s">
        <v>104</v>
      </c>
      <c r="B79" s="2" t="s">
        <v>6</v>
      </c>
      <c r="C79" s="2">
        <v>1.35</v>
      </c>
    </row>
    <row r="80" spans="1:3" x14ac:dyDescent="0.25">
      <c r="A80" s="1" t="s">
        <v>90</v>
      </c>
      <c r="B80" s="2" t="s">
        <v>6</v>
      </c>
      <c r="C80" s="2">
        <v>3.2802820000000001</v>
      </c>
    </row>
    <row r="81" spans="1:3" x14ac:dyDescent="0.25">
      <c r="A81" s="1" t="s">
        <v>75</v>
      </c>
      <c r="B81" s="2" t="s">
        <v>6</v>
      </c>
      <c r="C81" s="2">
        <v>6.25043539999999</v>
      </c>
    </row>
    <row r="82" spans="1:3" x14ac:dyDescent="0.25">
      <c r="A82" s="1" t="s">
        <v>42</v>
      </c>
      <c r="B82" s="2" t="s">
        <v>6</v>
      </c>
      <c r="C82" s="2">
        <v>33.2399092</v>
      </c>
    </row>
    <row r="83" spans="1:3" x14ac:dyDescent="0.25">
      <c r="A83" s="1" t="s">
        <v>101</v>
      </c>
      <c r="B83" s="2" t="s">
        <v>6</v>
      </c>
      <c r="C83" s="2">
        <v>1.516</v>
      </c>
    </row>
    <row r="84" spans="1:3" x14ac:dyDescent="0.25">
      <c r="A84" s="1" t="s">
        <v>53</v>
      </c>
      <c r="B84" s="2" t="s">
        <v>6</v>
      </c>
      <c r="C84" s="2">
        <v>20.286160299999999</v>
      </c>
    </row>
    <row r="85" spans="1:3" x14ac:dyDescent="0.25">
      <c r="A85" s="1" t="s">
        <v>67</v>
      </c>
      <c r="B85" s="2" t="s">
        <v>6</v>
      </c>
      <c r="C85" s="2">
        <v>10.8515</v>
      </c>
    </row>
    <row r="86" spans="1:3" x14ac:dyDescent="0.25">
      <c r="A86" s="1" t="s">
        <v>92</v>
      </c>
      <c r="B86" s="2" t="s">
        <v>6</v>
      </c>
      <c r="C86" s="2">
        <v>3.0497301000000001</v>
      </c>
    </row>
    <row r="87" spans="1:3" x14ac:dyDescent="0.25">
      <c r="A87" s="1" t="s">
        <v>47</v>
      </c>
      <c r="B87" s="2" t="s">
        <v>6</v>
      </c>
      <c r="C87" s="2">
        <v>25.9991564</v>
      </c>
    </row>
    <row r="88" spans="1:3" x14ac:dyDescent="0.25">
      <c r="A88" s="1" t="s">
        <v>85</v>
      </c>
      <c r="B88" s="2" t="s">
        <v>6</v>
      </c>
      <c r="C88" s="2">
        <v>4.4077511999999999</v>
      </c>
    </row>
    <row r="89" spans="1:3" x14ac:dyDescent="0.25">
      <c r="A89" s="1" t="s">
        <v>86</v>
      </c>
      <c r="B89" s="2" t="s">
        <v>6</v>
      </c>
      <c r="C89" s="2">
        <v>4.23599999999999</v>
      </c>
    </row>
    <row r="90" spans="1:3" x14ac:dyDescent="0.25">
      <c r="A90" s="1" t="s">
        <v>103</v>
      </c>
      <c r="B90" s="2" t="s">
        <v>6</v>
      </c>
      <c r="C90" s="2">
        <v>1.2030000000000001</v>
      </c>
    </row>
    <row r="91" spans="1:3" x14ac:dyDescent="0.25">
      <c r="A91" s="1" t="s">
        <v>37</v>
      </c>
      <c r="B91" s="2" t="s">
        <v>6</v>
      </c>
      <c r="C91" s="2">
        <v>36.978261500000102</v>
      </c>
    </row>
    <row r="92" spans="1:3" x14ac:dyDescent="0.25">
      <c r="A92" s="1" t="s">
        <v>35</v>
      </c>
      <c r="B92" s="2" t="s">
        <v>6</v>
      </c>
      <c r="C92" s="2">
        <v>40.689783800000001</v>
      </c>
    </row>
    <row r="93" spans="1:3" x14ac:dyDescent="0.25">
      <c r="A93" s="1" t="s">
        <v>96</v>
      </c>
      <c r="B93" s="2" t="s">
        <v>6</v>
      </c>
      <c r="C93" s="2">
        <v>2.0430000000000001</v>
      </c>
    </row>
    <row r="94" spans="1:3" x14ac:dyDescent="0.25">
      <c r="A94" s="1" t="s">
        <v>70</v>
      </c>
      <c r="B94" s="2" t="s">
        <v>6</v>
      </c>
      <c r="C94" s="2">
        <v>7.8966513999999997</v>
      </c>
    </row>
    <row r="95" spans="1:3" x14ac:dyDescent="0.25">
      <c r="A95" s="1" t="s">
        <v>43</v>
      </c>
      <c r="B95" s="2" t="s">
        <v>6</v>
      </c>
      <c r="C95" s="2">
        <v>31.296184700000001</v>
      </c>
    </row>
    <row r="96" spans="1:3" x14ac:dyDescent="0.25">
      <c r="A96" s="1" t="s">
        <v>63</v>
      </c>
      <c r="B96" s="2" t="s">
        <v>6</v>
      </c>
      <c r="C96" s="2">
        <v>11.4132795</v>
      </c>
    </row>
    <row r="97" spans="1:3" x14ac:dyDescent="0.25">
      <c r="A97" s="1" t="s">
        <v>73</v>
      </c>
      <c r="B97" s="2" t="s">
        <v>6</v>
      </c>
      <c r="C97" s="2">
        <v>5.6829999999999998</v>
      </c>
    </row>
    <row r="98" spans="1:3" x14ac:dyDescent="0.25">
      <c r="A98" s="1" t="s">
        <v>82</v>
      </c>
      <c r="B98" s="2" t="s">
        <v>6</v>
      </c>
      <c r="C98" s="2">
        <v>4.1124893</v>
      </c>
    </row>
    <row r="99" spans="1:3" x14ac:dyDescent="0.25">
      <c r="A99" s="1" t="s">
        <v>45</v>
      </c>
      <c r="B99" s="2" t="s">
        <v>6</v>
      </c>
      <c r="C99" s="2">
        <v>27.196589899999999</v>
      </c>
    </row>
    <row r="100" spans="1:3" x14ac:dyDescent="0.25">
      <c r="A100" s="1" t="s">
        <v>80</v>
      </c>
      <c r="B100" s="2" t="s">
        <v>6</v>
      </c>
      <c r="C100" s="2">
        <v>4.3908630999999998</v>
      </c>
    </row>
    <row r="101" spans="1:3" x14ac:dyDescent="0.25">
      <c r="A101" s="1" t="s">
        <v>62</v>
      </c>
      <c r="B101" s="2" t="s">
        <v>6</v>
      </c>
      <c r="C101" s="2">
        <v>11.0955668</v>
      </c>
    </row>
    <row r="102" spans="1:3" x14ac:dyDescent="0.25">
      <c r="A102" s="1" t="s">
        <v>50</v>
      </c>
      <c r="B102" s="2" t="s">
        <v>6</v>
      </c>
      <c r="C102" s="2">
        <v>20.957073699999999</v>
      </c>
    </row>
    <row r="103" spans="1:3" x14ac:dyDescent="0.25">
      <c r="A103" s="1" t="s">
        <v>17</v>
      </c>
      <c r="B103" s="2" t="s">
        <v>6</v>
      </c>
      <c r="C103" s="2">
        <v>102.08725130000001</v>
      </c>
    </row>
    <row r="104" spans="1:3" x14ac:dyDescent="0.25">
      <c r="A104" s="1" t="s">
        <v>29</v>
      </c>
      <c r="B104" s="2" t="s">
        <v>6</v>
      </c>
      <c r="C104" s="2">
        <v>55.465985400000001</v>
      </c>
    </row>
    <row r="105" spans="1:3" x14ac:dyDescent="0.25">
      <c r="A105" s="1" t="s">
        <v>16</v>
      </c>
      <c r="B105" s="2" t="s">
        <v>6</v>
      </c>
      <c r="C105" s="2">
        <v>124.25730540000001</v>
      </c>
    </row>
    <row r="106" spans="1:3" x14ac:dyDescent="0.25">
      <c r="A106" s="1" t="s">
        <v>20</v>
      </c>
      <c r="B106" s="2" t="s">
        <v>6</v>
      </c>
      <c r="C106" s="2">
        <v>73.827462999999995</v>
      </c>
    </row>
    <row r="107" spans="1:3" x14ac:dyDescent="0.25">
      <c r="A107" s="1" t="s">
        <v>33</v>
      </c>
      <c r="B107" s="2" t="s">
        <v>6</v>
      </c>
      <c r="C107" s="2">
        <v>45.825217400000099</v>
      </c>
    </row>
    <row r="108" spans="1:3" x14ac:dyDescent="0.25">
      <c r="A108" s="1" t="s">
        <v>18</v>
      </c>
      <c r="B108" s="2" t="s">
        <v>6</v>
      </c>
      <c r="C108" s="2">
        <v>89.194679100000002</v>
      </c>
    </row>
    <row r="109" spans="1:3" x14ac:dyDescent="0.25">
      <c r="A109" s="1" t="s">
        <v>32</v>
      </c>
      <c r="B109" s="2" t="s">
        <v>6</v>
      </c>
      <c r="C109" s="2">
        <v>47.195134099999997</v>
      </c>
    </row>
    <row r="110" spans="1:3" x14ac:dyDescent="0.25">
      <c r="A110" s="1" t="s">
        <v>19</v>
      </c>
      <c r="B110" s="2" t="s">
        <v>6</v>
      </c>
      <c r="C110" s="2">
        <v>81.568339800000004</v>
      </c>
    </row>
    <row r="111" spans="1:3" x14ac:dyDescent="0.25">
      <c r="A111" s="1" t="s">
        <v>52</v>
      </c>
      <c r="B111" s="2" t="s">
        <v>6</v>
      </c>
      <c r="C111" s="2">
        <v>18.422386299999999</v>
      </c>
    </row>
    <row r="112" spans="1:3" x14ac:dyDescent="0.25">
      <c r="A112" s="1" t="s">
        <v>28</v>
      </c>
      <c r="B112" s="2" t="s">
        <v>6</v>
      </c>
      <c r="C112" s="2">
        <v>57.289477099999999</v>
      </c>
    </row>
    <row r="113" spans="1:3" x14ac:dyDescent="0.25">
      <c r="A113" s="1" t="s">
        <v>26</v>
      </c>
      <c r="B113" s="2" t="s">
        <v>6</v>
      </c>
      <c r="C113" s="2">
        <v>59.726266500000001</v>
      </c>
    </row>
    <row r="114" spans="1:3" x14ac:dyDescent="0.25">
      <c r="A114" s="1" t="s">
        <v>22</v>
      </c>
      <c r="B114" s="2" t="s">
        <v>6</v>
      </c>
      <c r="C114" s="2">
        <v>68.084209999999999</v>
      </c>
    </row>
    <row r="115" spans="1:3" x14ac:dyDescent="0.25">
      <c r="A115" s="1" t="s">
        <v>38</v>
      </c>
      <c r="B115" s="2" t="s">
        <v>6</v>
      </c>
      <c r="C115" s="2">
        <v>33.165888600000002</v>
      </c>
    </row>
    <row r="116" spans="1:3" x14ac:dyDescent="0.25">
      <c r="A116" s="1" t="s">
        <v>54</v>
      </c>
      <c r="B116" s="2" t="s">
        <v>6</v>
      </c>
      <c r="C116" s="2">
        <v>16.716999999999999</v>
      </c>
    </row>
    <row r="117" spans="1:3" x14ac:dyDescent="0.25">
      <c r="A117" s="1" t="s">
        <v>36</v>
      </c>
      <c r="B117" s="2" t="s">
        <v>6</v>
      </c>
      <c r="C117" s="2">
        <v>35.652902699999999</v>
      </c>
    </row>
    <row r="118" spans="1:3" x14ac:dyDescent="0.25">
      <c r="A118" s="1" t="s">
        <v>44</v>
      </c>
      <c r="B118" s="2" t="s">
        <v>6</v>
      </c>
      <c r="C118" s="2">
        <v>26.362609299999999</v>
      </c>
    </row>
    <row r="119" spans="1:3" x14ac:dyDescent="0.25">
      <c r="A119" s="1" t="s">
        <v>10</v>
      </c>
      <c r="B119" s="2" t="s">
        <v>6</v>
      </c>
      <c r="C119" s="2">
        <v>232.440877</v>
      </c>
    </row>
    <row r="120" spans="1:3" x14ac:dyDescent="0.25">
      <c r="A120" s="1" t="s">
        <v>27</v>
      </c>
      <c r="B120" s="2" t="s">
        <v>6</v>
      </c>
      <c r="C120" s="2">
        <v>52.252090000000003</v>
      </c>
    </row>
    <row r="121" spans="1:3" x14ac:dyDescent="0.25">
      <c r="A121" s="1" t="s">
        <v>14</v>
      </c>
      <c r="B121" s="2" t="s">
        <v>6</v>
      </c>
      <c r="C121" s="2">
        <v>162.2755439</v>
      </c>
    </row>
    <row r="122" spans="1:3" x14ac:dyDescent="0.25">
      <c r="A122" s="1" t="s">
        <v>7</v>
      </c>
      <c r="B122" s="2" t="s">
        <v>6</v>
      </c>
      <c r="C122" s="2">
        <v>739.95688940000002</v>
      </c>
    </row>
    <row r="123" spans="1:3" x14ac:dyDescent="0.25">
      <c r="A123" s="1" t="s">
        <v>5</v>
      </c>
      <c r="B123" s="2" t="s">
        <v>6</v>
      </c>
      <c r="C123" s="2">
        <v>1146.115172</v>
      </c>
    </row>
    <row r="124" spans="1:3" x14ac:dyDescent="0.25">
      <c r="A124" s="1" t="s">
        <v>8</v>
      </c>
      <c r="B124" t="s">
        <v>4</v>
      </c>
      <c r="C124" s="2">
        <v>324.61471219999999</v>
      </c>
    </row>
    <row r="125" spans="1:3" x14ac:dyDescent="0.25">
      <c r="A125" s="1" t="s">
        <v>11</v>
      </c>
      <c r="B125" t="s">
        <v>4</v>
      </c>
      <c r="C125" s="2">
        <v>165.000022</v>
      </c>
    </row>
    <row r="126" spans="1:3" x14ac:dyDescent="0.25">
      <c r="A126" s="1" t="s">
        <v>12</v>
      </c>
      <c r="B126" t="s">
        <v>4</v>
      </c>
      <c r="C126" s="2">
        <v>173.64987199999999</v>
      </c>
    </row>
    <row r="127" spans="1:3" x14ac:dyDescent="0.25">
      <c r="A127" s="1" t="s">
        <v>13</v>
      </c>
      <c r="B127" t="s">
        <v>4</v>
      </c>
      <c r="C127" s="2">
        <v>170.48134239999999</v>
      </c>
    </row>
    <row r="128" spans="1:3" x14ac:dyDescent="0.25">
      <c r="A128" s="1" t="s">
        <v>64</v>
      </c>
      <c r="B128" t="s">
        <v>4</v>
      </c>
      <c r="C128" s="2">
        <v>-5.0999999999999997E-2</v>
      </c>
    </row>
    <row r="129" spans="1:3" x14ac:dyDescent="0.25">
      <c r="A129" s="1" t="s">
        <v>23</v>
      </c>
      <c r="B129" t="s">
        <v>4</v>
      </c>
      <c r="C129" s="2">
        <v>64.012640000000005</v>
      </c>
    </row>
    <row r="130" spans="1:3" x14ac:dyDescent="0.25">
      <c r="A130" s="1" t="s">
        <v>30</v>
      </c>
      <c r="B130" t="s">
        <v>4</v>
      </c>
      <c r="C130" s="2">
        <v>48.5849458</v>
      </c>
    </row>
    <row r="131" spans="1:3" x14ac:dyDescent="0.25">
      <c r="A131" s="1" t="s">
        <v>135</v>
      </c>
      <c r="B131" t="s">
        <v>4</v>
      </c>
      <c r="C131" s="2">
        <v>68.038193699999894</v>
      </c>
    </row>
    <row r="132" spans="1:3" x14ac:dyDescent="0.25">
      <c r="A132" s="1" t="s">
        <v>9</v>
      </c>
      <c r="B132" t="s">
        <v>4</v>
      </c>
      <c r="C132" s="2">
        <v>243.4474452</v>
      </c>
    </row>
    <row r="133" spans="1:3" x14ac:dyDescent="0.25">
      <c r="A133" s="1" t="s">
        <v>24</v>
      </c>
      <c r="B133" t="s">
        <v>4</v>
      </c>
      <c r="C133" s="2">
        <v>59.039551699999997</v>
      </c>
    </row>
    <row r="134" spans="1:3" x14ac:dyDescent="0.25">
      <c r="A134" s="1" t="s">
        <v>84</v>
      </c>
      <c r="B134" t="s">
        <v>4</v>
      </c>
      <c r="C134" s="2">
        <v>0</v>
      </c>
    </row>
    <row r="135" spans="1:3" x14ac:dyDescent="0.25">
      <c r="A135" s="1" t="s">
        <v>25</v>
      </c>
      <c r="B135" t="s">
        <v>4</v>
      </c>
      <c r="C135" s="2">
        <v>59.256241000000003</v>
      </c>
    </row>
    <row r="136" spans="1:3" x14ac:dyDescent="0.25">
      <c r="A136" s="1" t="s">
        <v>46</v>
      </c>
      <c r="B136" t="s">
        <v>4</v>
      </c>
      <c r="C136" s="2">
        <v>23.246351000000001</v>
      </c>
    </row>
    <row r="137" spans="1:3" x14ac:dyDescent="0.25">
      <c r="A137" s="1" t="s">
        <v>55</v>
      </c>
      <c r="B137" t="s">
        <v>4</v>
      </c>
      <c r="C137" s="2">
        <v>15.7388361</v>
      </c>
    </row>
    <row r="138" spans="1:3" x14ac:dyDescent="0.25">
      <c r="A138" s="1" t="s">
        <v>56</v>
      </c>
      <c r="B138" t="s">
        <v>4</v>
      </c>
      <c r="C138" s="2">
        <v>15.271090900000001</v>
      </c>
    </row>
    <row r="139" spans="1:3" x14ac:dyDescent="0.25">
      <c r="A139" s="1" t="s">
        <v>97</v>
      </c>
      <c r="B139" t="s">
        <v>4</v>
      </c>
      <c r="C139" s="2">
        <v>0.12917129999999999</v>
      </c>
    </row>
    <row r="140" spans="1:3" x14ac:dyDescent="0.25">
      <c r="A140" s="1" t="s">
        <v>31</v>
      </c>
      <c r="B140" t="s">
        <v>4</v>
      </c>
      <c r="C140" s="2">
        <v>51.913938799999997</v>
      </c>
    </row>
    <row r="141" spans="1:3" x14ac:dyDescent="0.25">
      <c r="A141" s="1" t="s">
        <v>95</v>
      </c>
      <c r="B141" t="s">
        <v>4</v>
      </c>
      <c r="C141" s="2">
        <v>0.74175619999999998</v>
      </c>
    </row>
    <row r="142" spans="1:3" x14ac:dyDescent="0.25">
      <c r="A142" s="1" t="s">
        <v>79</v>
      </c>
      <c r="B142" t="s">
        <v>4</v>
      </c>
      <c r="C142" s="2">
        <v>3.5070000000000099</v>
      </c>
    </row>
    <row r="143" spans="1:3" x14ac:dyDescent="0.25">
      <c r="A143" s="1" t="s">
        <v>41</v>
      </c>
      <c r="B143" t="s">
        <v>4</v>
      </c>
      <c r="C143" s="2">
        <v>31.733000000000001</v>
      </c>
    </row>
    <row r="144" spans="1:3" x14ac:dyDescent="0.25">
      <c r="A144" s="1" t="s">
        <v>93</v>
      </c>
      <c r="B144" t="s">
        <v>4</v>
      </c>
      <c r="C144" s="2">
        <v>1.5286843000000001</v>
      </c>
    </row>
    <row r="145" spans="1:3" x14ac:dyDescent="0.25">
      <c r="A145" s="1" t="s">
        <v>15</v>
      </c>
      <c r="B145" t="s">
        <v>4</v>
      </c>
      <c r="C145" s="2">
        <v>138.03204579999999</v>
      </c>
    </row>
    <row r="146" spans="1:3" x14ac:dyDescent="0.25">
      <c r="A146" s="1" t="s">
        <v>71</v>
      </c>
      <c r="B146" t="s">
        <v>4</v>
      </c>
      <c r="C146" s="2">
        <v>6.6519999999999904</v>
      </c>
    </row>
    <row r="147" spans="1:3" x14ac:dyDescent="0.25">
      <c r="A147" s="1" t="s">
        <v>60</v>
      </c>
      <c r="B147" t="s">
        <v>4</v>
      </c>
      <c r="C147" s="2">
        <v>13.586715699999999</v>
      </c>
    </row>
    <row r="148" spans="1:3" x14ac:dyDescent="0.25">
      <c r="A148" s="1" t="s">
        <v>66</v>
      </c>
      <c r="B148" t="s">
        <v>4</v>
      </c>
      <c r="C148" s="2">
        <v>10.4130441</v>
      </c>
    </row>
    <row r="149" spans="1:3" x14ac:dyDescent="0.25">
      <c r="A149" s="1" t="s">
        <v>69</v>
      </c>
      <c r="B149" t="s">
        <v>4</v>
      </c>
      <c r="C149" s="2">
        <v>7.3784181000000002</v>
      </c>
    </row>
    <row r="150" spans="1:3" x14ac:dyDescent="0.25">
      <c r="A150" s="1" t="s">
        <v>99</v>
      </c>
      <c r="B150" t="s">
        <v>4</v>
      </c>
      <c r="C150" s="2">
        <v>0.76200000000000001</v>
      </c>
    </row>
    <row r="151" spans="1:3" x14ac:dyDescent="0.25">
      <c r="A151" s="1" t="s">
        <v>61</v>
      </c>
      <c r="B151" t="s">
        <v>4</v>
      </c>
      <c r="C151" s="2">
        <v>13.668946</v>
      </c>
    </row>
    <row r="152" spans="1:3" x14ac:dyDescent="0.25">
      <c r="A152" s="1" t="s">
        <v>102</v>
      </c>
      <c r="B152" t="s">
        <v>4</v>
      </c>
      <c r="C152" s="2">
        <v>0.75723600000000002</v>
      </c>
    </row>
    <row r="153" spans="1:3" x14ac:dyDescent="0.25">
      <c r="A153" s="1" t="s">
        <v>78</v>
      </c>
      <c r="B153" t="s">
        <v>4</v>
      </c>
      <c r="C153" s="2">
        <v>5.0063614999999997</v>
      </c>
    </row>
    <row r="154" spans="1:3" x14ac:dyDescent="0.25">
      <c r="A154" s="1" t="s">
        <v>81</v>
      </c>
      <c r="B154" t="s">
        <v>4</v>
      </c>
      <c r="C154" s="2">
        <v>4.4360815999999996</v>
      </c>
    </row>
    <row r="155" spans="1:3" x14ac:dyDescent="0.25">
      <c r="A155" s="1" t="s">
        <v>112</v>
      </c>
      <c r="B155" t="s">
        <v>4</v>
      </c>
      <c r="C155" s="2">
        <v>8.15139E-2</v>
      </c>
    </row>
    <row r="156" spans="1:3" x14ac:dyDescent="0.25">
      <c r="A156" s="1" t="s">
        <v>51</v>
      </c>
      <c r="B156" t="s">
        <v>4</v>
      </c>
      <c r="C156" s="2">
        <v>21.212458699999999</v>
      </c>
    </row>
    <row r="157" spans="1:3" x14ac:dyDescent="0.25">
      <c r="A157" s="1" t="s">
        <v>40</v>
      </c>
      <c r="B157" t="s">
        <v>4</v>
      </c>
      <c r="C157" s="2">
        <v>33.4022875</v>
      </c>
    </row>
    <row r="158" spans="1:3" x14ac:dyDescent="0.25">
      <c r="A158" s="1" t="s">
        <v>77</v>
      </c>
      <c r="B158" t="s">
        <v>4</v>
      </c>
      <c r="C158" s="2">
        <v>5.8088348999999901</v>
      </c>
    </row>
    <row r="159" spans="1:3" x14ac:dyDescent="0.25">
      <c r="A159" s="1" t="s">
        <v>109</v>
      </c>
      <c r="B159" t="s">
        <v>4</v>
      </c>
      <c r="C159" s="2">
        <v>0.46800000000000003</v>
      </c>
    </row>
    <row r="160" spans="1:3" x14ac:dyDescent="0.25">
      <c r="A160" s="1" t="s">
        <v>58</v>
      </c>
      <c r="B160" t="s">
        <v>4</v>
      </c>
      <c r="C160" s="2">
        <v>15.8035996</v>
      </c>
    </row>
    <row r="161" spans="1:3" x14ac:dyDescent="0.25">
      <c r="A161" s="1" t="s">
        <v>59</v>
      </c>
      <c r="B161" t="s">
        <v>4</v>
      </c>
      <c r="C161" s="2">
        <v>15.464783199999999</v>
      </c>
    </row>
    <row r="162" spans="1:3" x14ac:dyDescent="0.25">
      <c r="A162" s="1" t="s">
        <v>110</v>
      </c>
      <c r="B162" t="s">
        <v>4</v>
      </c>
      <c r="C162" s="2">
        <v>0.72403820000000096</v>
      </c>
    </row>
    <row r="163" spans="1:3" x14ac:dyDescent="0.25">
      <c r="A163" s="1" t="s">
        <v>65</v>
      </c>
      <c r="B163" t="s">
        <v>4</v>
      </c>
      <c r="C163" s="2">
        <v>11.642609999999999</v>
      </c>
    </row>
    <row r="164" spans="1:3" x14ac:dyDescent="0.25">
      <c r="A164" s="1" t="s">
        <v>115</v>
      </c>
      <c r="B164" t="s">
        <v>4</v>
      </c>
      <c r="C164" s="2">
        <v>0.38409729999999997</v>
      </c>
    </row>
    <row r="165" spans="1:3" x14ac:dyDescent="0.25">
      <c r="A165" s="1" t="s">
        <v>119</v>
      </c>
      <c r="B165" t="s">
        <v>4</v>
      </c>
      <c r="C165" s="2">
        <v>0</v>
      </c>
    </row>
    <row r="166" spans="1:3" x14ac:dyDescent="0.25">
      <c r="A166" s="1" t="s">
        <v>87</v>
      </c>
      <c r="B166" t="s">
        <v>4</v>
      </c>
      <c r="C166" s="2">
        <v>4.0659999999999998</v>
      </c>
    </row>
    <row r="167" spans="1:3" x14ac:dyDescent="0.25">
      <c r="A167" s="1" t="s">
        <v>94</v>
      </c>
      <c r="B167" t="s">
        <v>4</v>
      </c>
      <c r="C167" s="2">
        <v>2.9809999999999999</v>
      </c>
    </row>
    <row r="168" spans="1:3" x14ac:dyDescent="0.25">
      <c r="A168" s="1" t="s">
        <v>48</v>
      </c>
      <c r="B168" t="s">
        <v>4</v>
      </c>
      <c r="C168" s="2">
        <v>22.681912400000002</v>
      </c>
    </row>
    <row r="169" spans="1:3" x14ac:dyDescent="0.25">
      <c r="A169" s="1" t="s">
        <v>118</v>
      </c>
      <c r="B169" t="s">
        <v>4</v>
      </c>
      <c r="C169" s="2">
        <v>0.42694850000000001</v>
      </c>
    </row>
    <row r="170" spans="1:3" x14ac:dyDescent="0.25">
      <c r="A170" s="1" t="s">
        <v>98</v>
      </c>
      <c r="B170" t="s">
        <v>4</v>
      </c>
      <c r="C170" s="2">
        <v>2.2657001999999999</v>
      </c>
    </row>
    <row r="171" spans="1:3" x14ac:dyDescent="0.25">
      <c r="A171" s="1" t="s">
        <v>116</v>
      </c>
      <c r="B171" t="s">
        <v>4</v>
      </c>
      <c r="C171" s="2">
        <v>0.50670139999999997</v>
      </c>
    </row>
    <row r="172" spans="1:3" x14ac:dyDescent="0.25">
      <c r="A172" s="1" t="s">
        <v>39</v>
      </c>
      <c r="B172" t="s">
        <v>4</v>
      </c>
      <c r="C172" s="2">
        <v>34.813838199999999</v>
      </c>
    </row>
    <row r="173" spans="1:3" x14ac:dyDescent="0.25">
      <c r="A173" s="1" t="s">
        <v>122</v>
      </c>
      <c r="B173" t="s">
        <v>4</v>
      </c>
      <c r="C173" s="2">
        <v>1.6E-2</v>
      </c>
    </row>
    <row r="174" spans="1:3" x14ac:dyDescent="0.25">
      <c r="A174" s="1" t="s">
        <v>83</v>
      </c>
      <c r="B174" t="s">
        <v>4</v>
      </c>
      <c r="C174" s="2">
        <v>5.0005746000000002</v>
      </c>
    </row>
    <row r="175" spans="1:3" x14ac:dyDescent="0.25">
      <c r="A175" s="1" t="s">
        <v>124</v>
      </c>
      <c r="B175" t="s">
        <v>4</v>
      </c>
      <c r="C175" s="2">
        <v>3.3569099999999998E-2</v>
      </c>
    </row>
    <row r="176" spans="1:3" x14ac:dyDescent="0.25">
      <c r="A176" s="1" t="s">
        <v>34</v>
      </c>
      <c r="B176" t="s">
        <v>4</v>
      </c>
      <c r="C176" s="2">
        <v>45.706770900000102</v>
      </c>
    </row>
    <row r="177" spans="1:3" x14ac:dyDescent="0.25">
      <c r="A177" s="1" t="s">
        <v>127</v>
      </c>
      <c r="B177" t="s">
        <v>4</v>
      </c>
      <c r="C177" s="2">
        <v>-1E-3</v>
      </c>
    </row>
    <row r="178" spans="1:3" x14ac:dyDescent="0.25">
      <c r="A178" s="1" t="s">
        <v>76</v>
      </c>
      <c r="B178" t="s">
        <v>4</v>
      </c>
      <c r="C178" s="2">
        <v>6.4915650999999999</v>
      </c>
    </row>
    <row r="179" spans="1:3" x14ac:dyDescent="0.25">
      <c r="A179" s="1" t="s">
        <v>126</v>
      </c>
      <c r="B179" t="s">
        <v>4</v>
      </c>
      <c r="C179" s="2">
        <v>5.0000000000000001E-3</v>
      </c>
    </row>
    <row r="180" spans="1:3" x14ac:dyDescent="0.25">
      <c r="A180" s="1" t="s">
        <v>125</v>
      </c>
      <c r="B180" t="s">
        <v>4</v>
      </c>
      <c r="C180" s="2">
        <v>0.01</v>
      </c>
    </row>
    <row r="181" spans="1:3" x14ac:dyDescent="0.25">
      <c r="A181" s="1" t="s">
        <v>72</v>
      </c>
      <c r="B181" t="s">
        <v>4</v>
      </c>
      <c r="C181" s="2">
        <v>7.0586016000000003</v>
      </c>
    </row>
    <row r="182" spans="1:3" x14ac:dyDescent="0.25">
      <c r="A182" s="1" t="s">
        <v>49</v>
      </c>
      <c r="B182" t="s">
        <v>4</v>
      </c>
      <c r="C182" s="2">
        <v>22.6664095</v>
      </c>
    </row>
    <row r="183" spans="1:3" x14ac:dyDescent="0.25">
      <c r="A183" s="1" t="s">
        <v>121</v>
      </c>
      <c r="B183" t="s">
        <v>4</v>
      </c>
      <c r="C183" s="2">
        <v>0.1081988</v>
      </c>
    </row>
    <row r="184" spans="1:3" x14ac:dyDescent="0.25">
      <c r="A184" s="1" t="s">
        <v>74</v>
      </c>
      <c r="B184" t="s">
        <v>4</v>
      </c>
      <c r="C184" s="2">
        <v>6.6365225999999904</v>
      </c>
    </row>
    <row r="185" spans="1:3" x14ac:dyDescent="0.25">
      <c r="A185" s="1" t="s">
        <v>105</v>
      </c>
      <c r="B185" t="s">
        <v>4</v>
      </c>
      <c r="C185" s="2">
        <v>1.5737787999999999</v>
      </c>
    </row>
    <row r="186" spans="1:3" x14ac:dyDescent="0.25">
      <c r="A186" s="1" t="s">
        <v>117</v>
      </c>
      <c r="B186" t="s">
        <v>4</v>
      </c>
      <c r="C186" s="2">
        <v>0.58514869999999997</v>
      </c>
    </row>
    <row r="187" spans="1:3" x14ac:dyDescent="0.25">
      <c r="A187" s="1" t="s">
        <v>100</v>
      </c>
      <c r="B187" t="s">
        <v>4</v>
      </c>
      <c r="C187" s="2">
        <v>2.121</v>
      </c>
    </row>
    <row r="188" spans="1:3" x14ac:dyDescent="0.25">
      <c r="A188" s="1" t="s">
        <v>113</v>
      </c>
      <c r="B188" t="s">
        <v>4</v>
      </c>
      <c r="C188" s="2">
        <v>0.755</v>
      </c>
    </row>
    <row r="189" spans="1:3" x14ac:dyDescent="0.25">
      <c r="A189" s="1" t="s">
        <v>114</v>
      </c>
      <c r="B189" t="s">
        <v>4</v>
      </c>
      <c r="C189" s="2">
        <v>0.70299999999999996</v>
      </c>
    </row>
    <row r="190" spans="1:3" x14ac:dyDescent="0.25">
      <c r="A190" s="1" t="s">
        <v>123</v>
      </c>
      <c r="B190" t="s">
        <v>4</v>
      </c>
      <c r="C190" s="2">
        <v>8.6999999999999994E-2</v>
      </c>
    </row>
    <row r="191" spans="1:3" x14ac:dyDescent="0.25">
      <c r="A191" s="1" t="s">
        <v>57</v>
      </c>
      <c r="B191" t="s">
        <v>4</v>
      </c>
      <c r="C191" s="2">
        <v>16.886748699999998</v>
      </c>
    </row>
    <row r="192" spans="1:3" x14ac:dyDescent="0.25">
      <c r="A192" s="1" t="s">
        <v>88</v>
      </c>
      <c r="B192" t="s">
        <v>4</v>
      </c>
      <c r="C192" s="2">
        <v>4.0678055999999998</v>
      </c>
    </row>
    <row r="193" spans="1:3" x14ac:dyDescent="0.25">
      <c r="A193" s="1" t="s">
        <v>91</v>
      </c>
      <c r="B193" t="s">
        <v>4</v>
      </c>
      <c r="C193" s="2">
        <v>3.5271385999999998</v>
      </c>
    </row>
    <row r="194" spans="1:3" x14ac:dyDescent="0.25">
      <c r="A194" s="1" t="s">
        <v>89</v>
      </c>
      <c r="B194" t="s">
        <v>4</v>
      </c>
      <c r="C194" s="2">
        <v>3.6163042999999999</v>
      </c>
    </row>
    <row r="195" spans="1:3" x14ac:dyDescent="0.25">
      <c r="A195" s="1" t="s">
        <v>120</v>
      </c>
      <c r="B195" t="s">
        <v>4</v>
      </c>
      <c r="C195" s="2">
        <v>0.14399999999999999</v>
      </c>
    </row>
    <row r="196" spans="1:3" x14ac:dyDescent="0.25">
      <c r="A196" s="1" t="s">
        <v>111</v>
      </c>
      <c r="B196" t="s">
        <v>4</v>
      </c>
      <c r="C196" s="2">
        <v>0.81200000000000105</v>
      </c>
    </row>
    <row r="197" spans="1:3" x14ac:dyDescent="0.25">
      <c r="A197" s="1" t="s">
        <v>108</v>
      </c>
      <c r="B197" t="s">
        <v>4</v>
      </c>
      <c r="C197" s="2">
        <v>1.1226178</v>
      </c>
    </row>
    <row r="198" spans="1:3" x14ac:dyDescent="0.25">
      <c r="A198" s="1" t="s">
        <v>68</v>
      </c>
      <c r="B198" t="s">
        <v>4</v>
      </c>
      <c r="C198" s="2">
        <v>9.9807223999999994</v>
      </c>
    </row>
    <row r="199" spans="1:3" x14ac:dyDescent="0.25">
      <c r="A199" s="1" t="s">
        <v>107</v>
      </c>
      <c r="B199" t="s">
        <v>4</v>
      </c>
      <c r="C199" s="2">
        <v>1.1839999999999999</v>
      </c>
    </row>
    <row r="200" spans="1:3" x14ac:dyDescent="0.25">
      <c r="A200" s="1" t="s">
        <v>106</v>
      </c>
      <c r="B200" t="s">
        <v>4</v>
      </c>
      <c r="C200" s="2">
        <v>1.4350000000000001</v>
      </c>
    </row>
    <row r="201" spans="1:3" x14ac:dyDescent="0.25">
      <c r="A201" s="1" t="s">
        <v>104</v>
      </c>
      <c r="B201" t="s">
        <v>4</v>
      </c>
      <c r="C201" s="2">
        <v>1.623</v>
      </c>
    </row>
    <row r="202" spans="1:3" x14ac:dyDescent="0.25">
      <c r="A202" s="1" t="s">
        <v>90</v>
      </c>
      <c r="B202" t="s">
        <v>4</v>
      </c>
      <c r="C202" s="2">
        <v>3.5565226999999999</v>
      </c>
    </row>
    <row r="203" spans="1:3" x14ac:dyDescent="0.25">
      <c r="A203" s="1" t="s">
        <v>75</v>
      </c>
      <c r="B203" t="s">
        <v>4</v>
      </c>
      <c r="C203" s="2">
        <v>6.5391307000000003</v>
      </c>
    </row>
    <row r="204" spans="1:3" x14ac:dyDescent="0.25">
      <c r="A204" s="1" t="s">
        <v>42</v>
      </c>
      <c r="B204" t="s">
        <v>4</v>
      </c>
      <c r="C204" s="2">
        <v>33.536376799999999</v>
      </c>
    </row>
    <row r="205" spans="1:3" x14ac:dyDescent="0.25">
      <c r="A205" s="1" t="s">
        <v>101</v>
      </c>
      <c r="B205" t="s">
        <v>4</v>
      </c>
      <c r="C205" s="2">
        <v>1.8540000000000001</v>
      </c>
    </row>
    <row r="206" spans="1:3" x14ac:dyDescent="0.25">
      <c r="A206" s="1" t="s">
        <v>53</v>
      </c>
      <c r="B206" t="s">
        <v>4</v>
      </c>
      <c r="C206" s="2">
        <v>20.671517000000001</v>
      </c>
    </row>
    <row r="207" spans="1:3" x14ac:dyDescent="0.25">
      <c r="A207" s="1" t="s">
        <v>67</v>
      </c>
      <c r="B207" t="s">
        <v>4</v>
      </c>
      <c r="C207" s="2">
        <v>11.242000000000001</v>
      </c>
    </row>
    <row r="208" spans="1:3" x14ac:dyDescent="0.25">
      <c r="A208" s="1" t="s">
        <v>92</v>
      </c>
      <c r="B208" t="s">
        <v>4</v>
      </c>
      <c r="C208" s="2">
        <v>3.4504353999999999</v>
      </c>
    </row>
    <row r="209" spans="1:3" x14ac:dyDescent="0.25">
      <c r="A209" s="1" t="s">
        <v>47</v>
      </c>
      <c r="B209" t="s">
        <v>4</v>
      </c>
      <c r="C209" s="2">
        <v>26.4115672</v>
      </c>
    </row>
    <row r="210" spans="1:3" x14ac:dyDescent="0.25">
      <c r="A210" s="1" t="s">
        <v>85</v>
      </c>
      <c r="B210" t="s">
        <v>4</v>
      </c>
      <c r="C210" s="2">
        <v>4.8356051999999998</v>
      </c>
    </row>
    <row r="211" spans="1:3" x14ac:dyDescent="0.25">
      <c r="A211" s="1" t="s">
        <v>86</v>
      </c>
      <c r="B211" t="s">
        <v>4</v>
      </c>
      <c r="C211" s="2">
        <v>4.8019999999999996</v>
      </c>
    </row>
    <row r="212" spans="1:3" x14ac:dyDescent="0.25">
      <c r="A212" s="1" t="s">
        <v>103</v>
      </c>
      <c r="B212" t="s">
        <v>4</v>
      </c>
      <c r="C212" s="2">
        <v>1.7929999999999999</v>
      </c>
    </row>
    <row r="213" spans="1:3" x14ac:dyDescent="0.25">
      <c r="A213" s="1" t="s">
        <v>37</v>
      </c>
      <c r="B213" t="s">
        <v>4</v>
      </c>
      <c r="C213" s="2">
        <v>37.599530299999998</v>
      </c>
    </row>
    <row r="214" spans="1:3" x14ac:dyDescent="0.25">
      <c r="A214" s="1" t="s">
        <v>35</v>
      </c>
      <c r="B214" t="s">
        <v>4</v>
      </c>
      <c r="C214" s="2">
        <v>41.3194953</v>
      </c>
    </row>
    <row r="215" spans="1:3" x14ac:dyDescent="0.25">
      <c r="A215" s="1" t="s">
        <v>96</v>
      </c>
      <c r="B215" t="s">
        <v>4</v>
      </c>
      <c r="C215" s="2">
        <v>2.7149999999999999</v>
      </c>
    </row>
    <row r="216" spans="1:3" x14ac:dyDescent="0.25">
      <c r="A216" s="1" t="s">
        <v>70</v>
      </c>
      <c r="B216" t="s">
        <v>4</v>
      </c>
      <c r="C216" s="2">
        <v>8.5850679000000003</v>
      </c>
    </row>
    <row r="217" spans="1:3" x14ac:dyDescent="0.25">
      <c r="A217" s="1" t="s">
        <v>43</v>
      </c>
      <c r="B217" t="s">
        <v>4</v>
      </c>
      <c r="C217" s="2">
        <v>32.178606299999998</v>
      </c>
    </row>
    <row r="218" spans="1:3" x14ac:dyDescent="0.25">
      <c r="A218" s="1" t="s">
        <v>63</v>
      </c>
      <c r="B218" t="s">
        <v>4</v>
      </c>
      <c r="C218" s="2">
        <v>12.3011845</v>
      </c>
    </row>
    <row r="219" spans="1:3" x14ac:dyDescent="0.25">
      <c r="A219" s="1" t="s">
        <v>73</v>
      </c>
      <c r="B219" t="s">
        <v>4</v>
      </c>
      <c r="C219" s="2">
        <v>6.6549999999999896</v>
      </c>
    </row>
    <row r="220" spans="1:3" x14ac:dyDescent="0.25">
      <c r="A220" s="1" t="s">
        <v>82</v>
      </c>
      <c r="B220" t="s">
        <v>4</v>
      </c>
      <c r="C220" s="2">
        <v>5.1382611999999996</v>
      </c>
    </row>
    <row r="221" spans="1:3" x14ac:dyDescent="0.25">
      <c r="A221" s="1" t="s">
        <v>45</v>
      </c>
      <c r="B221" t="s">
        <v>4</v>
      </c>
      <c r="C221" s="2">
        <v>28.2394353</v>
      </c>
    </row>
    <row r="222" spans="1:3" x14ac:dyDescent="0.25">
      <c r="A222" s="1" t="s">
        <v>80</v>
      </c>
      <c r="B222" t="s">
        <v>4</v>
      </c>
      <c r="C222" s="2">
        <v>5.5270000000000001</v>
      </c>
    </row>
    <row r="223" spans="1:3" x14ac:dyDescent="0.25">
      <c r="A223" s="1" t="s">
        <v>62</v>
      </c>
      <c r="B223" t="s">
        <v>4</v>
      </c>
      <c r="C223" s="2">
        <v>12.3326309</v>
      </c>
    </row>
    <row r="224" spans="1:3" x14ac:dyDescent="0.25">
      <c r="A224" s="1" t="s">
        <v>50</v>
      </c>
      <c r="B224" t="s">
        <v>4</v>
      </c>
      <c r="C224" s="2">
        <v>22.1947595</v>
      </c>
    </row>
    <row r="225" spans="1:3" x14ac:dyDescent="0.25">
      <c r="A225" s="1" t="s">
        <v>17</v>
      </c>
      <c r="B225" t="s">
        <v>4</v>
      </c>
      <c r="C225" s="2">
        <v>103.35180920000001</v>
      </c>
    </row>
    <row r="226" spans="1:3" x14ac:dyDescent="0.25">
      <c r="A226" s="1" t="s">
        <v>29</v>
      </c>
      <c r="B226" t="s">
        <v>4</v>
      </c>
      <c r="C226" s="2">
        <v>56.881219999999999</v>
      </c>
    </row>
    <row r="227" spans="1:3" x14ac:dyDescent="0.25">
      <c r="A227" s="1" t="s">
        <v>16</v>
      </c>
      <c r="B227" t="s">
        <v>4</v>
      </c>
      <c r="C227" s="2">
        <v>125.94959969999999</v>
      </c>
    </row>
    <row r="228" spans="1:3" x14ac:dyDescent="0.25">
      <c r="A228" s="1" t="s">
        <v>20</v>
      </c>
      <c r="B228" t="s">
        <v>4</v>
      </c>
      <c r="C228" s="2">
        <v>75.5548</v>
      </c>
    </row>
    <row r="229" spans="1:3" x14ac:dyDescent="0.25">
      <c r="A229" s="1" t="s">
        <v>33</v>
      </c>
      <c r="B229" t="s">
        <v>4</v>
      </c>
      <c r="C229" s="2">
        <v>47.725363000000002</v>
      </c>
    </row>
    <row r="230" spans="1:3" x14ac:dyDescent="0.25">
      <c r="A230" s="1" t="s">
        <v>18</v>
      </c>
      <c r="B230" t="s">
        <v>4</v>
      </c>
      <c r="C230" s="2">
        <v>91.166333899999898</v>
      </c>
    </row>
    <row r="231" spans="1:3" x14ac:dyDescent="0.25">
      <c r="A231" s="1" t="s">
        <v>32</v>
      </c>
      <c r="B231" t="s">
        <v>4</v>
      </c>
      <c r="C231" s="2">
        <v>49.278281300000003</v>
      </c>
    </row>
    <row r="232" spans="1:3" x14ac:dyDescent="0.25">
      <c r="A232" s="1" t="s">
        <v>19</v>
      </c>
      <c r="B232" t="s">
        <v>4</v>
      </c>
      <c r="C232" s="2">
        <v>83.755952699999995</v>
      </c>
    </row>
    <row r="233" spans="1:3" x14ac:dyDescent="0.25">
      <c r="A233" s="1" t="s">
        <v>52</v>
      </c>
      <c r="B233" t="s">
        <v>4</v>
      </c>
      <c r="C233" s="2">
        <v>20.7803544</v>
      </c>
    </row>
    <row r="234" spans="1:3" x14ac:dyDescent="0.25">
      <c r="A234" s="1" t="s">
        <v>28</v>
      </c>
      <c r="B234" t="s">
        <v>4</v>
      </c>
      <c r="C234" s="2">
        <v>59.662573899999998</v>
      </c>
    </row>
    <row r="235" spans="1:3" x14ac:dyDescent="0.25">
      <c r="A235" s="1" t="s">
        <v>26</v>
      </c>
      <c r="B235" t="s">
        <v>4</v>
      </c>
      <c r="C235" s="2">
        <v>62.6011776</v>
      </c>
    </row>
    <row r="236" spans="1:3" x14ac:dyDescent="0.25">
      <c r="A236" s="1" t="s">
        <v>22</v>
      </c>
      <c r="B236" t="s">
        <v>4</v>
      </c>
      <c r="C236" s="2">
        <v>70.966220100000001</v>
      </c>
    </row>
    <row r="237" spans="1:3" x14ac:dyDescent="0.25">
      <c r="A237" s="1" t="s">
        <v>38</v>
      </c>
      <c r="B237" t="s">
        <v>4</v>
      </c>
      <c r="C237" s="2">
        <v>36.136595100000001</v>
      </c>
    </row>
    <row r="238" spans="1:3" x14ac:dyDescent="0.25">
      <c r="A238" s="1" t="s">
        <v>54</v>
      </c>
      <c r="B238" t="s">
        <v>4</v>
      </c>
      <c r="C238" s="2">
        <v>20.026</v>
      </c>
    </row>
    <row r="239" spans="1:3" x14ac:dyDescent="0.25">
      <c r="A239" s="1" t="s">
        <v>36</v>
      </c>
      <c r="B239" t="s">
        <v>4</v>
      </c>
      <c r="C239" s="2">
        <v>39.404953300000003</v>
      </c>
    </row>
    <row r="240" spans="1:3" x14ac:dyDescent="0.25">
      <c r="A240" s="1" t="s">
        <v>44</v>
      </c>
      <c r="B240" t="s">
        <v>4</v>
      </c>
      <c r="C240" s="2">
        <v>30.4151059</v>
      </c>
    </row>
    <row r="241" spans="1:3" x14ac:dyDescent="0.25">
      <c r="A241" s="1" t="s">
        <v>10</v>
      </c>
      <c r="B241" t="s">
        <v>4</v>
      </c>
      <c r="C241" s="2">
        <v>238.58747299999999</v>
      </c>
    </row>
    <row r="242" spans="1:3" x14ac:dyDescent="0.25">
      <c r="A242" s="1" t="s">
        <v>27</v>
      </c>
      <c r="B242" t="s">
        <v>4</v>
      </c>
      <c r="C242" s="2">
        <v>59.7366885</v>
      </c>
    </row>
    <row r="243" spans="1:3" x14ac:dyDescent="0.25">
      <c r="A243" s="1" t="s">
        <v>14</v>
      </c>
      <c r="B243" t="s">
        <v>4</v>
      </c>
      <c r="C243" s="2">
        <v>172.3893023</v>
      </c>
    </row>
    <row r="244" spans="1:3" x14ac:dyDescent="0.25">
      <c r="A244" s="1" t="s">
        <v>7</v>
      </c>
      <c r="B244" t="s">
        <v>4</v>
      </c>
      <c r="C244" s="2">
        <v>783.76901240000097</v>
      </c>
    </row>
    <row r="245" spans="1:3" x14ac:dyDescent="0.25">
      <c r="A245" s="1" t="s">
        <v>5</v>
      </c>
      <c r="B245" t="s">
        <v>4</v>
      </c>
      <c r="C245" s="2">
        <v>1311.6282004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1462-EE66-4C47-83B4-C3363526F354}">
  <dimension ref="A1:R135"/>
  <sheetViews>
    <sheetView topLeftCell="F107" zoomScaleNormal="100" workbookViewId="0">
      <selection activeCell="F4" sqref="F4:H126"/>
    </sheetView>
  </sheetViews>
  <sheetFormatPr defaultRowHeight="15" x14ac:dyDescent="0.25"/>
  <cols>
    <col min="1" max="1" width="26.28515625" style="1" hidden="1" customWidth="1"/>
    <col min="2" max="2" width="16.28515625" style="1" hidden="1" customWidth="1"/>
    <col min="3" max="4" width="12" style="1" hidden="1" customWidth="1"/>
    <col min="5" max="5" width="0" style="1" hidden="1" customWidth="1"/>
    <col min="6" max="6" width="26.28515625" style="1" bestFit="1" customWidth="1"/>
    <col min="7" max="7" width="14" style="2" bestFit="1" customWidth="1"/>
    <col min="8" max="8" width="12.28515625" style="2" customWidth="1"/>
    <col min="9" max="9" width="10.42578125" style="2" customWidth="1"/>
    <col min="10" max="10" width="10.28515625" style="2" hidden="1" customWidth="1"/>
    <col min="11" max="16384" width="9.140625" style="1"/>
  </cols>
  <sheetData>
    <row r="1" spans="1:18" x14ac:dyDescent="0.25">
      <c r="F1" t="s">
        <v>0</v>
      </c>
    </row>
    <row r="3" spans="1:18" x14ac:dyDescent="0.25">
      <c r="A3" s="1" t="s">
        <v>131</v>
      </c>
      <c r="B3" s="1" t="s">
        <v>130</v>
      </c>
      <c r="F3" s="1" t="s">
        <v>131</v>
      </c>
      <c r="G3" s="2" t="s">
        <v>130</v>
      </c>
    </row>
    <row r="4" spans="1:18" x14ac:dyDescent="0.25">
      <c r="A4" s="1" t="s">
        <v>128</v>
      </c>
      <c r="B4" s="1" t="s">
        <v>4</v>
      </c>
      <c r="C4" s="1" t="s">
        <v>6</v>
      </c>
      <c r="D4" s="1" t="s">
        <v>129</v>
      </c>
      <c r="F4" s="3" t="s">
        <v>128</v>
      </c>
      <c r="G4" s="4" t="s">
        <v>4</v>
      </c>
      <c r="H4" s="4" t="s">
        <v>6</v>
      </c>
      <c r="I4" s="4" t="s">
        <v>132</v>
      </c>
      <c r="J4" s="4" t="s">
        <v>134</v>
      </c>
    </row>
    <row r="5" spans="1:18" x14ac:dyDescent="0.25">
      <c r="A5" s="5"/>
      <c r="B5" s="6">
        <v>68.038193699999894</v>
      </c>
      <c r="C5" s="6">
        <v>73.437421999999998</v>
      </c>
      <c r="D5" s="6">
        <v>141.47561569999988</v>
      </c>
      <c r="F5" s="1" t="s">
        <v>8</v>
      </c>
      <c r="G5" s="2">
        <v>324.61471219999999</v>
      </c>
      <c r="H5" s="2">
        <v>364.14888780000001</v>
      </c>
      <c r="I5" s="2">
        <f t="shared" ref="I5:I36" si="0">G5-H5</f>
        <v>-39.534175600000026</v>
      </c>
      <c r="J5" s="2">
        <f>-1*I5</f>
        <v>39.534175600000026</v>
      </c>
    </row>
    <row r="6" spans="1:18" x14ac:dyDescent="0.25">
      <c r="A6" s="5" t="s">
        <v>106</v>
      </c>
      <c r="B6" s="6">
        <v>1.4350000000000001</v>
      </c>
      <c r="C6" s="6">
        <v>1.1659999999999999</v>
      </c>
      <c r="D6" s="6">
        <v>2.601</v>
      </c>
      <c r="F6" s="1" t="s">
        <v>11</v>
      </c>
      <c r="G6" s="2">
        <v>165.000022</v>
      </c>
      <c r="H6" s="2">
        <v>200.4223222</v>
      </c>
      <c r="I6" s="2">
        <f t="shared" si="0"/>
        <v>-35.422300199999995</v>
      </c>
      <c r="J6" s="2">
        <f t="shared" ref="J6:J69" si="1">-1*I6</f>
        <v>35.422300199999995</v>
      </c>
    </row>
    <row r="7" spans="1:18" x14ac:dyDescent="0.25">
      <c r="A7" s="5" t="s">
        <v>30</v>
      </c>
      <c r="B7" s="6">
        <v>48.5849458</v>
      </c>
      <c r="C7" s="6">
        <v>54.297842000000003</v>
      </c>
      <c r="D7" s="6">
        <v>102.8827878</v>
      </c>
      <c r="F7" s="1" t="s">
        <v>12</v>
      </c>
      <c r="G7" s="2">
        <v>173.64987199999999</v>
      </c>
      <c r="H7" s="2">
        <v>197.94905399999999</v>
      </c>
      <c r="I7" s="2">
        <f t="shared" si="0"/>
        <v>-24.299182000000002</v>
      </c>
      <c r="J7" s="2">
        <f t="shared" si="1"/>
        <v>24.299182000000002</v>
      </c>
      <c r="L7" s="1">
        <v>5831</v>
      </c>
      <c r="M7" s="1">
        <v>100</v>
      </c>
      <c r="R7" s="1">
        <v>5911</v>
      </c>
    </row>
    <row r="8" spans="1:18" x14ac:dyDescent="0.25">
      <c r="A8" s="5" t="s">
        <v>99</v>
      </c>
      <c r="B8" s="6">
        <v>0.76200000000000001</v>
      </c>
      <c r="C8" s="6">
        <v>2.1365213999999999</v>
      </c>
      <c r="D8" s="6">
        <v>2.8985213999999999</v>
      </c>
      <c r="F8" s="1" t="s">
        <v>13</v>
      </c>
      <c r="G8" s="2">
        <v>170.48134239999999</v>
      </c>
      <c r="H8" s="2">
        <v>189.7365222</v>
      </c>
      <c r="I8" s="2">
        <f t="shared" si="0"/>
        <v>-19.255179800000008</v>
      </c>
      <c r="J8" s="2">
        <f t="shared" si="1"/>
        <v>19.255179800000008</v>
      </c>
    </row>
    <row r="9" spans="1:18" x14ac:dyDescent="0.25">
      <c r="A9" s="5" t="s">
        <v>26</v>
      </c>
      <c r="B9" s="6">
        <v>62.6011776</v>
      </c>
      <c r="C9" s="6">
        <v>59.726266500000001</v>
      </c>
      <c r="D9" s="6">
        <v>122.32744410000001</v>
      </c>
      <c r="F9" s="1" t="s">
        <v>64</v>
      </c>
      <c r="G9" s="2">
        <v>-5.0999999999999997E-2</v>
      </c>
      <c r="H9" s="2">
        <v>12.137</v>
      </c>
      <c r="I9" s="2">
        <f t="shared" si="0"/>
        <v>-12.188000000000001</v>
      </c>
      <c r="J9" s="2">
        <f t="shared" si="1"/>
        <v>12.188000000000001</v>
      </c>
    </row>
    <row r="10" spans="1:18" x14ac:dyDescent="0.25">
      <c r="A10" s="5" t="s">
        <v>111</v>
      </c>
      <c r="B10" s="6">
        <v>0.81200000000000105</v>
      </c>
      <c r="C10" s="6">
        <v>0.65300000000000002</v>
      </c>
      <c r="D10" s="6">
        <v>1.4650000000000012</v>
      </c>
      <c r="F10" s="1" t="s">
        <v>23</v>
      </c>
      <c r="G10" s="2">
        <v>64.012640000000005</v>
      </c>
      <c r="H10" s="2">
        <v>70.80574</v>
      </c>
      <c r="I10" s="2">
        <f t="shared" si="0"/>
        <v>-6.7930999999999955</v>
      </c>
      <c r="J10" s="2">
        <f t="shared" si="1"/>
        <v>6.7930999999999955</v>
      </c>
    </row>
    <row r="11" spans="1:18" x14ac:dyDescent="0.25">
      <c r="A11" s="5" t="s">
        <v>19</v>
      </c>
      <c r="B11" s="6">
        <v>83.755952699999995</v>
      </c>
      <c r="C11" s="6">
        <v>81.568339800000004</v>
      </c>
      <c r="D11" s="6">
        <v>165.32429250000001</v>
      </c>
      <c r="F11" s="1" t="s">
        <v>30</v>
      </c>
      <c r="G11" s="2">
        <v>48.5849458</v>
      </c>
      <c r="H11" s="2">
        <v>54.297842000000003</v>
      </c>
      <c r="I11" s="2">
        <f t="shared" si="0"/>
        <v>-5.712896200000003</v>
      </c>
      <c r="J11" s="2">
        <f t="shared" si="1"/>
        <v>5.712896200000003</v>
      </c>
    </row>
    <row r="12" spans="1:18" x14ac:dyDescent="0.25">
      <c r="A12" s="5" t="s">
        <v>49</v>
      </c>
      <c r="B12" s="6">
        <v>22.6664095</v>
      </c>
      <c r="C12" s="6">
        <v>22.652175499999998</v>
      </c>
      <c r="D12" s="6">
        <v>45.318584999999999</v>
      </c>
      <c r="F12" s="1" t="s">
        <v>135</v>
      </c>
      <c r="G12" s="2">
        <v>68.038193699999894</v>
      </c>
      <c r="H12" s="2">
        <v>73.437421999999998</v>
      </c>
      <c r="I12" s="2">
        <f t="shared" si="0"/>
        <v>-5.3992283000001038</v>
      </c>
      <c r="J12" s="2">
        <f t="shared" si="1"/>
        <v>5.3992283000001038</v>
      </c>
    </row>
    <row r="13" spans="1:18" x14ac:dyDescent="0.25">
      <c r="A13" s="5" t="s">
        <v>107</v>
      </c>
      <c r="B13" s="6">
        <v>1.1839999999999999</v>
      </c>
      <c r="C13" s="6">
        <v>0.92000000000000104</v>
      </c>
      <c r="D13" s="6">
        <v>2.104000000000001</v>
      </c>
      <c r="F13" s="1" t="s">
        <v>9</v>
      </c>
      <c r="G13" s="2">
        <v>243.4474452</v>
      </c>
      <c r="H13" s="2">
        <v>248.83108630000001</v>
      </c>
      <c r="I13" s="2">
        <f t="shared" si="0"/>
        <v>-5.3836411000000055</v>
      </c>
      <c r="J13" s="2">
        <f t="shared" si="1"/>
        <v>5.3836411000000055</v>
      </c>
    </row>
    <row r="14" spans="1:18" x14ac:dyDescent="0.25">
      <c r="A14" s="5" t="s">
        <v>86</v>
      </c>
      <c r="B14" s="6">
        <v>4.8019999999999996</v>
      </c>
      <c r="C14" s="6">
        <v>4.23599999999999</v>
      </c>
      <c r="D14" s="6">
        <v>9.0379999999999896</v>
      </c>
      <c r="F14" s="1" t="s">
        <v>24</v>
      </c>
      <c r="G14" s="2">
        <v>59.039551699999997</v>
      </c>
      <c r="H14" s="2">
        <v>64.308871999999994</v>
      </c>
      <c r="I14" s="2">
        <f t="shared" si="0"/>
        <v>-5.2693202999999968</v>
      </c>
      <c r="J14" s="2">
        <f t="shared" si="1"/>
        <v>5.2693202999999968</v>
      </c>
    </row>
    <row r="15" spans="1:18" x14ac:dyDescent="0.25">
      <c r="A15" s="5" t="s">
        <v>80</v>
      </c>
      <c r="B15" s="6">
        <v>5.5270000000000001</v>
      </c>
      <c r="C15" s="6">
        <v>4.3908630999999998</v>
      </c>
      <c r="D15" s="6">
        <v>9.9178630999999999</v>
      </c>
      <c r="F15" s="1" t="s">
        <v>84</v>
      </c>
      <c r="G15" s="2">
        <v>0</v>
      </c>
      <c r="H15" s="2">
        <v>5.0191296000000003</v>
      </c>
      <c r="I15" s="2">
        <f t="shared" si="0"/>
        <v>-5.0191296000000003</v>
      </c>
      <c r="J15" s="2">
        <f t="shared" si="1"/>
        <v>5.0191296000000003</v>
      </c>
    </row>
    <row r="16" spans="1:18" x14ac:dyDescent="0.25">
      <c r="A16" s="5" t="s">
        <v>35</v>
      </c>
      <c r="B16" s="6">
        <v>41.3194953</v>
      </c>
      <c r="C16" s="6">
        <v>40.689783800000001</v>
      </c>
      <c r="D16" s="6">
        <v>82.009279100000001</v>
      </c>
      <c r="F16" s="1" t="s">
        <v>25</v>
      </c>
      <c r="G16" s="2">
        <v>59.256241000000003</v>
      </c>
      <c r="H16" s="2">
        <v>63.791955100000003</v>
      </c>
      <c r="I16" s="2">
        <f t="shared" si="0"/>
        <v>-4.5357140999999999</v>
      </c>
      <c r="J16" s="2">
        <f t="shared" si="1"/>
        <v>4.5357140999999999</v>
      </c>
    </row>
    <row r="17" spans="1:17" x14ac:dyDescent="0.25">
      <c r="A17" s="5" t="s">
        <v>94</v>
      </c>
      <c r="B17" s="6">
        <v>2.9809999999999999</v>
      </c>
      <c r="C17" s="6">
        <v>3.1120000000000001</v>
      </c>
      <c r="D17" s="6">
        <v>6.093</v>
      </c>
      <c r="F17" s="1" t="s">
        <v>46</v>
      </c>
      <c r="G17" s="2">
        <v>23.246351000000001</v>
      </c>
      <c r="H17" s="2">
        <v>26.628418199999999</v>
      </c>
      <c r="I17" s="2">
        <f t="shared" si="0"/>
        <v>-3.3820671999999981</v>
      </c>
      <c r="J17" s="2">
        <f t="shared" si="1"/>
        <v>3.3820671999999981</v>
      </c>
    </row>
    <row r="18" spans="1:17" x14ac:dyDescent="0.25">
      <c r="A18" s="5" t="s">
        <v>117</v>
      </c>
      <c r="B18" s="6">
        <v>0.58514869999999997</v>
      </c>
      <c r="C18" s="6">
        <v>0.54287070000000004</v>
      </c>
      <c r="D18" s="6">
        <v>1.1280193999999999</v>
      </c>
      <c r="F18" s="1" t="s">
        <v>55</v>
      </c>
      <c r="G18" s="2">
        <v>15.7388361</v>
      </c>
      <c r="H18" s="2">
        <v>18.972281800000001</v>
      </c>
      <c r="I18" s="2">
        <f t="shared" si="0"/>
        <v>-3.2334457000000008</v>
      </c>
      <c r="J18" s="2">
        <f t="shared" si="1"/>
        <v>3.2334457000000008</v>
      </c>
    </row>
    <row r="19" spans="1:17" x14ac:dyDescent="0.25">
      <c r="A19" s="5" t="s">
        <v>15</v>
      </c>
      <c r="B19" s="6">
        <v>138.03204579999999</v>
      </c>
      <c r="C19" s="6">
        <v>139.80986909999999</v>
      </c>
      <c r="D19" s="6">
        <v>277.84191490000001</v>
      </c>
      <c r="F19" s="1" t="s">
        <v>56</v>
      </c>
      <c r="G19" s="2">
        <v>15.271090900000001</v>
      </c>
      <c r="H19" s="2">
        <v>17.8820695</v>
      </c>
      <c r="I19" s="2">
        <f t="shared" si="0"/>
        <v>-2.6109785999999993</v>
      </c>
      <c r="J19" s="2">
        <f t="shared" si="1"/>
        <v>2.6109785999999993</v>
      </c>
    </row>
    <row r="20" spans="1:17" x14ac:dyDescent="0.25">
      <c r="A20" s="5" t="s">
        <v>66</v>
      </c>
      <c r="B20" s="6">
        <v>10.4130441</v>
      </c>
      <c r="C20" s="6">
        <v>11.815</v>
      </c>
      <c r="D20" s="6">
        <v>22.228044099999998</v>
      </c>
      <c r="F20" s="1" t="s">
        <v>97</v>
      </c>
      <c r="G20" s="2">
        <v>0.12917129999999999</v>
      </c>
      <c r="H20" s="2">
        <v>2.5934466</v>
      </c>
      <c r="I20" s="2">
        <f t="shared" si="0"/>
        <v>-2.4642753000000002</v>
      </c>
      <c r="J20" s="2">
        <f t="shared" si="1"/>
        <v>2.4642753000000002</v>
      </c>
      <c r="P20" s="1">
        <f>5831-100</f>
        <v>5731</v>
      </c>
      <c r="Q20" s="1">
        <v>179</v>
      </c>
    </row>
    <row r="21" spans="1:17" x14ac:dyDescent="0.25">
      <c r="A21" s="5" t="s">
        <v>93</v>
      </c>
      <c r="B21" s="6">
        <v>1.5286843000000001</v>
      </c>
      <c r="C21" s="6">
        <v>3.3482764999999999</v>
      </c>
      <c r="D21" s="6">
        <v>4.8769608</v>
      </c>
      <c r="F21" s="1" t="s">
        <v>31</v>
      </c>
      <c r="G21" s="2">
        <v>51.913938799999997</v>
      </c>
      <c r="H21" s="2">
        <v>54.282400000000003</v>
      </c>
      <c r="I21" s="2">
        <f t="shared" si="0"/>
        <v>-2.3684612000000058</v>
      </c>
      <c r="J21" s="2">
        <f t="shared" si="1"/>
        <v>2.3684612000000058</v>
      </c>
    </row>
    <row r="22" spans="1:17" x14ac:dyDescent="0.25">
      <c r="A22" s="5" t="s">
        <v>14</v>
      </c>
      <c r="B22" s="6">
        <v>172.3893023</v>
      </c>
      <c r="C22" s="6">
        <v>162.2755439</v>
      </c>
      <c r="D22" s="6">
        <v>334.6648462</v>
      </c>
      <c r="F22" s="1" t="s">
        <v>95</v>
      </c>
      <c r="G22" s="2">
        <v>0.74175619999999998</v>
      </c>
      <c r="H22" s="2">
        <v>3.004</v>
      </c>
      <c r="I22" s="2">
        <f t="shared" si="0"/>
        <v>-2.2622438000000002</v>
      </c>
      <c r="J22" s="2">
        <f t="shared" si="1"/>
        <v>2.2622438000000002</v>
      </c>
    </row>
    <row r="23" spans="1:17" x14ac:dyDescent="0.25">
      <c r="A23" s="5" t="s">
        <v>46</v>
      </c>
      <c r="B23" s="6">
        <v>23.246351000000001</v>
      </c>
      <c r="C23" s="6">
        <v>26.628418199999999</v>
      </c>
      <c r="D23" s="6">
        <v>49.874769200000003</v>
      </c>
      <c r="F23" s="1" t="s">
        <v>79</v>
      </c>
      <c r="G23" s="2">
        <v>3.5070000000000099</v>
      </c>
      <c r="H23" s="2">
        <v>5.5599999999999898</v>
      </c>
      <c r="I23" s="2">
        <f t="shared" si="0"/>
        <v>-2.05299999999998</v>
      </c>
      <c r="J23" s="2">
        <f t="shared" si="1"/>
        <v>2.05299999999998</v>
      </c>
    </row>
    <row r="24" spans="1:17" x14ac:dyDescent="0.25">
      <c r="A24" s="5" t="s">
        <v>8</v>
      </c>
      <c r="B24" s="6">
        <v>324.61471219999999</v>
      </c>
      <c r="C24" s="6">
        <v>364.14888780000001</v>
      </c>
      <c r="D24" s="6">
        <v>688.7636</v>
      </c>
      <c r="F24" s="1" t="s">
        <v>41</v>
      </c>
      <c r="G24" s="2">
        <v>31.733000000000001</v>
      </c>
      <c r="H24" s="2">
        <v>33.78</v>
      </c>
      <c r="I24" s="2">
        <f t="shared" si="0"/>
        <v>-2.0470000000000006</v>
      </c>
      <c r="J24" s="2">
        <f t="shared" si="1"/>
        <v>2.0470000000000006</v>
      </c>
    </row>
    <row r="25" spans="1:17" x14ac:dyDescent="0.25">
      <c r="A25" s="5" t="s">
        <v>45</v>
      </c>
      <c r="B25" s="6">
        <v>28.2394353</v>
      </c>
      <c r="C25" s="6">
        <v>27.196589899999999</v>
      </c>
      <c r="D25" s="6">
        <v>55.436025200000003</v>
      </c>
      <c r="F25" s="1" t="s">
        <v>93</v>
      </c>
      <c r="G25" s="2">
        <v>1.5286843000000001</v>
      </c>
      <c r="H25" s="2">
        <v>3.3482764999999999</v>
      </c>
      <c r="I25" s="2">
        <f t="shared" si="0"/>
        <v>-1.8195921999999998</v>
      </c>
      <c r="J25" s="2">
        <f t="shared" si="1"/>
        <v>1.8195921999999998</v>
      </c>
    </row>
    <row r="26" spans="1:17" x14ac:dyDescent="0.25">
      <c r="A26" s="5" t="s">
        <v>78</v>
      </c>
      <c r="B26" s="6">
        <v>5.0063614999999997</v>
      </c>
      <c r="C26" s="6">
        <v>5.8965523000000104</v>
      </c>
      <c r="D26" s="6">
        <v>10.902913800000011</v>
      </c>
      <c r="F26" s="1" t="s">
        <v>15</v>
      </c>
      <c r="G26" s="2">
        <v>138.03204579999999</v>
      </c>
      <c r="H26" s="2">
        <v>139.80986909999999</v>
      </c>
      <c r="I26" s="2">
        <f t="shared" si="0"/>
        <v>-1.7778232999999943</v>
      </c>
      <c r="J26" s="2">
        <f t="shared" si="1"/>
        <v>1.7778232999999943</v>
      </c>
    </row>
    <row r="27" spans="1:17" x14ac:dyDescent="0.25">
      <c r="A27" s="5" t="s">
        <v>76</v>
      </c>
      <c r="B27" s="6">
        <v>6.4915650999999999</v>
      </c>
      <c r="C27" s="6">
        <v>6.4909999999999997</v>
      </c>
      <c r="D27" s="6">
        <v>12.982565099999999</v>
      </c>
      <c r="F27" s="1" t="s">
        <v>71</v>
      </c>
      <c r="G27" s="2">
        <v>6.6519999999999904</v>
      </c>
      <c r="H27" s="2">
        <v>8.2689999999999895</v>
      </c>
      <c r="I27" s="2">
        <f t="shared" si="0"/>
        <v>-1.6169999999999991</v>
      </c>
      <c r="J27" s="2">
        <f t="shared" si="1"/>
        <v>1.6169999999999991</v>
      </c>
    </row>
    <row r="28" spans="1:17" x14ac:dyDescent="0.25">
      <c r="A28" s="5" t="s">
        <v>89</v>
      </c>
      <c r="B28" s="6">
        <v>3.6163042999999999</v>
      </c>
      <c r="C28" s="6">
        <v>3.4729999999999901</v>
      </c>
      <c r="D28" s="6">
        <v>7.0893042999999896</v>
      </c>
      <c r="F28" s="1" t="s">
        <v>60</v>
      </c>
      <c r="G28" s="2">
        <v>13.586715699999999</v>
      </c>
      <c r="H28" s="2">
        <v>15.1350906</v>
      </c>
      <c r="I28" s="2">
        <f t="shared" si="0"/>
        <v>-1.5483749000000007</v>
      </c>
      <c r="J28" s="2">
        <f t="shared" si="1"/>
        <v>1.5483749000000007</v>
      </c>
    </row>
    <row r="29" spans="1:17" x14ac:dyDescent="0.25">
      <c r="A29" s="5" t="s">
        <v>58</v>
      </c>
      <c r="B29" s="6">
        <v>15.8035996</v>
      </c>
      <c r="C29" s="6">
        <v>16.173033700000001</v>
      </c>
      <c r="D29" s="6">
        <v>31.976633300000003</v>
      </c>
      <c r="F29" s="1" t="s">
        <v>66</v>
      </c>
      <c r="G29" s="2">
        <v>10.4130441</v>
      </c>
      <c r="H29" s="2">
        <v>11.815</v>
      </c>
      <c r="I29" s="2">
        <f t="shared" si="0"/>
        <v>-1.401955899999999</v>
      </c>
      <c r="J29" s="2">
        <f t="shared" si="1"/>
        <v>1.401955899999999</v>
      </c>
    </row>
    <row r="30" spans="1:17" x14ac:dyDescent="0.25">
      <c r="A30" s="5" t="s">
        <v>63</v>
      </c>
      <c r="B30" s="6">
        <v>12.3011845</v>
      </c>
      <c r="C30" s="6">
        <v>11.4132795</v>
      </c>
      <c r="D30" s="6">
        <v>23.714464</v>
      </c>
      <c r="F30" s="1" t="s">
        <v>69</v>
      </c>
      <c r="G30" s="2">
        <v>7.3784181000000002</v>
      </c>
      <c r="H30" s="2">
        <v>8.7691880000000104</v>
      </c>
      <c r="I30" s="2">
        <f t="shared" si="0"/>
        <v>-1.3907699000000102</v>
      </c>
      <c r="J30" s="2">
        <f t="shared" si="1"/>
        <v>1.3907699000000102</v>
      </c>
    </row>
    <row r="31" spans="1:17" x14ac:dyDescent="0.25">
      <c r="A31" s="5" t="s">
        <v>115</v>
      </c>
      <c r="B31" s="6">
        <v>0.38409729999999997</v>
      </c>
      <c r="C31" s="6">
        <v>0.63163899999999995</v>
      </c>
      <c r="D31" s="6">
        <v>1.0157362999999999</v>
      </c>
      <c r="F31" s="1" t="s">
        <v>99</v>
      </c>
      <c r="G31" s="2">
        <v>0.76200000000000001</v>
      </c>
      <c r="H31" s="2">
        <v>2.1365213999999999</v>
      </c>
      <c r="I31" s="2">
        <f t="shared" si="0"/>
        <v>-1.3745213999999999</v>
      </c>
      <c r="J31" s="2">
        <f t="shared" si="1"/>
        <v>1.3745213999999999</v>
      </c>
    </row>
    <row r="32" spans="1:17" x14ac:dyDescent="0.25">
      <c r="A32" s="5" t="s">
        <v>83</v>
      </c>
      <c r="B32" s="6">
        <v>5.0005746000000002</v>
      </c>
      <c r="C32" s="6">
        <v>5.0618419000000001</v>
      </c>
      <c r="D32" s="6">
        <v>10.062416500000001</v>
      </c>
      <c r="F32" s="1" t="s">
        <v>61</v>
      </c>
      <c r="G32" s="2">
        <v>13.668946</v>
      </c>
      <c r="H32" s="2">
        <v>15.03</v>
      </c>
      <c r="I32" s="2">
        <f t="shared" si="0"/>
        <v>-1.3610539999999993</v>
      </c>
      <c r="J32" s="2">
        <f t="shared" si="1"/>
        <v>1.3610539999999993</v>
      </c>
    </row>
    <row r="33" spans="1:10" x14ac:dyDescent="0.25">
      <c r="A33" s="5" t="s">
        <v>59</v>
      </c>
      <c r="B33" s="6">
        <v>15.464783199999999</v>
      </c>
      <c r="C33" s="6">
        <v>15.799310999999999</v>
      </c>
      <c r="D33" s="6">
        <v>31.264094199999999</v>
      </c>
      <c r="F33" s="1" t="s">
        <v>102</v>
      </c>
      <c r="G33" s="2">
        <v>0.75723600000000002</v>
      </c>
      <c r="H33" s="2">
        <v>1.8111321</v>
      </c>
      <c r="I33" s="2">
        <f t="shared" si="0"/>
        <v>-1.0538961</v>
      </c>
      <c r="J33" s="2">
        <f t="shared" si="1"/>
        <v>1.0538961</v>
      </c>
    </row>
    <row r="34" spans="1:10" x14ac:dyDescent="0.25">
      <c r="A34" s="5" t="s">
        <v>23</v>
      </c>
      <c r="B34" s="6">
        <v>64.012640000000005</v>
      </c>
      <c r="C34" s="6">
        <v>70.80574</v>
      </c>
      <c r="D34" s="6">
        <v>134.81837999999999</v>
      </c>
      <c r="F34" s="1" t="s">
        <v>78</v>
      </c>
      <c r="G34" s="2">
        <v>5.0063614999999997</v>
      </c>
      <c r="H34" s="2">
        <v>5.8965523000000104</v>
      </c>
      <c r="I34" s="2">
        <f t="shared" si="0"/>
        <v>-0.89019080000001072</v>
      </c>
      <c r="J34" s="2">
        <f t="shared" si="1"/>
        <v>0.89019080000001072</v>
      </c>
    </row>
    <row r="35" spans="1:10" x14ac:dyDescent="0.25">
      <c r="A35" s="5" t="s">
        <v>85</v>
      </c>
      <c r="B35" s="6">
        <v>4.8356051999999998</v>
      </c>
      <c r="C35" s="6">
        <v>4.4077511999999999</v>
      </c>
      <c r="D35" s="6">
        <v>9.2433563999999997</v>
      </c>
      <c r="F35" s="1" t="s">
        <v>81</v>
      </c>
      <c r="G35" s="2">
        <v>4.4360815999999996</v>
      </c>
      <c r="H35" s="2">
        <v>5.3137939999999997</v>
      </c>
      <c r="I35" s="2">
        <f t="shared" si="0"/>
        <v>-0.87771240000000006</v>
      </c>
      <c r="J35" s="2">
        <f t="shared" si="1"/>
        <v>0.87771240000000006</v>
      </c>
    </row>
    <row r="36" spans="1:10" x14ac:dyDescent="0.25">
      <c r="A36" s="5" t="s">
        <v>90</v>
      </c>
      <c r="B36" s="6">
        <v>3.5565226999999999</v>
      </c>
      <c r="C36" s="6">
        <v>3.2802820000000001</v>
      </c>
      <c r="D36" s="6">
        <v>6.8368047000000001</v>
      </c>
      <c r="F36" s="1" t="s">
        <v>112</v>
      </c>
      <c r="G36" s="2">
        <v>8.15139E-2</v>
      </c>
      <c r="H36" s="2">
        <v>0.78325069999999997</v>
      </c>
      <c r="I36" s="2">
        <f t="shared" si="0"/>
        <v>-0.70173679999999994</v>
      </c>
      <c r="J36" s="2">
        <f t="shared" si="1"/>
        <v>0.70173679999999994</v>
      </c>
    </row>
    <row r="37" spans="1:10" x14ac:dyDescent="0.25">
      <c r="A37" s="5" t="s">
        <v>112</v>
      </c>
      <c r="B37" s="6">
        <v>8.15139E-2</v>
      </c>
      <c r="C37" s="6">
        <v>0.78325069999999997</v>
      </c>
      <c r="D37" s="6">
        <v>0.86476459999999999</v>
      </c>
      <c r="F37" s="1" t="s">
        <v>51</v>
      </c>
      <c r="G37" s="2">
        <v>21.212458699999999</v>
      </c>
      <c r="H37" s="2">
        <v>21.846963200000001</v>
      </c>
      <c r="I37" s="2">
        <f t="shared" ref="I37:I68" si="2">G37-H37</f>
        <v>-0.63450450000000203</v>
      </c>
      <c r="J37" s="2">
        <f t="shared" si="1"/>
        <v>0.63450450000000203</v>
      </c>
    </row>
    <row r="38" spans="1:10" x14ac:dyDescent="0.25">
      <c r="A38" s="5" t="s">
        <v>36</v>
      </c>
      <c r="B38" s="6">
        <v>39.404953300000003</v>
      </c>
      <c r="C38" s="6">
        <v>35.652902699999999</v>
      </c>
      <c r="D38" s="6">
        <v>75.057856000000001</v>
      </c>
      <c r="F38" s="1" t="s">
        <v>40</v>
      </c>
      <c r="G38" s="2">
        <v>33.4022875</v>
      </c>
      <c r="H38" s="2">
        <v>34.010145700000002</v>
      </c>
      <c r="I38" s="2">
        <f t="shared" si="2"/>
        <v>-0.60785820000000257</v>
      </c>
      <c r="J38" s="2">
        <f t="shared" si="1"/>
        <v>0.60785820000000257</v>
      </c>
    </row>
    <row r="39" spans="1:10" x14ac:dyDescent="0.25">
      <c r="A39" s="5" t="s">
        <v>9</v>
      </c>
      <c r="B39" s="6">
        <v>243.4474452</v>
      </c>
      <c r="C39" s="6">
        <v>248.83108630000001</v>
      </c>
      <c r="D39" s="6">
        <v>492.27853149999999</v>
      </c>
      <c r="F39" s="1" t="s">
        <v>77</v>
      </c>
      <c r="G39" s="2">
        <v>5.8088348999999901</v>
      </c>
      <c r="H39" s="2">
        <v>6.4162226999999996</v>
      </c>
      <c r="I39" s="2">
        <f t="shared" si="2"/>
        <v>-0.60738780000000947</v>
      </c>
      <c r="J39" s="2">
        <f t="shared" si="1"/>
        <v>0.60738780000000947</v>
      </c>
    </row>
    <row r="40" spans="1:10" x14ac:dyDescent="0.25">
      <c r="A40" s="5" t="s">
        <v>96</v>
      </c>
      <c r="B40" s="6">
        <v>2.7149999999999999</v>
      </c>
      <c r="C40" s="6">
        <v>2.0430000000000001</v>
      </c>
      <c r="D40" s="6">
        <v>4.758</v>
      </c>
      <c r="F40" s="1" t="s">
        <v>109</v>
      </c>
      <c r="G40" s="2">
        <v>0.46800000000000003</v>
      </c>
      <c r="H40" s="2">
        <v>1.0069999999999999</v>
      </c>
      <c r="I40" s="2">
        <f t="shared" si="2"/>
        <v>-0.53899999999999992</v>
      </c>
      <c r="J40" s="2">
        <f t="shared" si="1"/>
        <v>0.53899999999999992</v>
      </c>
    </row>
    <row r="41" spans="1:10" x14ac:dyDescent="0.25">
      <c r="A41" s="5" t="s">
        <v>17</v>
      </c>
      <c r="B41" s="6">
        <v>103.35180920000001</v>
      </c>
      <c r="C41" s="6">
        <v>102.08725130000001</v>
      </c>
      <c r="D41" s="6">
        <v>205.43906050000001</v>
      </c>
      <c r="F41" s="1" t="s">
        <v>58</v>
      </c>
      <c r="G41" s="2">
        <v>15.8035996</v>
      </c>
      <c r="H41" s="2">
        <v>16.173033700000001</v>
      </c>
      <c r="I41" s="2">
        <f t="shared" si="2"/>
        <v>-0.36943410000000121</v>
      </c>
      <c r="J41" s="2">
        <f t="shared" si="1"/>
        <v>0.36943410000000121</v>
      </c>
    </row>
    <row r="42" spans="1:10" x14ac:dyDescent="0.25">
      <c r="A42" s="5" t="s">
        <v>100</v>
      </c>
      <c r="B42" s="6">
        <v>2.121</v>
      </c>
      <c r="C42" s="6">
        <v>2.0710000000000002</v>
      </c>
      <c r="D42" s="6">
        <v>4.1920000000000002</v>
      </c>
      <c r="F42" s="1" t="s">
        <v>59</v>
      </c>
      <c r="G42" s="2">
        <v>15.464783199999999</v>
      </c>
      <c r="H42" s="2">
        <v>15.799310999999999</v>
      </c>
      <c r="I42" s="2">
        <f t="shared" si="2"/>
        <v>-0.33452780000000004</v>
      </c>
      <c r="J42" s="2">
        <f t="shared" si="1"/>
        <v>0.33452780000000004</v>
      </c>
    </row>
    <row r="43" spans="1:10" x14ac:dyDescent="0.25">
      <c r="A43" s="5" t="s">
        <v>33</v>
      </c>
      <c r="B43" s="6">
        <v>47.725363000000002</v>
      </c>
      <c r="C43" s="6">
        <v>45.825217400000099</v>
      </c>
      <c r="D43" s="6">
        <v>93.550580400000101</v>
      </c>
      <c r="F43" s="1" t="s">
        <v>110</v>
      </c>
      <c r="G43" s="2">
        <v>0.72403820000000096</v>
      </c>
      <c r="H43" s="2">
        <v>1.0053014</v>
      </c>
      <c r="I43" s="2">
        <f t="shared" si="2"/>
        <v>-0.28126319999999905</v>
      </c>
      <c r="J43" s="2">
        <f t="shared" si="1"/>
        <v>0.28126319999999905</v>
      </c>
    </row>
    <row r="44" spans="1:10" x14ac:dyDescent="0.25">
      <c r="A44" s="5" t="s">
        <v>98</v>
      </c>
      <c r="B44" s="6">
        <v>2.2657001999999999</v>
      </c>
      <c r="C44" s="6">
        <v>2.3771821000000002</v>
      </c>
      <c r="D44" s="6">
        <v>4.6428823000000001</v>
      </c>
      <c r="F44" s="1" t="s">
        <v>65</v>
      </c>
      <c r="G44" s="2">
        <v>11.642609999999999</v>
      </c>
      <c r="H44" s="2">
        <v>11.9175588</v>
      </c>
      <c r="I44" s="2">
        <f t="shared" si="2"/>
        <v>-0.27494880000000066</v>
      </c>
      <c r="J44" s="2">
        <f t="shared" si="1"/>
        <v>0.27494880000000066</v>
      </c>
    </row>
    <row r="45" spans="1:10" x14ac:dyDescent="0.25">
      <c r="A45" s="5" t="s">
        <v>91</v>
      </c>
      <c r="B45" s="6">
        <v>3.5271385999999998</v>
      </c>
      <c r="C45" s="6">
        <v>3.4107199000000001</v>
      </c>
      <c r="D45" s="6">
        <v>6.9378584999999999</v>
      </c>
      <c r="F45" s="1" t="s">
        <v>115</v>
      </c>
      <c r="G45" s="2">
        <v>0.38409729999999997</v>
      </c>
      <c r="H45" s="2">
        <v>0.63163899999999995</v>
      </c>
      <c r="I45" s="2">
        <f t="shared" si="2"/>
        <v>-0.24754169999999998</v>
      </c>
      <c r="J45" s="2">
        <f t="shared" si="1"/>
        <v>0.24754169999999998</v>
      </c>
    </row>
    <row r="46" spans="1:10" x14ac:dyDescent="0.25">
      <c r="A46" s="5" t="s">
        <v>42</v>
      </c>
      <c r="B46" s="6">
        <v>33.536376799999999</v>
      </c>
      <c r="C46" s="6">
        <v>33.2399092</v>
      </c>
      <c r="D46" s="6">
        <v>66.776285999999999</v>
      </c>
      <c r="F46" s="1" t="s">
        <v>119</v>
      </c>
      <c r="G46" s="2">
        <v>0</v>
      </c>
      <c r="H46" s="2">
        <v>0.245</v>
      </c>
      <c r="I46" s="2">
        <f t="shared" si="2"/>
        <v>-0.245</v>
      </c>
      <c r="J46" s="2">
        <f t="shared" si="1"/>
        <v>0.245</v>
      </c>
    </row>
    <row r="47" spans="1:10" x14ac:dyDescent="0.25">
      <c r="A47" s="5" t="s">
        <v>68</v>
      </c>
      <c r="B47" s="6">
        <v>9.9807223999999994</v>
      </c>
      <c r="C47" s="6">
        <v>9.7927704000000109</v>
      </c>
      <c r="D47" s="6">
        <v>19.77349280000001</v>
      </c>
      <c r="F47" s="1" t="s">
        <v>87</v>
      </c>
      <c r="G47" s="2">
        <v>4.0659999999999998</v>
      </c>
      <c r="H47" s="2">
        <v>4.2789999999999901</v>
      </c>
      <c r="I47" s="2">
        <f t="shared" si="2"/>
        <v>-0.21299999999999031</v>
      </c>
      <c r="J47" s="2">
        <f t="shared" si="1"/>
        <v>0.21299999999999031</v>
      </c>
    </row>
    <row r="48" spans="1:10" x14ac:dyDescent="0.25">
      <c r="A48" s="5" t="s">
        <v>11</v>
      </c>
      <c r="B48" s="6">
        <v>165.000022</v>
      </c>
      <c r="C48" s="6">
        <v>200.4223222</v>
      </c>
      <c r="D48" s="6">
        <v>365.4223442</v>
      </c>
      <c r="F48" s="1" t="s">
        <v>94</v>
      </c>
      <c r="G48" s="2">
        <v>2.9809999999999999</v>
      </c>
      <c r="H48" s="2">
        <v>3.1120000000000001</v>
      </c>
      <c r="I48" s="2">
        <f t="shared" si="2"/>
        <v>-0.13100000000000023</v>
      </c>
      <c r="J48" s="2">
        <f t="shared" si="1"/>
        <v>0.13100000000000023</v>
      </c>
    </row>
    <row r="49" spans="1:10" x14ac:dyDescent="0.25">
      <c r="A49" s="5" t="s">
        <v>48</v>
      </c>
      <c r="B49" s="6">
        <v>22.681912400000002</v>
      </c>
      <c r="C49" s="6">
        <v>22.808549200000002</v>
      </c>
      <c r="D49" s="6">
        <v>45.490461600000003</v>
      </c>
      <c r="F49" s="1" t="s">
        <v>48</v>
      </c>
      <c r="G49" s="2">
        <v>22.681912400000002</v>
      </c>
      <c r="H49" s="2">
        <v>22.808549200000002</v>
      </c>
      <c r="I49" s="2">
        <f t="shared" si="2"/>
        <v>-0.12663679999999999</v>
      </c>
      <c r="J49" s="2">
        <f t="shared" si="1"/>
        <v>0.12663679999999999</v>
      </c>
    </row>
    <row r="50" spans="1:10" x14ac:dyDescent="0.25">
      <c r="A50" s="5" t="s">
        <v>64</v>
      </c>
      <c r="B50" s="6">
        <v>-5.0999999999999997E-2</v>
      </c>
      <c r="C50" s="6">
        <v>12.137</v>
      </c>
      <c r="D50" s="6">
        <v>12.086</v>
      </c>
      <c r="F50" s="1" t="s">
        <v>118</v>
      </c>
      <c r="G50" s="2">
        <v>0.42694850000000001</v>
      </c>
      <c r="H50" s="2">
        <v>0.54275850000000003</v>
      </c>
      <c r="I50" s="2">
        <f t="shared" si="2"/>
        <v>-0.11581000000000002</v>
      </c>
      <c r="J50" s="2">
        <f t="shared" si="1"/>
        <v>0.11581000000000002</v>
      </c>
    </row>
    <row r="51" spans="1:10" x14ac:dyDescent="0.25">
      <c r="A51" s="5" t="s">
        <v>125</v>
      </c>
      <c r="B51" s="6">
        <v>0.01</v>
      </c>
      <c r="C51" s="6"/>
      <c r="D51" s="6">
        <v>0.01</v>
      </c>
      <c r="F51" s="1" t="s">
        <v>98</v>
      </c>
      <c r="G51" s="2">
        <v>2.2657001999999999</v>
      </c>
      <c r="H51" s="2">
        <v>2.3771821000000002</v>
      </c>
      <c r="I51" s="2">
        <f t="shared" si="2"/>
        <v>-0.11148190000000024</v>
      </c>
      <c r="J51" s="2">
        <f t="shared" si="1"/>
        <v>0.11148190000000024</v>
      </c>
    </row>
    <row r="52" spans="1:10" x14ac:dyDescent="0.25">
      <c r="A52" s="5" t="s">
        <v>44</v>
      </c>
      <c r="B52" s="6">
        <v>30.4151059</v>
      </c>
      <c r="C52" s="6">
        <v>26.362609299999999</v>
      </c>
      <c r="D52" s="6">
        <v>56.777715200000003</v>
      </c>
      <c r="F52" s="1" t="s">
        <v>116</v>
      </c>
      <c r="G52" s="2">
        <v>0.50670139999999997</v>
      </c>
      <c r="H52" s="2">
        <v>0.61227069999999995</v>
      </c>
      <c r="I52" s="2">
        <f t="shared" si="2"/>
        <v>-0.10556929999999998</v>
      </c>
      <c r="J52" s="2">
        <f t="shared" si="1"/>
        <v>0.10556929999999998</v>
      </c>
    </row>
    <row r="53" spans="1:10" x14ac:dyDescent="0.25">
      <c r="A53" s="5" t="s">
        <v>51</v>
      </c>
      <c r="B53" s="6">
        <v>21.212458699999999</v>
      </c>
      <c r="C53" s="6">
        <v>21.846963200000001</v>
      </c>
      <c r="D53" s="6">
        <v>43.059421900000004</v>
      </c>
      <c r="F53" s="1" t="s">
        <v>39</v>
      </c>
      <c r="G53" s="2">
        <v>34.813838199999999</v>
      </c>
      <c r="H53" s="2">
        <v>34.8934906</v>
      </c>
      <c r="I53" s="2">
        <f t="shared" si="2"/>
        <v>-7.9652400000000512E-2</v>
      </c>
      <c r="J53" s="2">
        <f t="shared" si="1"/>
        <v>7.9652400000000512E-2</v>
      </c>
    </row>
    <row r="54" spans="1:10" x14ac:dyDescent="0.25">
      <c r="A54" s="5" t="s">
        <v>13</v>
      </c>
      <c r="B54" s="6">
        <v>170.48134239999999</v>
      </c>
      <c r="C54" s="6">
        <v>189.7365222</v>
      </c>
      <c r="D54" s="6">
        <v>360.21786459999998</v>
      </c>
      <c r="F54" s="1" t="s">
        <v>122</v>
      </c>
      <c r="G54" s="2">
        <v>1.6E-2</v>
      </c>
      <c r="H54" s="2">
        <v>9.4782599999999995E-2</v>
      </c>
      <c r="I54" s="2">
        <f t="shared" si="2"/>
        <v>-7.8782599999999994E-2</v>
      </c>
      <c r="J54" s="2">
        <f t="shared" si="1"/>
        <v>7.8782599999999994E-2</v>
      </c>
    </row>
    <row r="55" spans="1:10" x14ac:dyDescent="0.25">
      <c r="A55" s="5" t="s">
        <v>84</v>
      </c>
      <c r="B55" s="6">
        <v>0</v>
      </c>
      <c r="C55" s="6">
        <v>5.0191296000000003</v>
      </c>
      <c r="D55" s="6">
        <v>5.0191296000000003</v>
      </c>
      <c r="F55" s="1" t="s">
        <v>83</v>
      </c>
      <c r="G55" s="2">
        <v>5.0005746000000002</v>
      </c>
      <c r="H55" s="2">
        <v>5.0618419000000001</v>
      </c>
      <c r="I55" s="2">
        <f t="shared" si="2"/>
        <v>-6.1267299999999913E-2</v>
      </c>
      <c r="J55" s="2">
        <f t="shared" si="1"/>
        <v>6.1267299999999913E-2</v>
      </c>
    </row>
    <row r="56" spans="1:10" x14ac:dyDescent="0.25">
      <c r="A56" s="5" t="s">
        <v>72</v>
      </c>
      <c r="B56" s="6">
        <v>7.0586016000000003</v>
      </c>
      <c r="C56" s="6">
        <v>7.0444877000000004</v>
      </c>
      <c r="D56" s="6">
        <v>14.103089300000001</v>
      </c>
      <c r="F56" s="1" t="s">
        <v>124</v>
      </c>
      <c r="G56" s="2">
        <v>3.3569099999999998E-2</v>
      </c>
      <c r="H56" s="2">
        <v>4.7900699999999997E-2</v>
      </c>
      <c r="I56" s="2">
        <f t="shared" si="2"/>
        <v>-1.43316E-2</v>
      </c>
      <c r="J56" s="2">
        <f t="shared" si="1"/>
        <v>1.43316E-2</v>
      </c>
    </row>
    <row r="57" spans="1:10" x14ac:dyDescent="0.25">
      <c r="A57" s="5" t="s">
        <v>7</v>
      </c>
      <c r="B57" s="6">
        <v>783.76901240000097</v>
      </c>
      <c r="C57" s="6">
        <v>739.95688940000002</v>
      </c>
      <c r="D57" s="6">
        <v>1523.7259018000009</v>
      </c>
      <c r="F57" s="1" t="s">
        <v>34</v>
      </c>
      <c r="G57" s="2">
        <v>45.706770900000102</v>
      </c>
      <c r="H57" s="2">
        <v>45.715385699999999</v>
      </c>
      <c r="I57" s="2">
        <f t="shared" si="2"/>
        <v>-8.6147999998971159E-3</v>
      </c>
      <c r="J57" s="2">
        <f t="shared" si="1"/>
        <v>8.6147999998971159E-3</v>
      </c>
    </row>
    <row r="58" spans="1:10" x14ac:dyDescent="0.25">
      <c r="A58" s="5" t="s">
        <v>79</v>
      </c>
      <c r="B58" s="6">
        <v>3.5070000000000099</v>
      </c>
      <c r="C58" s="6">
        <v>5.5599999999999898</v>
      </c>
      <c r="D58" s="6">
        <v>9.0670000000000002</v>
      </c>
      <c r="F58" s="1" t="s">
        <v>127</v>
      </c>
      <c r="G58" s="2">
        <v>-1E-3</v>
      </c>
      <c r="I58" s="2">
        <f t="shared" si="2"/>
        <v>-1E-3</v>
      </c>
      <c r="J58" s="2">
        <f t="shared" si="1"/>
        <v>1E-3</v>
      </c>
    </row>
    <row r="59" spans="1:10" x14ac:dyDescent="0.25">
      <c r="A59" s="5" t="s">
        <v>70</v>
      </c>
      <c r="B59" s="6">
        <v>8.5850679000000003</v>
      </c>
      <c r="C59" s="6">
        <v>7.8966513999999997</v>
      </c>
      <c r="D59" s="6">
        <v>16.481719300000002</v>
      </c>
      <c r="F59" s="1" t="s">
        <v>76</v>
      </c>
      <c r="G59" s="2">
        <v>6.4915650999999999</v>
      </c>
      <c r="H59" s="2">
        <v>6.4909999999999997</v>
      </c>
      <c r="I59" s="2">
        <f t="shared" si="2"/>
        <v>5.651000000002071E-4</v>
      </c>
      <c r="J59" s="2">
        <f t="shared" si="1"/>
        <v>-5.651000000002071E-4</v>
      </c>
    </row>
    <row r="60" spans="1:10" x14ac:dyDescent="0.25">
      <c r="A60" s="5" t="s">
        <v>60</v>
      </c>
      <c r="B60" s="6">
        <v>13.586715699999999</v>
      </c>
      <c r="C60" s="6">
        <v>15.1350906</v>
      </c>
      <c r="D60" s="6">
        <v>28.721806299999997</v>
      </c>
      <c r="F60" s="1" t="s">
        <v>126</v>
      </c>
      <c r="G60" s="2">
        <v>5.0000000000000001E-3</v>
      </c>
      <c r="I60" s="2">
        <f t="shared" si="2"/>
        <v>5.0000000000000001E-3</v>
      </c>
      <c r="J60" s="2">
        <f t="shared" si="1"/>
        <v>-5.0000000000000001E-3</v>
      </c>
    </row>
    <row r="61" spans="1:10" x14ac:dyDescent="0.25">
      <c r="A61" s="5" t="s">
        <v>119</v>
      </c>
      <c r="B61" s="6">
        <v>0</v>
      </c>
      <c r="C61" s="6">
        <v>0.245</v>
      </c>
      <c r="D61" s="6">
        <v>0.245</v>
      </c>
      <c r="F61" s="1" t="s">
        <v>125</v>
      </c>
      <c r="G61" s="2">
        <v>0.01</v>
      </c>
      <c r="I61" s="2">
        <f t="shared" si="2"/>
        <v>0.01</v>
      </c>
      <c r="J61" s="2">
        <f t="shared" si="1"/>
        <v>-0.01</v>
      </c>
    </row>
    <row r="62" spans="1:10" x14ac:dyDescent="0.25">
      <c r="A62" s="5" t="s">
        <v>54</v>
      </c>
      <c r="B62" s="6">
        <v>20.026</v>
      </c>
      <c r="C62" s="6">
        <v>16.716999999999999</v>
      </c>
      <c r="D62" s="6">
        <v>36.742999999999995</v>
      </c>
      <c r="F62" s="1" t="s">
        <v>72</v>
      </c>
      <c r="G62" s="2">
        <v>7.0586016000000003</v>
      </c>
      <c r="H62" s="2">
        <v>7.0444877000000004</v>
      </c>
      <c r="I62" s="2">
        <f t="shared" si="2"/>
        <v>1.4113899999999902E-2</v>
      </c>
      <c r="J62" s="2">
        <f t="shared" si="1"/>
        <v>-1.4113899999999902E-2</v>
      </c>
    </row>
    <row r="63" spans="1:10" x14ac:dyDescent="0.25">
      <c r="A63" s="5" t="s">
        <v>123</v>
      </c>
      <c r="B63" s="6">
        <v>8.6999999999999994E-2</v>
      </c>
      <c r="C63" s="6"/>
      <c r="D63" s="6">
        <v>8.6999999999999994E-2</v>
      </c>
      <c r="F63" s="1" t="s">
        <v>49</v>
      </c>
      <c r="G63" s="2">
        <v>22.6664095</v>
      </c>
      <c r="H63" s="2">
        <v>22.652175499999998</v>
      </c>
      <c r="I63" s="2">
        <f t="shared" si="2"/>
        <v>1.4234000000001856E-2</v>
      </c>
      <c r="J63" s="2">
        <f t="shared" si="1"/>
        <v>-1.4234000000001856E-2</v>
      </c>
    </row>
    <row r="64" spans="1:10" x14ac:dyDescent="0.25">
      <c r="A64" s="5" t="s">
        <v>118</v>
      </c>
      <c r="B64" s="6">
        <v>0.42694850000000001</v>
      </c>
      <c r="C64" s="6">
        <v>0.54275850000000003</v>
      </c>
      <c r="D64" s="6">
        <v>0.9697070000000001</v>
      </c>
      <c r="F64" s="1" t="s">
        <v>121</v>
      </c>
      <c r="G64" s="2">
        <v>0.1081988</v>
      </c>
      <c r="H64" s="2">
        <v>8.0938599999999999E-2</v>
      </c>
      <c r="I64" s="2">
        <f t="shared" si="2"/>
        <v>2.7260199999999998E-2</v>
      </c>
      <c r="J64" s="2">
        <f t="shared" si="1"/>
        <v>-2.7260199999999998E-2</v>
      </c>
    </row>
    <row r="65" spans="1:10" x14ac:dyDescent="0.25">
      <c r="A65" s="5" t="s">
        <v>92</v>
      </c>
      <c r="B65" s="6">
        <v>3.4504353999999999</v>
      </c>
      <c r="C65" s="6">
        <v>3.0497301000000001</v>
      </c>
      <c r="D65" s="6">
        <v>6.5001654999999996</v>
      </c>
      <c r="F65" s="1" t="s">
        <v>74</v>
      </c>
      <c r="G65" s="2">
        <v>6.6365225999999904</v>
      </c>
      <c r="H65" s="2">
        <v>6.6043483999999903</v>
      </c>
      <c r="I65" s="2">
        <f t="shared" si="2"/>
        <v>3.2174200000000042E-2</v>
      </c>
      <c r="J65" s="2">
        <f t="shared" si="1"/>
        <v>-3.2174200000000042E-2</v>
      </c>
    </row>
    <row r="66" spans="1:10" x14ac:dyDescent="0.25">
      <c r="A66" s="5" t="s">
        <v>67</v>
      </c>
      <c r="B66" s="6">
        <v>11.242000000000001</v>
      </c>
      <c r="C66" s="6">
        <v>10.8515</v>
      </c>
      <c r="D66" s="6">
        <v>22.093499999999999</v>
      </c>
      <c r="F66" s="1" t="s">
        <v>105</v>
      </c>
      <c r="G66" s="2">
        <v>1.5737787999999999</v>
      </c>
      <c r="H66" s="2">
        <v>1.532</v>
      </c>
      <c r="I66" s="2">
        <f t="shared" si="2"/>
        <v>4.1778799999999894E-2</v>
      </c>
      <c r="J66" s="2">
        <f t="shared" si="1"/>
        <v>-4.1778799999999894E-2</v>
      </c>
    </row>
    <row r="67" spans="1:10" x14ac:dyDescent="0.25">
      <c r="A67" s="5" t="s">
        <v>126</v>
      </c>
      <c r="B67" s="6">
        <v>5.0000000000000001E-3</v>
      </c>
      <c r="C67" s="6"/>
      <c r="D67" s="6">
        <v>5.0000000000000001E-3</v>
      </c>
      <c r="F67" s="1" t="s">
        <v>117</v>
      </c>
      <c r="G67" s="2">
        <v>0.58514869999999997</v>
      </c>
      <c r="H67" s="2">
        <v>0.54287070000000004</v>
      </c>
      <c r="I67" s="2">
        <f t="shared" si="2"/>
        <v>4.2277999999999927E-2</v>
      </c>
      <c r="J67" s="2">
        <f t="shared" si="1"/>
        <v>-4.2277999999999927E-2</v>
      </c>
    </row>
    <row r="68" spans="1:10" x14ac:dyDescent="0.25">
      <c r="A68" s="5" t="s">
        <v>82</v>
      </c>
      <c r="B68" s="6">
        <v>5.1382611999999996</v>
      </c>
      <c r="C68" s="6">
        <v>4.1124893</v>
      </c>
      <c r="D68" s="6">
        <v>9.2507504999999988</v>
      </c>
      <c r="F68" s="1" t="s">
        <v>100</v>
      </c>
      <c r="G68" s="2">
        <v>2.121</v>
      </c>
      <c r="H68" s="2">
        <v>2.0710000000000002</v>
      </c>
      <c r="I68" s="2">
        <f t="shared" si="2"/>
        <v>4.9999999999999822E-2</v>
      </c>
      <c r="J68" s="2">
        <f t="shared" si="1"/>
        <v>-4.9999999999999822E-2</v>
      </c>
    </row>
    <row r="69" spans="1:10" x14ac:dyDescent="0.25">
      <c r="A69" s="5" t="s">
        <v>114</v>
      </c>
      <c r="B69" s="6">
        <v>0.70299999999999996</v>
      </c>
      <c r="C69" s="6">
        <v>0.63200000000000101</v>
      </c>
      <c r="D69" s="6">
        <v>1.3350000000000009</v>
      </c>
      <c r="F69" s="1" t="s">
        <v>113</v>
      </c>
      <c r="G69" s="2">
        <v>0.755</v>
      </c>
      <c r="H69" s="2">
        <v>0.7</v>
      </c>
      <c r="I69" s="2">
        <f t="shared" ref="I69:I100" si="3">G69-H69</f>
        <v>5.5000000000000049E-2</v>
      </c>
      <c r="J69" s="2">
        <f t="shared" si="1"/>
        <v>-5.5000000000000049E-2</v>
      </c>
    </row>
    <row r="70" spans="1:10" x14ac:dyDescent="0.25">
      <c r="A70" s="5" t="s">
        <v>124</v>
      </c>
      <c r="B70" s="6">
        <v>3.3569099999999998E-2</v>
      </c>
      <c r="C70" s="6">
        <v>4.7900699999999997E-2</v>
      </c>
      <c r="D70" s="6">
        <v>8.1469799999999995E-2</v>
      </c>
      <c r="F70" s="1" t="s">
        <v>114</v>
      </c>
      <c r="G70" s="2">
        <v>0.70299999999999996</v>
      </c>
      <c r="H70" s="2">
        <v>0.63200000000000101</v>
      </c>
      <c r="I70" s="2">
        <f t="shared" si="3"/>
        <v>7.0999999999998953E-2</v>
      </c>
      <c r="J70" s="2">
        <f t="shared" ref="J70:J127" si="4">-1*I70</f>
        <v>-7.0999999999998953E-2</v>
      </c>
    </row>
    <row r="71" spans="1:10" x14ac:dyDescent="0.25">
      <c r="A71" s="5" t="s">
        <v>40</v>
      </c>
      <c r="B71" s="6">
        <v>33.4022875</v>
      </c>
      <c r="C71" s="6">
        <v>34.010145700000002</v>
      </c>
      <c r="D71" s="6">
        <v>67.412433200000009</v>
      </c>
      <c r="F71" s="1" t="s">
        <v>123</v>
      </c>
      <c r="G71" s="2">
        <v>8.6999999999999994E-2</v>
      </c>
      <c r="I71" s="2">
        <f t="shared" si="3"/>
        <v>8.6999999999999994E-2</v>
      </c>
      <c r="J71" s="2">
        <f t="shared" si="4"/>
        <v>-8.6999999999999994E-2</v>
      </c>
    </row>
    <row r="72" spans="1:10" x14ac:dyDescent="0.25">
      <c r="A72" s="5" t="s">
        <v>101</v>
      </c>
      <c r="B72" s="6">
        <v>1.8540000000000001</v>
      </c>
      <c r="C72" s="6">
        <v>1.516</v>
      </c>
      <c r="D72" s="6">
        <v>3.37</v>
      </c>
      <c r="F72" s="1" t="s">
        <v>57</v>
      </c>
      <c r="G72" s="2">
        <v>16.886748699999998</v>
      </c>
      <c r="H72" s="2">
        <v>16.798127600000001</v>
      </c>
      <c r="I72" s="2">
        <f t="shared" si="3"/>
        <v>8.8621099999997455E-2</v>
      </c>
      <c r="J72" s="2">
        <f t="shared" si="4"/>
        <v>-8.8621099999997455E-2</v>
      </c>
    </row>
    <row r="73" spans="1:10" x14ac:dyDescent="0.25">
      <c r="A73" s="5" t="s">
        <v>105</v>
      </c>
      <c r="B73" s="6">
        <v>1.5737787999999999</v>
      </c>
      <c r="C73" s="6">
        <v>1.532</v>
      </c>
      <c r="D73" s="6">
        <v>3.1057788</v>
      </c>
      <c r="F73" s="1" t="s">
        <v>88</v>
      </c>
      <c r="G73" s="2">
        <v>4.0678055999999998</v>
      </c>
      <c r="H73" s="2">
        <v>3.9543096000000002</v>
      </c>
      <c r="I73" s="2">
        <f t="shared" si="3"/>
        <v>0.1134959999999996</v>
      </c>
      <c r="J73" s="2">
        <f t="shared" si="4"/>
        <v>-0.1134959999999996</v>
      </c>
    </row>
    <row r="74" spans="1:10" x14ac:dyDescent="0.25">
      <c r="A74" s="5" t="s">
        <v>24</v>
      </c>
      <c r="B74" s="6">
        <v>59.039551699999997</v>
      </c>
      <c r="C74" s="6">
        <v>64.308871999999994</v>
      </c>
      <c r="D74" s="6">
        <v>123.34842369999998</v>
      </c>
      <c r="F74" s="1" t="s">
        <v>91</v>
      </c>
      <c r="G74" s="2">
        <v>3.5271385999999998</v>
      </c>
      <c r="H74" s="2">
        <v>3.4107199000000001</v>
      </c>
      <c r="I74" s="2">
        <f t="shared" si="3"/>
        <v>0.11641869999999965</v>
      </c>
      <c r="J74" s="2">
        <f t="shared" si="4"/>
        <v>-0.11641869999999965</v>
      </c>
    </row>
    <row r="75" spans="1:10" x14ac:dyDescent="0.25">
      <c r="A75" s="5" t="s">
        <v>104</v>
      </c>
      <c r="B75" s="6">
        <v>1.623</v>
      </c>
      <c r="C75" s="6">
        <v>1.35</v>
      </c>
      <c r="D75" s="6">
        <v>2.9729999999999999</v>
      </c>
      <c r="F75" s="1" t="s">
        <v>89</v>
      </c>
      <c r="G75" s="2">
        <v>3.6163042999999999</v>
      </c>
      <c r="H75" s="2">
        <v>3.4729999999999901</v>
      </c>
      <c r="I75" s="2">
        <f t="shared" si="3"/>
        <v>0.14330430000000982</v>
      </c>
      <c r="J75" s="2">
        <f t="shared" si="4"/>
        <v>-0.14330430000000982</v>
      </c>
    </row>
    <row r="76" spans="1:10" x14ac:dyDescent="0.25">
      <c r="A76" s="5" t="s">
        <v>113</v>
      </c>
      <c r="B76" s="6">
        <v>0.755</v>
      </c>
      <c r="C76" s="6">
        <v>0.7</v>
      </c>
      <c r="D76" s="6">
        <v>1.4550000000000001</v>
      </c>
      <c r="F76" s="1" t="s">
        <v>120</v>
      </c>
      <c r="G76" s="2">
        <v>0.14399999999999999</v>
      </c>
      <c r="I76" s="2">
        <f t="shared" si="3"/>
        <v>0.14399999999999999</v>
      </c>
      <c r="J76" s="2">
        <f t="shared" si="4"/>
        <v>-0.14399999999999999</v>
      </c>
    </row>
    <row r="77" spans="1:10" x14ac:dyDescent="0.25">
      <c r="A77" s="5" t="s">
        <v>47</v>
      </c>
      <c r="B77" s="6">
        <v>26.4115672</v>
      </c>
      <c r="C77" s="6">
        <v>25.9991564</v>
      </c>
      <c r="D77" s="6">
        <v>52.410723599999997</v>
      </c>
      <c r="F77" s="1" t="s">
        <v>111</v>
      </c>
      <c r="G77" s="2">
        <v>0.81200000000000105</v>
      </c>
      <c r="H77" s="2">
        <v>0.65300000000000002</v>
      </c>
      <c r="I77" s="2">
        <f t="shared" si="3"/>
        <v>0.15900000000000103</v>
      </c>
      <c r="J77" s="2">
        <f t="shared" si="4"/>
        <v>-0.15900000000000103</v>
      </c>
    </row>
    <row r="78" spans="1:10" x14ac:dyDescent="0.25">
      <c r="A78" s="5" t="s">
        <v>122</v>
      </c>
      <c r="B78" s="6">
        <v>1.6E-2</v>
      </c>
      <c r="C78" s="6">
        <v>9.4782599999999995E-2</v>
      </c>
      <c r="D78" s="6">
        <v>0.11078259999999999</v>
      </c>
      <c r="F78" s="1" t="s">
        <v>108</v>
      </c>
      <c r="G78" s="2">
        <v>1.1226178</v>
      </c>
      <c r="H78" s="2">
        <v>0.94563180000000002</v>
      </c>
      <c r="I78" s="2">
        <f t="shared" si="3"/>
        <v>0.17698599999999998</v>
      </c>
      <c r="J78" s="2">
        <f t="shared" si="4"/>
        <v>-0.17698599999999998</v>
      </c>
    </row>
    <row r="79" spans="1:10" x14ac:dyDescent="0.25">
      <c r="A79" s="5" t="s">
        <v>95</v>
      </c>
      <c r="B79" s="6">
        <v>0.74175619999999998</v>
      </c>
      <c r="C79" s="6">
        <v>3.004</v>
      </c>
      <c r="D79" s="6">
        <v>3.7457561999999998</v>
      </c>
      <c r="F79" s="1" t="s">
        <v>68</v>
      </c>
      <c r="G79" s="2">
        <v>9.9807223999999994</v>
      </c>
      <c r="H79" s="2">
        <v>9.7927704000000109</v>
      </c>
      <c r="I79" s="2">
        <f t="shared" si="3"/>
        <v>0.18795199999998857</v>
      </c>
      <c r="J79" s="2">
        <f t="shared" si="4"/>
        <v>-0.18795199999998857</v>
      </c>
    </row>
    <row r="80" spans="1:10" x14ac:dyDescent="0.25">
      <c r="A80" s="5" t="s">
        <v>110</v>
      </c>
      <c r="B80" s="6">
        <v>0.72403820000000096</v>
      </c>
      <c r="C80" s="6">
        <v>1.0053014</v>
      </c>
      <c r="D80" s="6">
        <v>1.729339600000001</v>
      </c>
      <c r="F80" s="1" t="s">
        <v>107</v>
      </c>
      <c r="G80" s="2">
        <v>1.1839999999999999</v>
      </c>
      <c r="H80" s="2">
        <v>0.92000000000000104</v>
      </c>
      <c r="I80" s="2">
        <f t="shared" si="3"/>
        <v>0.2639999999999989</v>
      </c>
      <c r="J80" s="2">
        <f t="shared" si="4"/>
        <v>-0.2639999999999989</v>
      </c>
    </row>
    <row r="81" spans="1:10" x14ac:dyDescent="0.25">
      <c r="A81" s="5" t="s">
        <v>27</v>
      </c>
      <c r="B81" s="6">
        <v>59.7366885</v>
      </c>
      <c r="C81" s="6">
        <v>52.252090000000003</v>
      </c>
      <c r="D81" s="6">
        <v>111.9887785</v>
      </c>
      <c r="F81" s="1" t="s">
        <v>106</v>
      </c>
      <c r="G81" s="2">
        <v>1.4350000000000001</v>
      </c>
      <c r="H81" s="2">
        <v>1.1659999999999999</v>
      </c>
      <c r="I81" s="2">
        <f t="shared" si="3"/>
        <v>0.26900000000000013</v>
      </c>
      <c r="J81" s="2">
        <f t="shared" si="4"/>
        <v>-0.26900000000000013</v>
      </c>
    </row>
    <row r="82" spans="1:10" x14ac:dyDescent="0.25">
      <c r="A82" s="5" t="s">
        <v>62</v>
      </c>
      <c r="B82" s="6">
        <v>12.3326309</v>
      </c>
      <c r="C82" s="6">
        <v>11.0955668</v>
      </c>
      <c r="D82" s="6">
        <v>23.428197699999998</v>
      </c>
      <c r="F82" s="1" t="s">
        <v>104</v>
      </c>
      <c r="G82" s="2">
        <v>1.623</v>
      </c>
      <c r="H82" s="2">
        <v>1.35</v>
      </c>
      <c r="I82" s="2">
        <f t="shared" si="3"/>
        <v>0.27299999999999991</v>
      </c>
      <c r="J82" s="2">
        <f t="shared" si="4"/>
        <v>-0.27299999999999991</v>
      </c>
    </row>
    <row r="83" spans="1:10" x14ac:dyDescent="0.25">
      <c r="A83" s="5" t="s">
        <v>39</v>
      </c>
      <c r="B83" s="6">
        <v>34.813838199999999</v>
      </c>
      <c r="C83" s="6">
        <v>34.8934906</v>
      </c>
      <c r="D83" s="6">
        <v>69.707328799999999</v>
      </c>
      <c r="F83" s="1" t="s">
        <v>90</v>
      </c>
      <c r="G83" s="2">
        <v>3.5565226999999999</v>
      </c>
      <c r="H83" s="2">
        <v>3.2802820000000001</v>
      </c>
      <c r="I83" s="2">
        <f t="shared" si="3"/>
        <v>0.27624069999999978</v>
      </c>
      <c r="J83" s="2">
        <f t="shared" si="4"/>
        <v>-0.27624069999999978</v>
      </c>
    </row>
    <row r="84" spans="1:10" x14ac:dyDescent="0.25">
      <c r="A84" s="5" t="s">
        <v>103</v>
      </c>
      <c r="B84" s="6">
        <v>1.7929999999999999</v>
      </c>
      <c r="C84" s="6">
        <v>1.2030000000000001</v>
      </c>
      <c r="D84" s="6">
        <v>2.996</v>
      </c>
      <c r="F84" s="1" t="s">
        <v>75</v>
      </c>
      <c r="G84" s="2">
        <v>6.5391307000000003</v>
      </c>
      <c r="H84" s="2">
        <v>6.25043539999999</v>
      </c>
      <c r="I84" s="2">
        <f t="shared" si="3"/>
        <v>0.28869530000001031</v>
      </c>
      <c r="J84" s="2">
        <f t="shared" si="4"/>
        <v>-0.28869530000001031</v>
      </c>
    </row>
    <row r="85" spans="1:10" x14ac:dyDescent="0.25">
      <c r="A85" s="5" t="s">
        <v>120</v>
      </c>
      <c r="B85" s="6">
        <v>0.14399999999999999</v>
      </c>
      <c r="C85" s="6"/>
      <c r="D85" s="6">
        <v>0.14399999999999999</v>
      </c>
      <c r="F85" s="1" t="s">
        <v>42</v>
      </c>
      <c r="G85" s="2">
        <v>33.536376799999999</v>
      </c>
      <c r="H85" s="2">
        <v>33.2399092</v>
      </c>
      <c r="I85" s="2">
        <f t="shared" si="3"/>
        <v>0.29646759999999972</v>
      </c>
      <c r="J85" s="2">
        <f t="shared" si="4"/>
        <v>-0.29646759999999972</v>
      </c>
    </row>
    <row r="86" spans="1:10" x14ac:dyDescent="0.25">
      <c r="A86" s="5" t="s">
        <v>50</v>
      </c>
      <c r="B86" s="6">
        <v>22.1947595</v>
      </c>
      <c r="C86" s="6">
        <v>20.957073699999999</v>
      </c>
      <c r="D86" s="6">
        <v>43.151833199999999</v>
      </c>
      <c r="F86" s="1" t="s">
        <v>101</v>
      </c>
      <c r="G86" s="2">
        <v>1.8540000000000001</v>
      </c>
      <c r="H86" s="2">
        <v>1.516</v>
      </c>
      <c r="I86" s="2">
        <f t="shared" si="3"/>
        <v>0.33800000000000008</v>
      </c>
      <c r="J86" s="2">
        <f t="shared" si="4"/>
        <v>-0.33800000000000008</v>
      </c>
    </row>
    <row r="87" spans="1:10" x14ac:dyDescent="0.25">
      <c r="A87" s="5" t="s">
        <v>87</v>
      </c>
      <c r="B87" s="6">
        <v>4.0659999999999998</v>
      </c>
      <c r="C87" s="6">
        <v>4.2789999999999901</v>
      </c>
      <c r="D87" s="6">
        <v>8.34499999999999</v>
      </c>
      <c r="F87" s="1" t="s">
        <v>53</v>
      </c>
      <c r="G87" s="2">
        <v>20.671517000000001</v>
      </c>
      <c r="H87" s="2">
        <v>20.286160299999999</v>
      </c>
      <c r="I87" s="2">
        <f t="shared" si="3"/>
        <v>0.38535670000000266</v>
      </c>
      <c r="J87" s="2">
        <f t="shared" si="4"/>
        <v>-0.38535670000000266</v>
      </c>
    </row>
    <row r="88" spans="1:10" x14ac:dyDescent="0.25">
      <c r="A88" s="5" t="s">
        <v>16</v>
      </c>
      <c r="B88" s="6">
        <v>125.94959969999999</v>
      </c>
      <c r="C88" s="6">
        <v>124.25730540000001</v>
      </c>
      <c r="D88" s="6">
        <v>250.2069051</v>
      </c>
      <c r="F88" s="1" t="s">
        <v>67</v>
      </c>
      <c r="G88" s="2">
        <v>11.242000000000001</v>
      </c>
      <c r="H88" s="2">
        <v>10.8515</v>
      </c>
      <c r="I88" s="2">
        <f t="shared" si="3"/>
        <v>0.39050000000000118</v>
      </c>
      <c r="J88" s="2">
        <f t="shared" si="4"/>
        <v>-0.39050000000000118</v>
      </c>
    </row>
    <row r="89" spans="1:10" x14ac:dyDescent="0.25">
      <c r="A89" s="5" t="s">
        <v>81</v>
      </c>
      <c r="B89" s="6">
        <v>4.4360815999999996</v>
      </c>
      <c r="C89" s="6">
        <v>5.3137939999999997</v>
      </c>
      <c r="D89" s="6">
        <v>9.7498755999999993</v>
      </c>
      <c r="F89" s="1" t="s">
        <v>92</v>
      </c>
      <c r="G89" s="2">
        <v>3.4504353999999999</v>
      </c>
      <c r="H89" s="2">
        <v>3.0497301000000001</v>
      </c>
      <c r="I89" s="2">
        <f t="shared" si="3"/>
        <v>0.40070529999999982</v>
      </c>
      <c r="J89" s="2">
        <f t="shared" si="4"/>
        <v>-0.40070529999999982</v>
      </c>
    </row>
    <row r="90" spans="1:10" x14ac:dyDescent="0.25">
      <c r="A90" s="5" t="s">
        <v>127</v>
      </c>
      <c r="B90" s="6">
        <v>-1E-3</v>
      </c>
      <c r="C90" s="6"/>
      <c r="D90" s="6">
        <v>-1E-3</v>
      </c>
      <c r="F90" s="1" t="s">
        <v>47</v>
      </c>
      <c r="G90" s="2">
        <v>26.4115672</v>
      </c>
      <c r="H90" s="2">
        <v>25.9991564</v>
      </c>
      <c r="I90" s="2">
        <f t="shared" si="3"/>
        <v>0.41241079999999997</v>
      </c>
      <c r="J90" s="2">
        <f t="shared" si="4"/>
        <v>-0.41241079999999997</v>
      </c>
    </row>
    <row r="91" spans="1:10" x14ac:dyDescent="0.25">
      <c r="A91" s="5" t="s">
        <v>65</v>
      </c>
      <c r="B91" s="6">
        <v>11.642609999999999</v>
      </c>
      <c r="C91" s="6">
        <v>11.9175588</v>
      </c>
      <c r="D91" s="6">
        <v>23.5601688</v>
      </c>
      <c r="F91" s="1" t="s">
        <v>85</v>
      </c>
      <c r="G91" s="2">
        <v>4.8356051999999998</v>
      </c>
      <c r="H91" s="2">
        <v>4.4077511999999999</v>
      </c>
      <c r="I91" s="2">
        <f t="shared" si="3"/>
        <v>0.42785399999999996</v>
      </c>
      <c r="J91" s="2">
        <f t="shared" si="4"/>
        <v>-0.42785399999999996</v>
      </c>
    </row>
    <row r="92" spans="1:10" x14ac:dyDescent="0.25">
      <c r="A92" s="5" t="s">
        <v>28</v>
      </c>
      <c r="B92" s="6">
        <v>59.662573899999998</v>
      </c>
      <c r="C92" s="6">
        <v>57.289477099999999</v>
      </c>
      <c r="D92" s="6">
        <v>116.952051</v>
      </c>
      <c r="F92" s="1" t="s">
        <v>86</v>
      </c>
      <c r="G92" s="2">
        <v>4.8019999999999996</v>
      </c>
      <c r="H92" s="2">
        <v>4.23599999999999</v>
      </c>
      <c r="I92" s="2">
        <f t="shared" si="3"/>
        <v>0.56600000000000961</v>
      </c>
      <c r="J92" s="2">
        <f t="shared" si="4"/>
        <v>-0.56600000000000961</v>
      </c>
    </row>
    <row r="93" spans="1:10" x14ac:dyDescent="0.25">
      <c r="A93" s="5" t="s">
        <v>31</v>
      </c>
      <c r="B93" s="6">
        <v>51.913938799999997</v>
      </c>
      <c r="C93" s="6">
        <v>54.282400000000003</v>
      </c>
      <c r="D93" s="6">
        <v>106.19633880000001</v>
      </c>
      <c r="F93" s="1" t="s">
        <v>103</v>
      </c>
      <c r="G93" s="2">
        <v>1.7929999999999999</v>
      </c>
      <c r="H93" s="2">
        <v>1.2030000000000001</v>
      </c>
      <c r="I93" s="2">
        <f t="shared" si="3"/>
        <v>0.58999999999999986</v>
      </c>
      <c r="J93" s="2">
        <f t="shared" si="4"/>
        <v>-0.58999999999999986</v>
      </c>
    </row>
    <row r="94" spans="1:10" x14ac:dyDescent="0.25">
      <c r="A94" s="5" t="s">
        <v>37</v>
      </c>
      <c r="B94" s="6">
        <v>37.599530299999998</v>
      </c>
      <c r="C94" s="6">
        <v>36.978261500000102</v>
      </c>
      <c r="D94" s="6">
        <v>74.577791800000099</v>
      </c>
      <c r="F94" s="1" t="s">
        <v>37</v>
      </c>
      <c r="G94" s="2">
        <v>37.599530299999998</v>
      </c>
      <c r="H94" s="2">
        <v>36.978261500000102</v>
      </c>
      <c r="I94" s="2">
        <f t="shared" si="3"/>
        <v>0.62126879999989626</v>
      </c>
      <c r="J94" s="2">
        <f t="shared" si="4"/>
        <v>-0.62126879999989626</v>
      </c>
    </row>
    <row r="95" spans="1:10" x14ac:dyDescent="0.25">
      <c r="A95" s="5" t="s">
        <v>56</v>
      </c>
      <c r="B95" s="6">
        <v>15.271090900000001</v>
      </c>
      <c r="C95" s="6">
        <v>17.8820695</v>
      </c>
      <c r="D95" s="6">
        <v>33.153160400000004</v>
      </c>
      <c r="F95" s="1" t="s">
        <v>35</v>
      </c>
      <c r="G95" s="2">
        <v>41.3194953</v>
      </c>
      <c r="H95" s="2">
        <v>40.689783800000001</v>
      </c>
      <c r="I95" s="2">
        <f t="shared" si="3"/>
        <v>0.62971149999999909</v>
      </c>
      <c r="J95" s="2">
        <f t="shared" si="4"/>
        <v>-0.62971149999999909</v>
      </c>
    </row>
    <row r="96" spans="1:10" x14ac:dyDescent="0.25">
      <c r="A96" s="5" t="s">
        <v>71</v>
      </c>
      <c r="B96" s="6">
        <v>6.6519999999999904</v>
      </c>
      <c r="C96" s="6">
        <v>8.2689999999999895</v>
      </c>
      <c r="D96" s="6">
        <v>14.92099999999998</v>
      </c>
      <c r="F96" s="1" t="s">
        <v>96</v>
      </c>
      <c r="G96" s="2">
        <v>2.7149999999999999</v>
      </c>
      <c r="H96" s="2">
        <v>2.0430000000000001</v>
      </c>
      <c r="I96" s="2">
        <f t="shared" si="3"/>
        <v>0.67199999999999971</v>
      </c>
      <c r="J96" s="2">
        <f t="shared" si="4"/>
        <v>-0.67199999999999971</v>
      </c>
    </row>
    <row r="97" spans="1:10" x14ac:dyDescent="0.25">
      <c r="A97" s="5" t="s">
        <v>43</v>
      </c>
      <c r="B97" s="6">
        <v>32.178606299999998</v>
      </c>
      <c r="C97" s="6">
        <v>31.296184700000001</v>
      </c>
      <c r="D97" s="6">
        <v>63.474790999999996</v>
      </c>
      <c r="F97" s="1" t="s">
        <v>70</v>
      </c>
      <c r="G97" s="2">
        <v>8.5850679000000003</v>
      </c>
      <c r="H97" s="2">
        <v>7.8966513999999997</v>
      </c>
      <c r="I97" s="2">
        <f t="shared" si="3"/>
        <v>0.68841650000000065</v>
      </c>
      <c r="J97" s="2">
        <f t="shared" si="4"/>
        <v>-0.68841650000000065</v>
      </c>
    </row>
    <row r="98" spans="1:10" x14ac:dyDescent="0.25">
      <c r="A98" s="5" t="s">
        <v>29</v>
      </c>
      <c r="B98" s="6">
        <v>56.881219999999999</v>
      </c>
      <c r="C98" s="6">
        <v>55.465985400000001</v>
      </c>
      <c r="D98" s="6">
        <v>112.34720540000001</v>
      </c>
      <c r="F98" s="1" t="s">
        <v>43</v>
      </c>
      <c r="G98" s="2">
        <v>32.178606299999998</v>
      </c>
      <c r="H98" s="2">
        <v>31.296184700000001</v>
      </c>
      <c r="I98" s="2">
        <f t="shared" si="3"/>
        <v>0.88242159999999714</v>
      </c>
      <c r="J98" s="2">
        <f t="shared" si="4"/>
        <v>-0.88242159999999714</v>
      </c>
    </row>
    <row r="99" spans="1:10" x14ac:dyDescent="0.25">
      <c r="A99" s="5" t="s">
        <v>116</v>
      </c>
      <c r="B99" s="6">
        <v>0.50670139999999997</v>
      </c>
      <c r="C99" s="6">
        <v>0.61227069999999995</v>
      </c>
      <c r="D99" s="6">
        <v>1.1189720999999999</v>
      </c>
      <c r="F99" s="1" t="s">
        <v>63</v>
      </c>
      <c r="G99" s="2">
        <v>12.3011845</v>
      </c>
      <c r="H99" s="2">
        <v>11.4132795</v>
      </c>
      <c r="I99" s="2">
        <f t="shared" si="3"/>
        <v>0.88790499999999994</v>
      </c>
      <c r="J99" s="2">
        <f t="shared" si="4"/>
        <v>-0.88790499999999994</v>
      </c>
    </row>
    <row r="100" spans="1:10" x14ac:dyDescent="0.25">
      <c r="A100" s="5" t="s">
        <v>20</v>
      </c>
      <c r="B100" s="6">
        <v>75.5548</v>
      </c>
      <c r="C100" s="6">
        <v>73.827462999999995</v>
      </c>
      <c r="D100" s="6">
        <v>149.38226299999999</v>
      </c>
      <c r="F100" s="1" t="s">
        <v>73</v>
      </c>
      <c r="G100" s="2">
        <v>6.6549999999999896</v>
      </c>
      <c r="H100" s="2">
        <v>5.6829999999999998</v>
      </c>
      <c r="I100" s="2">
        <f t="shared" si="3"/>
        <v>0.97199999999998976</v>
      </c>
      <c r="J100" s="2">
        <f t="shared" si="4"/>
        <v>-0.97199999999998976</v>
      </c>
    </row>
    <row r="101" spans="1:10" x14ac:dyDescent="0.25">
      <c r="A101" s="5" t="s">
        <v>73</v>
      </c>
      <c r="B101" s="6">
        <v>6.6549999999999896</v>
      </c>
      <c r="C101" s="6">
        <v>5.6829999999999998</v>
      </c>
      <c r="D101" s="6">
        <v>12.33799999999999</v>
      </c>
      <c r="F101" s="1" t="s">
        <v>82</v>
      </c>
      <c r="G101" s="2">
        <v>5.1382611999999996</v>
      </c>
      <c r="H101" s="2">
        <v>4.1124893</v>
      </c>
      <c r="I101" s="2">
        <f t="shared" ref="I101:I132" si="5">G101-H101</f>
        <v>1.0257718999999996</v>
      </c>
      <c r="J101" s="2">
        <f t="shared" si="4"/>
        <v>-1.0257718999999996</v>
      </c>
    </row>
    <row r="102" spans="1:10" x14ac:dyDescent="0.25">
      <c r="A102" s="5" t="s">
        <v>55</v>
      </c>
      <c r="B102" s="6">
        <v>15.7388361</v>
      </c>
      <c r="C102" s="6">
        <v>18.972281800000001</v>
      </c>
      <c r="D102" s="6">
        <v>34.711117900000005</v>
      </c>
      <c r="F102" s="1" t="s">
        <v>45</v>
      </c>
      <c r="G102" s="2">
        <v>28.2394353</v>
      </c>
      <c r="H102" s="2">
        <v>27.196589899999999</v>
      </c>
      <c r="I102" s="2">
        <f t="shared" si="5"/>
        <v>1.0428454000000009</v>
      </c>
      <c r="J102" s="2">
        <f t="shared" si="4"/>
        <v>-1.0428454000000009</v>
      </c>
    </row>
    <row r="103" spans="1:10" x14ac:dyDescent="0.25">
      <c r="A103" s="5" t="s">
        <v>74</v>
      </c>
      <c r="B103" s="6">
        <v>6.6365225999999904</v>
      </c>
      <c r="C103" s="6">
        <v>6.6043483999999903</v>
      </c>
      <c r="D103" s="6">
        <v>13.240870999999981</v>
      </c>
      <c r="F103" s="1" t="s">
        <v>80</v>
      </c>
      <c r="G103" s="2">
        <v>5.5270000000000001</v>
      </c>
      <c r="H103" s="2">
        <v>4.3908630999999998</v>
      </c>
      <c r="I103" s="2">
        <f t="shared" si="5"/>
        <v>1.1361369000000003</v>
      </c>
      <c r="J103" s="2">
        <f t="shared" si="4"/>
        <v>-1.1361369000000003</v>
      </c>
    </row>
    <row r="104" spans="1:10" x14ac:dyDescent="0.25">
      <c r="A104" s="5" t="s">
        <v>75</v>
      </c>
      <c r="B104" s="6">
        <v>6.5391307000000003</v>
      </c>
      <c r="C104" s="6">
        <v>6.25043539999999</v>
      </c>
      <c r="D104" s="6">
        <v>12.789566099999991</v>
      </c>
      <c r="F104" s="1" t="s">
        <v>62</v>
      </c>
      <c r="G104" s="2">
        <v>12.3326309</v>
      </c>
      <c r="H104" s="2">
        <v>11.0955668</v>
      </c>
      <c r="I104" s="2">
        <f t="shared" si="5"/>
        <v>1.2370640999999996</v>
      </c>
      <c r="J104" s="2">
        <f t="shared" si="4"/>
        <v>-1.2370640999999996</v>
      </c>
    </row>
    <row r="105" spans="1:10" x14ac:dyDescent="0.25">
      <c r="A105" s="5" t="s">
        <v>53</v>
      </c>
      <c r="B105" s="6">
        <v>20.671517000000001</v>
      </c>
      <c r="C105" s="6">
        <v>20.286160299999999</v>
      </c>
      <c r="D105" s="6">
        <v>40.9576773</v>
      </c>
      <c r="F105" s="1" t="s">
        <v>50</v>
      </c>
      <c r="G105" s="2">
        <v>22.1947595</v>
      </c>
      <c r="H105" s="2">
        <v>20.957073699999999</v>
      </c>
      <c r="I105" s="2">
        <f t="shared" si="5"/>
        <v>1.2376858000000013</v>
      </c>
      <c r="J105" s="2">
        <f t="shared" si="4"/>
        <v>-1.2376858000000013</v>
      </c>
    </row>
    <row r="106" spans="1:10" x14ac:dyDescent="0.25">
      <c r="A106" s="5" t="s">
        <v>22</v>
      </c>
      <c r="B106" s="6">
        <v>70.966220100000001</v>
      </c>
      <c r="C106" s="6">
        <v>68.084209999999999</v>
      </c>
      <c r="D106" s="6">
        <v>139.0504301</v>
      </c>
      <c r="F106" s="1" t="s">
        <v>17</v>
      </c>
      <c r="G106" s="2">
        <v>103.35180920000001</v>
      </c>
      <c r="H106" s="2">
        <v>102.08725130000001</v>
      </c>
      <c r="I106" s="2">
        <f t="shared" si="5"/>
        <v>1.2645578999999998</v>
      </c>
      <c r="J106" s="2">
        <f t="shared" si="4"/>
        <v>-1.2645578999999998</v>
      </c>
    </row>
    <row r="107" spans="1:10" x14ac:dyDescent="0.25">
      <c r="A107" s="5" t="s">
        <v>12</v>
      </c>
      <c r="B107" s="6">
        <v>173.64987199999999</v>
      </c>
      <c r="C107" s="6">
        <v>197.94905399999999</v>
      </c>
      <c r="D107" s="6">
        <v>371.59892600000001</v>
      </c>
      <c r="F107" s="1" t="s">
        <v>29</v>
      </c>
      <c r="G107" s="2">
        <v>56.881219999999999</v>
      </c>
      <c r="H107" s="2">
        <v>55.465985400000001</v>
      </c>
      <c r="I107" s="2">
        <f t="shared" si="5"/>
        <v>1.415234599999998</v>
      </c>
      <c r="J107" s="2">
        <f t="shared" si="4"/>
        <v>-1.415234599999998</v>
      </c>
    </row>
    <row r="108" spans="1:10" x14ac:dyDescent="0.25">
      <c r="A108" s="5" t="s">
        <v>69</v>
      </c>
      <c r="B108" s="6">
        <v>7.3784181000000002</v>
      </c>
      <c r="C108" s="6">
        <v>8.7691880000000104</v>
      </c>
      <c r="D108" s="6">
        <v>16.147606100000012</v>
      </c>
      <c r="F108" s="1" t="s">
        <v>16</v>
      </c>
      <c r="G108" s="2">
        <v>125.94959969999999</v>
      </c>
      <c r="H108" s="2">
        <v>124.25730540000001</v>
      </c>
      <c r="I108" s="2">
        <f t="shared" si="5"/>
        <v>1.6922942999999862</v>
      </c>
      <c r="J108" s="2">
        <f t="shared" si="4"/>
        <v>-1.6922942999999862</v>
      </c>
    </row>
    <row r="109" spans="1:10" x14ac:dyDescent="0.25">
      <c r="A109" s="5" t="s">
        <v>52</v>
      </c>
      <c r="B109" s="6">
        <v>20.7803544</v>
      </c>
      <c r="C109" s="6">
        <v>18.422386299999999</v>
      </c>
      <c r="D109" s="6">
        <v>39.2027407</v>
      </c>
      <c r="F109" s="1" t="s">
        <v>20</v>
      </c>
      <c r="G109" s="2">
        <v>75.5548</v>
      </c>
      <c r="H109" s="2">
        <v>73.827462999999995</v>
      </c>
      <c r="I109" s="2">
        <f t="shared" si="5"/>
        <v>1.7273370000000057</v>
      </c>
      <c r="J109" s="2">
        <f t="shared" si="4"/>
        <v>-1.7273370000000057</v>
      </c>
    </row>
    <row r="110" spans="1:10" x14ac:dyDescent="0.25">
      <c r="A110" s="5" t="s">
        <v>34</v>
      </c>
      <c r="B110" s="6">
        <v>45.706770900000102</v>
      </c>
      <c r="C110" s="6">
        <v>45.715385699999999</v>
      </c>
      <c r="D110" s="6">
        <v>91.422156600000108</v>
      </c>
      <c r="F110" s="1" t="s">
        <v>33</v>
      </c>
      <c r="G110" s="2">
        <v>47.725363000000002</v>
      </c>
      <c r="H110" s="2">
        <v>45.825217400000099</v>
      </c>
      <c r="I110" s="2">
        <f t="shared" si="5"/>
        <v>1.9001455999999024</v>
      </c>
      <c r="J110" s="2">
        <f t="shared" si="4"/>
        <v>-1.9001455999999024</v>
      </c>
    </row>
    <row r="111" spans="1:10" x14ac:dyDescent="0.25">
      <c r="A111" s="5" t="s">
        <v>38</v>
      </c>
      <c r="B111" s="6">
        <v>36.136595100000001</v>
      </c>
      <c r="C111" s="6">
        <v>33.165888600000002</v>
      </c>
      <c r="D111" s="6">
        <v>69.30248370000001</v>
      </c>
      <c r="F111" s="1" t="s">
        <v>18</v>
      </c>
      <c r="G111" s="2">
        <v>91.166333899999898</v>
      </c>
      <c r="H111" s="2">
        <v>89.194679100000002</v>
      </c>
      <c r="I111" s="2">
        <f t="shared" si="5"/>
        <v>1.9716547999998966</v>
      </c>
      <c r="J111" s="2">
        <f t="shared" si="4"/>
        <v>-1.9716547999998966</v>
      </c>
    </row>
    <row r="112" spans="1:10" x14ac:dyDescent="0.25">
      <c r="A112" s="5" t="s">
        <v>102</v>
      </c>
      <c r="B112" s="6">
        <v>0.75723600000000002</v>
      </c>
      <c r="C112" s="6">
        <v>1.8111321</v>
      </c>
      <c r="D112" s="6">
        <v>2.5683680999999998</v>
      </c>
      <c r="F112" s="1" t="s">
        <v>32</v>
      </c>
      <c r="G112" s="2">
        <v>49.278281300000003</v>
      </c>
      <c r="H112" s="2">
        <v>47.195134099999997</v>
      </c>
      <c r="I112" s="2">
        <f t="shared" si="5"/>
        <v>2.0831472000000062</v>
      </c>
      <c r="J112" s="2">
        <f t="shared" si="4"/>
        <v>-2.0831472000000062</v>
      </c>
    </row>
    <row r="113" spans="1:10" x14ac:dyDescent="0.25">
      <c r="A113" s="5" t="s">
        <v>25</v>
      </c>
      <c r="B113" s="6">
        <v>59.256241000000003</v>
      </c>
      <c r="C113" s="6">
        <v>63.791955100000003</v>
      </c>
      <c r="D113" s="6">
        <v>123.04819610000001</v>
      </c>
      <c r="F113" s="1" t="s">
        <v>19</v>
      </c>
      <c r="G113" s="2">
        <v>83.755952699999995</v>
      </c>
      <c r="H113" s="2">
        <v>81.568339800000004</v>
      </c>
      <c r="I113" s="2">
        <f t="shared" si="5"/>
        <v>2.1876128999999906</v>
      </c>
      <c r="J113" s="2">
        <f t="shared" si="4"/>
        <v>-2.1876128999999906</v>
      </c>
    </row>
    <row r="114" spans="1:10" x14ac:dyDescent="0.25">
      <c r="A114" s="5" t="s">
        <v>77</v>
      </c>
      <c r="B114" s="6">
        <v>5.8088348999999901</v>
      </c>
      <c r="C114" s="6">
        <v>6.4162226999999996</v>
      </c>
      <c r="D114" s="6">
        <v>12.225057599999989</v>
      </c>
      <c r="F114" s="1" t="s">
        <v>52</v>
      </c>
      <c r="G114" s="2">
        <v>20.7803544</v>
      </c>
      <c r="H114" s="2">
        <v>18.422386299999999</v>
      </c>
      <c r="I114" s="2">
        <f t="shared" si="5"/>
        <v>2.3579681000000008</v>
      </c>
      <c r="J114" s="2">
        <f t="shared" si="4"/>
        <v>-2.3579681000000008</v>
      </c>
    </row>
    <row r="115" spans="1:10" x14ac:dyDescent="0.25">
      <c r="A115" s="5" t="s">
        <v>61</v>
      </c>
      <c r="B115" s="6">
        <v>13.668946</v>
      </c>
      <c r="C115" s="6">
        <v>15.03</v>
      </c>
      <c r="D115" s="6">
        <v>28.698945999999999</v>
      </c>
      <c r="F115" s="1" t="s">
        <v>28</v>
      </c>
      <c r="G115" s="2">
        <v>59.662573899999998</v>
      </c>
      <c r="H115" s="2">
        <v>57.289477099999999</v>
      </c>
      <c r="I115" s="2">
        <f t="shared" si="5"/>
        <v>2.373096799999999</v>
      </c>
      <c r="J115" s="2">
        <f t="shared" si="4"/>
        <v>-2.373096799999999</v>
      </c>
    </row>
    <row r="116" spans="1:10" x14ac:dyDescent="0.25">
      <c r="A116" s="5" t="s">
        <v>18</v>
      </c>
      <c r="B116" s="6">
        <v>91.166333899999898</v>
      </c>
      <c r="C116" s="6">
        <v>89.194679100000002</v>
      </c>
      <c r="D116" s="6">
        <v>180.3610129999999</v>
      </c>
      <c r="F116" s="1" t="s">
        <v>26</v>
      </c>
      <c r="G116" s="2">
        <v>62.6011776</v>
      </c>
      <c r="H116" s="2">
        <v>59.726266500000001</v>
      </c>
      <c r="I116" s="2">
        <f t="shared" si="5"/>
        <v>2.8749110999999985</v>
      </c>
      <c r="J116" s="2">
        <f t="shared" si="4"/>
        <v>-2.8749110999999985</v>
      </c>
    </row>
    <row r="117" spans="1:10" x14ac:dyDescent="0.25">
      <c r="A117" s="5" t="s">
        <v>108</v>
      </c>
      <c r="B117" s="6">
        <v>1.1226178</v>
      </c>
      <c r="C117" s="6">
        <v>0.94563180000000002</v>
      </c>
      <c r="D117" s="6">
        <v>2.0682496000000001</v>
      </c>
      <c r="F117" s="1" t="s">
        <v>22</v>
      </c>
      <c r="G117" s="2">
        <v>70.966220100000001</v>
      </c>
      <c r="H117" s="2">
        <v>68.084209999999999</v>
      </c>
      <c r="I117" s="2">
        <f t="shared" si="5"/>
        <v>2.8820101000000022</v>
      </c>
      <c r="J117" s="2">
        <f t="shared" si="4"/>
        <v>-2.8820101000000022</v>
      </c>
    </row>
    <row r="118" spans="1:10" x14ac:dyDescent="0.25">
      <c r="A118" s="5" t="s">
        <v>57</v>
      </c>
      <c r="B118" s="6">
        <v>16.886748699999998</v>
      </c>
      <c r="C118" s="6">
        <v>16.798127600000001</v>
      </c>
      <c r="D118" s="6">
        <v>33.684876299999999</v>
      </c>
      <c r="F118" s="1" t="s">
        <v>38</v>
      </c>
      <c r="G118" s="2">
        <v>36.136595100000001</v>
      </c>
      <c r="H118" s="2">
        <v>33.165888600000002</v>
      </c>
      <c r="I118" s="2">
        <f t="shared" si="5"/>
        <v>2.9707064999999986</v>
      </c>
      <c r="J118" s="2">
        <f t="shared" si="4"/>
        <v>-2.9707064999999986</v>
      </c>
    </row>
    <row r="119" spans="1:10" x14ac:dyDescent="0.25">
      <c r="A119" s="5" t="s">
        <v>41</v>
      </c>
      <c r="B119" s="6">
        <v>31.733000000000001</v>
      </c>
      <c r="C119" s="6">
        <v>33.78</v>
      </c>
      <c r="D119" s="6">
        <v>65.513000000000005</v>
      </c>
      <c r="F119" s="1" t="s">
        <v>54</v>
      </c>
      <c r="G119" s="2">
        <v>20.026</v>
      </c>
      <c r="H119" s="2">
        <v>16.716999999999999</v>
      </c>
      <c r="I119" s="2">
        <f t="shared" si="5"/>
        <v>3.3090000000000011</v>
      </c>
      <c r="J119" s="2">
        <f t="shared" si="4"/>
        <v>-3.3090000000000011</v>
      </c>
    </row>
    <row r="120" spans="1:10" x14ac:dyDescent="0.25">
      <c r="A120" s="5" t="s">
        <v>10</v>
      </c>
      <c r="B120" s="6">
        <v>238.58747299999999</v>
      </c>
      <c r="C120" s="6">
        <v>232.440877</v>
      </c>
      <c r="D120" s="6">
        <v>471.02834999999999</v>
      </c>
      <c r="F120" s="1" t="s">
        <v>36</v>
      </c>
      <c r="G120" s="2">
        <v>39.404953300000003</v>
      </c>
      <c r="H120" s="2">
        <v>35.652902699999999</v>
      </c>
      <c r="I120" s="2">
        <f t="shared" si="5"/>
        <v>3.752050600000004</v>
      </c>
      <c r="J120" s="2">
        <f t="shared" si="4"/>
        <v>-3.752050600000004</v>
      </c>
    </row>
    <row r="121" spans="1:10" x14ac:dyDescent="0.25">
      <c r="A121" s="5" t="s">
        <v>5</v>
      </c>
      <c r="B121" s="6">
        <v>1311.6282004</v>
      </c>
      <c r="C121" s="6">
        <v>1146.115172</v>
      </c>
      <c r="D121" s="6">
        <v>2457.7433724000002</v>
      </c>
      <c r="F121" s="1" t="s">
        <v>44</v>
      </c>
      <c r="G121" s="2">
        <v>30.4151059</v>
      </c>
      <c r="H121" s="2">
        <v>26.362609299999999</v>
      </c>
      <c r="I121" s="2">
        <f t="shared" si="5"/>
        <v>4.0524966000000013</v>
      </c>
      <c r="J121" s="2">
        <f t="shared" si="4"/>
        <v>-4.0524966000000013</v>
      </c>
    </row>
    <row r="122" spans="1:10" x14ac:dyDescent="0.25">
      <c r="A122" s="5" t="s">
        <v>88</v>
      </c>
      <c r="B122" s="6">
        <v>4.0678055999999998</v>
      </c>
      <c r="C122" s="6">
        <v>3.9543096000000002</v>
      </c>
      <c r="D122" s="6">
        <v>8.0221152</v>
      </c>
      <c r="F122" s="1" t="s">
        <v>10</v>
      </c>
      <c r="G122" s="2">
        <v>238.58747299999999</v>
      </c>
      <c r="H122" s="2">
        <v>232.440877</v>
      </c>
      <c r="I122" s="2">
        <f t="shared" si="5"/>
        <v>6.1465959999999882</v>
      </c>
      <c r="J122" s="2">
        <f t="shared" si="4"/>
        <v>-6.1465959999999882</v>
      </c>
    </row>
    <row r="123" spans="1:10" x14ac:dyDescent="0.25">
      <c r="A123" s="5" t="s">
        <v>109</v>
      </c>
      <c r="B123" s="6">
        <v>0.46800000000000003</v>
      </c>
      <c r="C123" s="6">
        <v>1.0069999999999999</v>
      </c>
      <c r="D123" s="6">
        <v>1.4749999999999999</v>
      </c>
      <c r="F123" s="1" t="s">
        <v>27</v>
      </c>
      <c r="G123" s="2">
        <v>59.7366885</v>
      </c>
      <c r="H123" s="2">
        <v>52.252090000000003</v>
      </c>
      <c r="I123" s="2">
        <f t="shared" si="5"/>
        <v>7.484598499999997</v>
      </c>
      <c r="J123" s="2">
        <f t="shared" si="4"/>
        <v>-7.484598499999997</v>
      </c>
    </row>
    <row r="124" spans="1:10" x14ac:dyDescent="0.25">
      <c r="A124" s="5" t="s">
        <v>32</v>
      </c>
      <c r="B124" s="6">
        <v>49.278281300000003</v>
      </c>
      <c r="C124" s="6">
        <v>47.195134099999997</v>
      </c>
      <c r="D124" s="6">
        <v>96.473415399999993</v>
      </c>
      <c r="F124" s="1" t="s">
        <v>14</v>
      </c>
      <c r="G124" s="2">
        <v>172.3893023</v>
      </c>
      <c r="H124" s="2">
        <v>162.2755439</v>
      </c>
      <c r="I124" s="2">
        <f t="shared" si="5"/>
        <v>10.113758399999995</v>
      </c>
      <c r="J124" s="2">
        <f t="shared" si="4"/>
        <v>-10.113758399999995</v>
      </c>
    </row>
    <row r="125" spans="1:10" x14ac:dyDescent="0.25">
      <c r="A125" s="5" t="s">
        <v>121</v>
      </c>
      <c r="B125" s="6">
        <v>0.1081988</v>
      </c>
      <c r="C125" s="6">
        <v>8.0938599999999999E-2</v>
      </c>
      <c r="D125" s="6">
        <v>0.18913740000000001</v>
      </c>
      <c r="F125" s="1" t="s">
        <v>7</v>
      </c>
      <c r="G125" s="2">
        <v>783.76901240000097</v>
      </c>
      <c r="H125" s="2">
        <v>739.95688940000002</v>
      </c>
      <c r="I125" s="2">
        <f t="shared" si="5"/>
        <v>43.812123000000952</v>
      </c>
      <c r="J125" s="2">
        <f t="shared" si="4"/>
        <v>-43.812123000000952</v>
      </c>
    </row>
    <row r="126" spans="1:10" x14ac:dyDescent="0.25">
      <c r="A126" s="5" t="s">
        <v>97</v>
      </c>
      <c r="B126" s="6">
        <v>0.12917129999999999</v>
      </c>
      <c r="C126" s="6">
        <v>2.5934466</v>
      </c>
      <c r="D126" s="6">
        <v>2.7226178999999999</v>
      </c>
      <c r="F126" s="1" t="s">
        <v>5</v>
      </c>
      <c r="G126" s="2">
        <v>1311.6282004</v>
      </c>
      <c r="H126" s="2">
        <v>1146.115172</v>
      </c>
      <c r="I126" s="2">
        <f t="shared" si="5"/>
        <v>165.51302839999994</v>
      </c>
      <c r="J126" s="2">
        <f t="shared" si="4"/>
        <v>-165.51302839999994</v>
      </c>
    </row>
    <row r="127" spans="1:10" x14ac:dyDescent="0.25">
      <c r="A127" s="5" t="s">
        <v>129</v>
      </c>
      <c r="B127" s="6">
        <v>5910.5125873999987</v>
      </c>
      <c r="C127" s="6">
        <v>5831.0731982999987</v>
      </c>
      <c r="D127" s="6">
        <v>11741.585785700005</v>
      </c>
      <c r="F127" s="3" t="s">
        <v>133</v>
      </c>
      <c r="G127" s="4">
        <f>SUM(G5:G126)</f>
        <v>5910.5125874000023</v>
      </c>
      <c r="H127" s="4">
        <f>SUM(H5:H126)</f>
        <v>5831.0731983000005</v>
      </c>
      <c r="I127" s="4">
        <f>SUM(I5:I126)</f>
        <v>79.439389100000511</v>
      </c>
      <c r="J127" s="2">
        <f t="shared" si="4"/>
        <v>-79.439389100000511</v>
      </c>
    </row>
    <row r="134" spans="7:11" x14ac:dyDescent="0.25">
      <c r="G134" s="2" t="s">
        <v>6</v>
      </c>
      <c r="H134" s="1" t="s">
        <v>8</v>
      </c>
      <c r="I134" s="2" t="s">
        <v>11</v>
      </c>
      <c r="J134" s="2" t="s">
        <v>12</v>
      </c>
    </row>
    <row r="135" spans="7:11" x14ac:dyDescent="0.25">
      <c r="G135" s="2">
        <v>5831</v>
      </c>
      <c r="H135" s="2">
        <v>-39.534175600000026</v>
      </c>
      <c r="I135" s="2">
        <v>-35.422300199999995</v>
      </c>
      <c r="J135" s="2">
        <v>-24.299182000000002</v>
      </c>
      <c r="K135" s="1">
        <v>5911</v>
      </c>
    </row>
  </sheetData>
  <sortState xmlns:xlrd2="http://schemas.microsoft.com/office/spreadsheetml/2017/richdata2" ref="F5:I126">
    <sortCondition ref="I5:I126"/>
  </sortState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24D4-5E32-4CC7-AD8F-8E23833EF524}">
  <dimension ref="A1:S27"/>
  <sheetViews>
    <sheetView workbookViewId="0">
      <selection activeCell="C4" sqref="C4"/>
    </sheetView>
  </sheetViews>
  <sheetFormatPr defaultRowHeight="15" x14ac:dyDescent="0.25"/>
  <cols>
    <col min="1" max="1" width="11.5703125" customWidth="1"/>
    <col min="4" max="4" width="13" customWidth="1"/>
    <col min="5" max="19" width="9.140625" style="1"/>
  </cols>
  <sheetData>
    <row r="1" spans="1:10" x14ac:dyDescent="0.25">
      <c r="A1" s="3" t="s">
        <v>128</v>
      </c>
      <c r="B1" s="4" t="s">
        <v>4</v>
      </c>
      <c r="C1" s="4" t="s">
        <v>6</v>
      </c>
      <c r="D1" s="4" t="s">
        <v>132</v>
      </c>
    </row>
    <row r="2" spans="1:10" x14ac:dyDescent="0.25">
      <c r="A2" s="1" t="s">
        <v>8</v>
      </c>
      <c r="B2" s="2">
        <v>324.61471219999999</v>
      </c>
      <c r="C2" s="2">
        <v>364.14888780000001</v>
      </c>
      <c r="D2" s="2">
        <f t="shared" ref="D2:D8" si="0">B2-C2</f>
        <v>-39.534175600000026</v>
      </c>
    </row>
    <row r="3" spans="1:10" x14ac:dyDescent="0.25">
      <c r="A3" s="1" t="s">
        <v>11</v>
      </c>
      <c r="B3" s="2">
        <v>165.000022</v>
      </c>
      <c r="C3" s="2">
        <v>200.4223222</v>
      </c>
      <c r="D3" s="2">
        <f t="shared" si="0"/>
        <v>-35.422300199999995</v>
      </c>
    </row>
    <row r="4" spans="1:10" x14ac:dyDescent="0.25">
      <c r="A4" s="1" t="s">
        <v>12</v>
      </c>
      <c r="B4" s="2">
        <v>0</v>
      </c>
      <c r="C4" s="2">
        <v>0</v>
      </c>
      <c r="D4" s="2">
        <f t="shared" si="0"/>
        <v>0</v>
      </c>
    </row>
    <row r="5" spans="1:10" x14ac:dyDescent="0.25">
      <c r="A5" s="1" t="s">
        <v>13</v>
      </c>
      <c r="B5" s="2">
        <v>0</v>
      </c>
      <c r="C5" s="2">
        <v>0</v>
      </c>
      <c r="D5" s="2">
        <f t="shared" si="0"/>
        <v>0</v>
      </c>
    </row>
    <row r="6" spans="1:10" x14ac:dyDescent="0.25">
      <c r="A6" s="1" t="s">
        <v>64</v>
      </c>
      <c r="B6" s="2">
        <v>100</v>
      </c>
      <c r="C6" s="2">
        <v>100</v>
      </c>
      <c r="D6" s="2">
        <f t="shared" si="0"/>
        <v>0</v>
      </c>
    </row>
    <row r="7" spans="1:10" x14ac:dyDescent="0.25">
      <c r="A7" s="1" t="s">
        <v>23</v>
      </c>
      <c r="B7" s="2">
        <v>75</v>
      </c>
      <c r="C7" s="2">
        <v>70.80574</v>
      </c>
      <c r="D7" s="2">
        <f t="shared" si="0"/>
        <v>4.1942599999999999</v>
      </c>
    </row>
    <row r="8" spans="1:10" x14ac:dyDescent="0.25">
      <c r="A8" s="1" t="s">
        <v>30</v>
      </c>
      <c r="B8" s="2">
        <v>80</v>
      </c>
      <c r="C8" s="2">
        <v>54.297842000000003</v>
      </c>
      <c r="D8" s="2">
        <f t="shared" si="0"/>
        <v>25.702157999999997</v>
      </c>
    </row>
    <row r="9" spans="1:10" x14ac:dyDescent="0.25">
      <c r="A9" t="s">
        <v>133</v>
      </c>
      <c r="B9" s="2">
        <v>5910.5125874000023</v>
      </c>
      <c r="C9" s="2">
        <v>5831.0731983000005</v>
      </c>
      <c r="D9" s="2">
        <v>79.439389100000511</v>
      </c>
    </row>
    <row r="10" spans="1:10" s="1" customFormat="1" x14ac:dyDescent="0.25"/>
    <row r="11" spans="1:10" s="1" customFormat="1" x14ac:dyDescent="0.25"/>
    <row r="12" spans="1:10" s="1" customFormat="1" x14ac:dyDescent="0.25"/>
    <row r="13" spans="1:10" s="1" customFormat="1" x14ac:dyDescent="0.25">
      <c r="H13" s="1">
        <f>5831 - 75</f>
        <v>5756</v>
      </c>
      <c r="I13" s="1">
        <f>H13+4</f>
        <v>5760</v>
      </c>
      <c r="J13" s="1">
        <f>5911-5760</f>
        <v>151</v>
      </c>
    </row>
    <row r="14" spans="1:10" s="1" customFormat="1" x14ac:dyDescent="0.25"/>
    <row r="15" spans="1:10" s="1" customFormat="1" x14ac:dyDescent="0.25"/>
    <row r="16" spans="1:10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2"/>
  <sheetViews>
    <sheetView workbookViewId="0"/>
  </sheetViews>
  <sheetFormatPr defaultRowHeight="15" x14ac:dyDescent="0.25"/>
  <cols>
    <col min="1" max="1" width="12.140625" customWidth="1"/>
    <col min="2" max="2" width="16.85546875" customWidth="1"/>
    <col min="3" max="3" width="1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  <c r="C4">
        <v>1311.6282004</v>
      </c>
    </row>
    <row r="5" spans="1:3" x14ac:dyDescent="0.25">
      <c r="A5" t="s">
        <v>6</v>
      </c>
      <c r="B5" t="s">
        <v>5</v>
      </c>
      <c r="C5">
        <v>1146.115172</v>
      </c>
    </row>
    <row r="6" spans="1:3" x14ac:dyDescent="0.25">
      <c r="A6" t="s">
        <v>4</v>
      </c>
      <c r="B6" t="s">
        <v>7</v>
      </c>
      <c r="C6">
        <v>783.76901240000097</v>
      </c>
    </row>
    <row r="7" spans="1:3" x14ac:dyDescent="0.25">
      <c r="A7" t="s">
        <v>6</v>
      </c>
      <c r="B7" t="s">
        <v>7</v>
      </c>
      <c r="C7">
        <v>739.95688940000002</v>
      </c>
    </row>
    <row r="8" spans="1:3" x14ac:dyDescent="0.25">
      <c r="A8" t="s">
        <v>6</v>
      </c>
      <c r="B8" t="s">
        <v>8</v>
      </c>
      <c r="C8">
        <v>364.14888780000001</v>
      </c>
    </row>
    <row r="9" spans="1:3" x14ac:dyDescent="0.25">
      <c r="A9" t="s">
        <v>4</v>
      </c>
      <c r="B9" t="s">
        <v>8</v>
      </c>
      <c r="C9">
        <v>324.61471219999999</v>
      </c>
    </row>
    <row r="10" spans="1:3" x14ac:dyDescent="0.25">
      <c r="A10" t="s">
        <v>6</v>
      </c>
      <c r="B10" t="s">
        <v>9</v>
      </c>
      <c r="C10">
        <v>248.83108630000001</v>
      </c>
    </row>
    <row r="11" spans="1:3" x14ac:dyDescent="0.25">
      <c r="A11" t="s">
        <v>4</v>
      </c>
      <c r="B11" t="s">
        <v>9</v>
      </c>
      <c r="C11">
        <v>243.4474452</v>
      </c>
    </row>
    <row r="12" spans="1:3" x14ac:dyDescent="0.25">
      <c r="A12" t="s">
        <v>4</v>
      </c>
      <c r="B12" t="s">
        <v>10</v>
      </c>
      <c r="C12">
        <v>238.58747299999999</v>
      </c>
    </row>
    <row r="13" spans="1:3" x14ac:dyDescent="0.25">
      <c r="A13" t="s">
        <v>6</v>
      </c>
      <c r="B13" t="s">
        <v>10</v>
      </c>
      <c r="C13">
        <v>232.440877</v>
      </c>
    </row>
    <row r="14" spans="1:3" x14ac:dyDescent="0.25">
      <c r="A14" t="s">
        <v>6</v>
      </c>
      <c r="B14" t="s">
        <v>11</v>
      </c>
      <c r="C14">
        <v>200.4223222</v>
      </c>
    </row>
    <row r="15" spans="1:3" x14ac:dyDescent="0.25">
      <c r="A15" t="s">
        <v>6</v>
      </c>
      <c r="B15" t="s">
        <v>12</v>
      </c>
      <c r="C15">
        <v>197.94905399999999</v>
      </c>
    </row>
    <row r="16" spans="1:3" x14ac:dyDescent="0.25">
      <c r="A16" t="s">
        <v>6</v>
      </c>
      <c r="B16" t="s">
        <v>13</v>
      </c>
      <c r="C16">
        <v>189.7365222</v>
      </c>
    </row>
    <row r="17" spans="1:3" x14ac:dyDescent="0.25">
      <c r="A17" t="s">
        <v>4</v>
      </c>
      <c r="B17" t="s">
        <v>12</v>
      </c>
      <c r="C17">
        <v>173.64987199999999</v>
      </c>
    </row>
    <row r="18" spans="1:3" x14ac:dyDescent="0.25">
      <c r="A18" t="s">
        <v>4</v>
      </c>
      <c r="B18" t="s">
        <v>14</v>
      </c>
      <c r="C18">
        <v>172.3893023</v>
      </c>
    </row>
    <row r="19" spans="1:3" x14ac:dyDescent="0.25">
      <c r="A19" t="s">
        <v>4</v>
      </c>
      <c r="B19" t="s">
        <v>13</v>
      </c>
      <c r="C19">
        <v>170.48134239999999</v>
      </c>
    </row>
    <row r="20" spans="1:3" x14ac:dyDescent="0.25">
      <c r="A20" t="s">
        <v>4</v>
      </c>
      <c r="B20" t="s">
        <v>11</v>
      </c>
      <c r="C20">
        <v>165.000022</v>
      </c>
    </row>
    <row r="21" spans="1:3" x14ac:dyDescent="0.25">
      <c r="A21" t="s">
        <v>6</v>
      </c>
      <c r="B21" t="s">
        <v>14</v>
      </c>
      <c r="C21">
        <v>162.2755439</v>
      </c>
    </row>
    <row r="22" spans="1:3" x14ac:dyDescent="0.25">
      <c r="A22" t="s">
        <v>6</v>
      </c>
      <c r="B22" t="s">
        <v>15</v>
      </c>
      <c r="C22">
        <v>139.80986909999999</v>
      </c>
    </row>
    <row r="23" spans="1:3" x14ac:dyDescent="0.25">
      <c r="A23" t="s">
        <v>4</v>
      </c>
      <c r="B23" t="s">
        <v>15</v>
      </c>
      <c r="C23">
        <v>138.03204579999999</v>
      </c>
    </row>
    <row r="24" spans="1:3" x14ac:dyDescent="0.25">
      <c r="A24" t="s">
        <v>4</v>
      </c>
      <c r="B24" t="s">
        <v>16</v>
      </c>
      <c r="C24">
        <v>125.94959969999999</v>
      </c>
    </row>
    <row r="25" spans="1:3" x14ac:dyDescent="0.25">
      <c r="A25" t="s">
        <v>6</v>
      </c>
      <c r="B25" t="s">
        <v>16</v>
      </c>
      <c r="C25">
        <v>124.25730540000001</v>
      </c>
    </row>
    <row r="26" spans="1:3" x14ac:dyDescent="0.25">
      <c r="A26" t="s">
        <v>4</v>
      </c>
      <c r="B26" t="s">
        <v>17</v>
      </c>
      <c r="C26">
        <v>103.35180920000001</v>
      </c>
    </row>
    <row r="27" spans="1:3" x14ac:dyDescent="0.25">
      <c r="A27" t="s">
        <v>6</v>
      </c>
      <c r="B27" t="s">
        <v>17</v>
      </c>
      <c r="C27">
        <v>102.08725130000001</v>
      </c>
    </row>
    <row r="28" spans="1:3" x14ac:dyDescent="0.25">
      <c r="A28" t="s">
        <v>4</v>
      </c>
      <c r="B28" t="s">
        <v>18</v>
      </c>
      <c r="C28">
        <v>91.166333899999898</v>
      </c>
    </row>
    <row r="29" spans="1:3" x14ac:dyDescent="0.25">
      <c r="A29" t="s">
        <v>6</v>
      </c>
      <c r="B29" t="s">
        <v>18</v>
      </c>
      <c r="C29">
        <v>89.194679100000002</v>
      </c>
    </row>
    <row r="30" spans="1:3" x14ac:dyDescent="0.25">
      <c r="A30" t="s">
        <v>4</v>
      </c>
      <c r="B30" t="s">
        <v>19</v>
      </c>
      <c r="C30">
        <v>83.755952699999995</v>
      </c>
    </row>
    <row r="31" spans="1:3" x14ac:dyDescent="0.25">
      <c r="A31" t="s">
        <v>6</v>
      </c>
      <c r="B31" t="s">
        <v>19</v>
      </c>
      <c r="C31">
        <v>81.568339800000004</v>
      </c>
    </row>
    <row r="32" spans="1:3" x14ac:dyDescent="0.25">
      <c r="A32" t="s">
        <v>4</v>
      </c>
      <c r="B32" t="s">
        <v>20</v>
      </c>
      <c r="C32">
        <v>75.5548</v>
      </c>
    </row>
    <row r="33" spans="1:3" x14ac:dyDescent="0.25">
      <c r="A33" t="s">
        <v>6</v>
      </c>
      <c r="B33" t="s">
        <v>20</v>
      </c>
      <c r="C33">
        <v>73.827462999999995</v>
      </c>
    </row>
    <row r="34" spans="1:3" x14ac:dyDescent="0.25">
      <c r="A34" t="s">
        <v>6</v>
      </c>
      <c r="B34" t="s">
        <v>21</v>
      </c>
      <c r="C34">
        <v>73.437421999999998</v>
      </c>
    </row>
    <row r="35" spans="1:3" x14ac:dyDescent="0.25">
      <c r="A35" t="s">
        <v>4</v>
      </c>
      <c r="B35" t="s">
        <v>22</v>
      </c>
      <c r="C35">
        <v>70.966220100000001</v>
      </c>
    </row>
    <row r="36" spans="1:3" x14ac:dyDescent="0.25">
      <c r="A36" t="s">
        <v>6</v>
      </c>
      <c r="B36" t="s">
        <v>23</v>
      </c>
      <c r="C36">
        <v>70.80574</v>
      </c>
    </row>
    <row r="37" spans="1:3" x14ac:dyDescent="0.25">
      <c r="A37" t="s">
        <v>6</v>
      </c>
      <c r="B37" t="s">
        <v>22</v>
      </c>
      <c r="C37">
        <v>68.084209999999999</v>
      </c>
    </row>
    <row r="38" spans="1:3" x14ac:dyDescent="0.25">
      <c r="A38" t="s">
        <v>4</v>
      </c>
      <c r="B38" t="s">
        <v>21</v>
      </c>
      <c r="C38">
        <v>68.038193699999894</v>
      </c>
    </row>
    <row r="39" spans="1:3" x14ac:dyDescent="0.25">
      <c r="A39" t="s">
        <v>6</v>
      </c>
      <c r="B39" t="s">
        <v>24</v>
      </c>
      <c r="C39">
        <v>64.308871999999994</v>
      </c>
    </row>
    <row r="40" spans="1:3" x14ac:dyDescent="0.25">
      <c r="A40" t="s">
        <v>4</v>
      </c>
      <c r="B40" t="s">
        <v>23</v>
      </c>
      <c r="C40">
        <v>64.012640000000005</v>
      </c>
    </row>
    <row r="41" spans="1:3" x14ac:dyDescent="0.25">
      <c r="A41" t="s">
        <v>6</v>
      </c>
      <c r="B41" t="s">
        <v>25</v>
      </c>
      <c r="C41">
        <v>63.791955100000003</v>
      </c>
    </row>
    <row r="42" spans="1:3" x14ac:dyDescent="0.25">
      <c r="A42" t="s">
        <v>4</v>
      </c>
      <c r="B42" t="s">
        <v>26</v>
      </c>
      <c r="C42">
        <v>62.6011776</v>
      </c>
    </row>
    <row r="43" spans="1:3" x14ac:dyDescent="0.25">
      <c r="A43" t="s">
        <v>4</v>
      </c>
      <c r="B43" t="s">
        <v>27</v>
      </c>
      <c r="C43">
        <v>59.7366885</v>
      </c>
    </row>
    <row r="44" spans="1:3" x14ac:dyDescent="0.25">
      <c r="A44" t="s">
        <v>6</v>
      </c>
      <c r="B44" t="s">
        <v>26</v>
      </c>
      <c r="C44">
        <v>59.726266500000001</v>
      </c>
    </row>
    <row r="45" spans="1:3" x14ac:dyDescent="0.25">
      <c r="A45" t="s">
        <v>4</v>
      </c>
      <c r="B45" t="s">
        <v>28</v>
      </c>
      <c r="C45">
        <v>59.662573899999998</v>
      </c>
    </row>
    <row r="46" spans="1:3" x14ac:dyDescent="0.25">
      <c r="A46" t="s">
        <v>4</v>
      </c>
      <c r="B46" t="s">
        <v>25</v>
      </c>
      <c r="C46">
        <v>59.256241000000003</v>
      </c>
    </row>
    <row r="47" spans="1:3" x14ac:dyDescent="0.25">
      <c r="A47" t="s">
        <v>4</v>
      </c>
      <c r="B47" t="s">
        <v>24</v>
      </c>
      <c r="C47">
        <v>59.039551699999997</v>
      </c>
    </row>
    <row r="48" spans="1:3" x14ac:dyDescent="0.25">
      <c r="A48" t="s">
        <v>6</v>
      </c>
      <c r="B48" t="s">
        <v>28</v>
      </c>
      <c r="C48">
        <v>57.289477099999999</v>
      </c>
    </row>
    <row r="49" spans="1:3" x14ac:dyDescent="0.25">
      <c r="A49" t="s">
        <v>4</v>
      </c>
      <c r="B49" t="s">
        <v>29</v>
      </c>
      <c r="C49">
        <v>56.881219999999999</v>
      </c>
    </row>
    <row r="50" spans="1:3" x14ac:dyDescent="0.25">
      <c r="A50" t="s">
        <v>6</v>
      </c>
      <c r="B50" t="s">
        <v>29</v>
      </c>
      <c r="C50">
        <v>55.465985400000001</v>
      </c>
    </row>
    <row r="51" spans="1:3" x14ac:dyDescent="0.25">
      <c r="A51" t="s">
        <v>6</v>
      </c>
      <c r="B51" t="s">
        <v>30</v>
      </c>
      <c r="C51">
        <v>54.297842000000003</v>
      </c>
    </row>
    <row r="52" spans="1:3" x14ac:dyDescent="0.25">
      <c r="A52" t="s">
        <v>6</v>
      </c>
      <c r="B52" t="s">
        <v>31</v>
      </c>
      <c r="C52">
        <v>54.282400000000003</v>
      </c>
    </row>
    <row r="53" spans="1:3" x14ac:dyDescent="0.25">
      <c r="A53" t="s">
        <v>6</v>
      </c>
      <c r="B53" t="s">
        <v>27</v>
      </c>
      <c r="C53">
        <v>52.252090000000003</v>
      </c>
    </row>
    <row r="54" spans="1:3" x14ac:dyDescent="0.25">
      <c r="A54" t="s">
        <v>4</v>
      </c>
      <c r="B54" t="s">
        <v>31</v>
      </c>
      <c r="C54">
        <v>51.913938799999997</v>
      </c>
    </row>
    <row r="55" spans="1:3" x14ac:dyDescent="0.25">
      <c r="A55" t="s">
        <v>4</v>
      </c>
      <c r="B55" t="s">
        <v>32</v>
      </c>
      <c r="C55">
        <v>49.278281300000003</v>
      </c>
    </row>
    <row r="56" spans="1:3" x14ac:dyDescent="0.25">
      <c r="A56" t="s">
        <v>4</v>
      </c>
      <c r="B56" t="s">
        <v>30</v>
      </c>
      <c r="C56">
        <v>48.5849458</v>
      </c>
    </row>
    <row r="57" spans="1:3" x14ac:dyDescent="0.25">
      <c r="A57" t="s">
        <v>4</v>
      </c>
      <c r="B57" t="s">
        <v>33</v>
      </c>
      <c r="C57">
        <v>47.725363000000002</v>
      </c>
    </row>
    <row r="58" spans="1:3" x14ac:dyDescent="0.25">
      <c r="A58" t="s">
        <v>6</v>
      </c>
      <c r="B58" t="s">
        <v>32</v>
      </c>
      <c r="C58">
        <v>47.195134099999997</v>
      </c>
    </row>
    <row r="59" spans="1:3" x14ac:dyDescent="0.25">
      <c r="A59" t="s">
        <v>6</v>
      </c>
      <c r="B59" t="s">
        <v>33</v>
      </c>
      <c r="C59">
        <v>45.825217400000099</v>
      </c>
    </row>
    <row r="60" spans="1:3" x14ac:dyDescent="0.25">
      <c r="A60" t="s">
        <v>6</v>
      </c>
      <c r="B60" t="s">
        <v>34</v>
      </c>
      <c r="C60">
        <v>45.715385699999999</v>
      </c>
    </row>
    <row r="61" spans="1:3" x14ac:dyDescent="0.25">
      <c r="A61" t="s">
        <v>4</v>
      </c>
      <c r="B61" t="s">
        <v>34</v>
      </c>
      <c r="C61">
        <v>45.706770900000102</v>
      </c>
    </row>
    <row r="62" spans="1:3" x14ac:dyDescent="0.25">
      <c r="A62" t="s">
        <v>4</v>
      </c>
      <c r="B62" t="s">
        <v>35</v>
      </c>
      <c r="C62">
        <v>41.3194953</v>
      </c>
    </row>
    <row r="63" spans="1:3" x14ac:dyDescent="0.25">
      <c r="A63" t="s">
        <v>6</v>
      </c>
      <c r="B63" t="s">
        <v>35</v>
      </c>
      <c r="C63">
        <v>40.689783800000001</v>
      </c>
    </row>
    <row r="64" spans="1:3" x14ac:dyDescent="0.25">
      <c r="A64" t="s">
        <v>4</v>
      </c>
      <c r="B64" t="s">
        <v>36</v>
      </c>
      <c r="C64">
        <v>39.404953300000003</v>
      </c>
    </row>
    <row r="65" spans="1:3" x14ac:dyDescent="0.25">
      <c r="A65" t="s">
        <v>4</v>
      </c>
      <c r="B65" t="s">
        <v>37</v>
      </c>
      <c r="C65">
        <v>37.599530299999998</v>
      </c>
    </row>
    <row r="66" spans="1:3" x14ac:dyDescent="0.25">
      <c r="A66" t="s">
        <v>6</v>
      </c>
      <c r="B66" t="s">
        <v>37</v>
      </c>
      <c r="C66">
        <v>36.978261500000102</v>
      </c>
    </row>
    <row r="67" spans="1:3" x14ac:dyDescent="0.25">
      <c r="A67" t="s">
        <v>4</v>
      </c>
      <c r="B67" t="s">
        <v>38</v>
      </c>
      <c r="C67">
        <v>36.136595100000001</v>
      </c>
    </row>
    <row r="68" spans="1:3" x14ac:dyDescent="0.25">
      <c r="A68" t="s">
        <v>6</v>
      </c>
      <c r="B68" t="s">
        <v>36</v>
      </c>
      <c r="C68">
        <v>35.652902699999999</v>
      </c>
    </row>
    <row r="69" spans="1:3" x14ac:dyDescent="0.25">
      <c r="A69" t="s">
        <v>6</v>
      </c>
      <c r="B69" t="s">
        <v>39</v>
      </c>
      <c r="C69">
        <v>34.8934906</v>
      </c>
    </row>
    <row r="70" spans="1:3" x14ac:dyDescent="0.25">
      <c r="A70" t="s">
        <v>4</v>
      </c>
      <c r="B70" t="s">
        <v>39</v>
      </c>
      <c r="C70">
        <v>34.813838199999999</v>
      </c>
    </row>
    <row r="71" spans="1:3" x14ac:dyDescent="0.25">
      <c r="A71" t="s">
        <v>6</v>
      </c>
      <c r="B71" t="s">
        <v>40</v>
      </c>
      <c r="C71">
        <v>34.010145700000002</v>
      </c>
    </row>
    <row r="72" spans="1:3" x14ac:dyDescent="0.25">
      <c r="A72" t="s">
        <v>6</v>
      </c>
      <c r="B72" t="s">
        <v>41</v>
      </c>
      <c r="C72">
        <v>33.78</v>
      </c>
    </row>
    <row r="73" spans="1:3" x14ac:dyDescent="0.25">
      <c r="A73" t="s">
        <v>4</v>
      </c>
      <c r="B73" t="s">
        <v>42</v>
      </c>
      <c r="C73">
        <v>33.536376799999999</v>
      </c>
    </row>
    <row r="74" spans="1:3" x14ac:dyDescent="0.25">
      <c r="A74" t="s">
        <v>4</v>
      </c>
      <c r="B74" t="s">
        <v>40</v>
      </c>
      <c r="C74">
        <v>33.4022875</v>
      </c>
    </row>
    <row r="75" spans="1:3" x14ac:dyDescent="0.25">
      <c r="A75" t="s">
        <v>6</v>
      </c>
      <c r="B75" t="s">
        <v>42</v>
      </c>
      <c r="C75">
        <v>33.2399092</v>
      </c>
    </row>
    <row r="76" spans="1:3" x14ac:dyDescent="0.25">
      <c r="A76" t="s">
        <v>6</v>
      </c>
      <c r="B76" t="s">
        <v>38</v>
      </c>
      <c r="C76">
        <v>33.165888600000002</v>
      </c>
    </row>
    <row r="77" spans="1:3" x14ac:dyDescent="0.25">
      <c r="A77" t="s">
        <v>4</v>
      </c>
      <c r="B77" t="s">
        <v>43</v>
      </c>
      <c r="C77">
        <v>32.178606299999998</v>
      </c>
    </row>
    <row r="78" spans="1:3" x14ac:dyDescent="0.25">
      <c r="A78" t="s">
        <v>4</v>
      </c>
      <c r="B78" t="s">
        <v>41</v>
      </c>
      <c r="C78">
        <v>31.733000000000001</v>
      </c>
    </row>
    <row r="79" spans="1:3" x14ac:dyDescent="0.25">
      <c r="A79" t="s">
        <v>6</v>
      </c>
      <c r="B79" t="s">
        <v>43</v>
      </c>
      <c r="C79">
        <v>31.296184700000001</v>
      </c>
    </row>
    <row r="80" spans="1:3" x14ac:dyDescent="0.25">
      <c r="A80" t="s">
        <v>4</v>
      </c>
      <c r="B80" t="s">
        <v>44</v>
      </c>
      <c r="C80">
        <v>30.4151059</v>
      </c>
    </row>
    <row r="81" spans="1:3" x14ac:dyDescent="0.25">
      <c r="A81" t="s">
        <v>4</v>
      </c>
      <c r="B81" t="s">
        <v>45</v>
      </c>
      <c r="C81">
        <v>28.2394353</v>
      </c>
    </row>
    <row r="82" spans="1:3" x14ac:dyDescent="0.25">
      <c r="A82" t="s">
        <v>6</v>
      </c>
      <c r="B82" t="s">
        <v>45</v>
      </c>
      <c r="C82">
        <v>27.196589899999999</v>
      </c>
    </row>
    <row r="83" spans="1:3" x14ac:dyDescent="0.25">
      <c r="A83" t="s">
        <v>6</v>
      </c>
      <c r="B83" t="s">
        <v>46</v>
      </c>
      <c r="C83">
        <v>26.628418199999999</v>
      </c>
    </row>
    <row r="84" spans="1:3" x14ac:dyDescent="0.25">
      <c r="A84" t="s">
        <v>4</v>
      </c>
      <c r="B84" t="s">
        <v>47</v>
      </c>
      <c r="C84">
        <v>26.4115672</v>
      </c>
    </row>
    <row r="85" spans="1:3" x14ac:dyDescent="0.25">
      <c r="A85" t="s">
        <v>6</v>
      </c>
      <c r="B85" t="s">
        <v>44</v>
      </c>
      <c r="C85">
        <v>26.362609299999999</v>
      </c>
    </row>
    <row r="86" spans="1:3" x14ac:dyDescent="0.25">
      <c r="A86" t="s">
        <v>6</v>
      </c>
      <c r="B86" t="s">
        <v>47</v>
      </c>
      <c r="C86">
        <v>25.9991564</v>
      </c>
    </row>
    <row r="87" spans="1:3" x14ac:dyDescent="0.25">
      <c r="A87" t="s">
        <v>4</v>
      </c>
      <c r="B87" t="s">
        <v>46</v>
      </c>
      <c r="C87">
        <v>23.246351000000001</v>
      </c>
    </row>
    <row r="88" spans="1:3" x14ac:dyDescent="0.25">
      <c r="A88" t="s">
        <v>6</v>
      </c>
      <c r="B88" t="s">
        <v>48</v>
      </c>
      <c r="C88">
        <v>22.808549200000002</v>
      </c>
    </row>
    <row r="89" spans="1:3" x14ac:dyDescent="0.25">
      <c r="A89" t="s">
        <v>4</v>
      </c>
      <c r="B89" t="s">
        <v>48</v>
      </c>
      <c r="C89">
        <v>22.681912400000002</v>
      </c>
    </row>
    <row r="90" spans="1:3" x14ac:dyDescent="0.25">
      <c r="A90" t="s">
        <v>4</v>
      </c>
      <c r="B90" t="s">
        <v>49</v>
      </c>
      <c r="C90">
        <v>22.6664095</v>
      </c>
    </row>
    <row r="91" spans="1:3" x14ac:dyDescent="0.25">
      <c r="A91" t="s">
        <v>6</v>
      </c>
      <c r="B91" t="s">
        <v>49</v>
      </c>
      <c r="C91">
        <v>22.652175499999998</v>
      </c>
    </row>
    <row r="92" spans="1:3" x14ac:dyDescent="0.25">
      <c r="A92" t="s">
        <v>4</v>
      </c>
      <c r="B92" t="s">
        <v>50</v>
      </c>
      <c r="C92">
        <v>22.1947595</v>
      </c>
    </row>
    <row r="93" spans="1:3" x14ac:dyDescent="0.25">
      <c r="A93" t="s">
        <v>6</v>
      </c>
      <c r="B93" t="s">
        <v>51</v>
      </c>
      <c r="C93">
        <v>21.846963200000001</v>
      </c>
    </row>
    <row r="94" spans="1:3" x14ac:dyDescent="0.25">
      <c r="A94" t="s">
        <v>4</v>
      </c>
      <c r="B94" t="s">
        <v>51</v>
      </c>
      <c r="C94">
        <v>21.212458699999999</v>
      </c>
    </row>
    <row r="95" spans="1:3" x14ac:dyDescent="0.25">
      <c r="A95" t="s">
        <v>6</v>
      </c>
      <c r="B95" t="s">
        <v>50</v>
      </c>
      <c r="C95">
        <v>20.957073699999999</v>
      </c>
    </row>
    <row r="96" spans="1:3" x14ac:dyDescent="0.25">
      <c r="A96" t="s">
        <v>4</v>
      </c>
      <c r="B96" t="s">
        <v>52</v>
      </c>
      <c r="C96">
        <v>20.7803544</v>
      </c>
    </row>
    <row r="97" spans="1:3" x14ac:dyDescent="0.25">
      <c r="A97" t="s">
        <v>4</v>
      </c>
      <c r="B97" t="s">
        <v>53</v>
      </c>
      <c r="C97">
        <v>20.671517000000001</v>
      </c>
    </row>
    <row r="98" spans="1:3" x14ac:dyDescent="0.25">
      <c r="A98" t="s">
        <v>6</v>
      </c>
      <c r="B98" t="s">
        <v>53</v>
      </c>
      <c r="C98">
        <v>20.286160299999999</v>
      </c>
    </row>
    <row r="99" spans="1:3" x14ac:dyDescent="0.25">
      <c r="A99" t="s">
        <v>4</v>
      </c>
      <c r="B99" t="s">
        <v>54</v>
      </c>
      <c r="C99">
        <v>20.026</v>
      </c>
    </row>
    <row r="100" spans="1:3" x14ac:dyDescent="0.25">
      <c r="A100" t="s">
        <v>6</v>
      </c>
      <c r="B100" t="s">
        <v>55</v>
      </c>
      <c r="C100">
        <v>18.972281800000001</v>
      </c>
    </row>
    <row r="101" spans="1:3" x14ac:dyDescent="0.25">
      <c r="A101" t="s">
        <v>6</v>
      </c>
      <c r="B101" t="s">
        <v>52</v>
      </c>
      <c r="C101">
        <v>18.422386299999999</v>
      </c>
    </row>
    <row r="102" spans="1:3" x14ac:dyDescent="0.25">
      <c r="A102" t="s">
        <v>6</v>
      </c>
      <c r="B102" t="s">
        <v>56</v>
      </c>
      <c r="C102">
        <v>17.8820695</v>
      </c>
    </row>
    <row r="103" spans="1:3" x14ac:dyDescent="0.25">
      <c r="A103" t="s">
        <v>4</v>
      </c>
      <c r="B103" t="s">
        <v>57</v>
      </c>
      <c r="C103">
        <v>16.886748699999998</v>
      </c>
    </row>
    <row r="104" spans="1:3" x14ac:dyDescent="0.25">
      <c r="A104" t="s">
        <v>6</v>
      </c>
      <c r="B104" t="s">
        <v>57</v>
      </c>
      <c r="C104">
        <v>16.798127600000001</v>
      </c>
    </row>
    <row r="105" spans="1:3" x14ac:dyDescent="0.25">
      <c r="A105" t="s">
        <v>6</v>
      </c>
      <c r="B105" t="s">
        <v>54</v>
      </c>
      <c r="C105">
        <v>16.716999999999999</v>
      </c>
    </row>
    <row r="106" spans="1:3" x14ac:dyDescent="0.25">
      <c r="A106" t="s">
        <v>6</v>
      </c>
      <c r="B106" t="s">
        <v>58</v>
      </c>
      <c r="C106">
        <v>16.173033700000001</v>
      </c>
    </row>
    <row r="107" spans="1:3" x14ac:dyDescent="0.25">
      <c r="A107" t="s">
        <v>4</v>
      </c>
      <c r="B107" t="s">
        <v>58</v>
      </c>
      <c r="C107">
        <v>15.8035996</v>
      </c>
    </row>
    <row r="108" spans="1:3" x14ac:dyDescent="0.25">
      <c r="A108" t="s">
        <v>6</v>
      </c>
      <c r="B108" t="s">
        <v>59</v>
      </c>
      <c r="C108">
        <v>15.799310999999999</v>
      </c>
    </row>
    <row r="109" spans="1:3" x14ac:dyDescent="0.25">
      <c r="A109" t="s">
        <v>4</v>
      </c>
      <c r="B109" t="s">
        <v>55</v>
      </c>
      <c r="C109">
        <v>15.7388361</v>
      </c>
    </row>
    <row r="110" spans="1:3" x14ac:dyDescent="0.25">
      <c r="A110" t="s">
        <v>4</v>
      </c>
      <c r="B110" t="s">
        <v>59</v>
      </c>
      <c r="C110">
        <v>15.464783199999999</v>
      </c>
    </row>
    <row r="111" spans="1:3" x14ac:dyDescent="0.25">
      <c r="A111" t="s">
        <v>4</v>
      </c>
      <c r="B111" t="s">
        <v>56</v>
      </c>
      <c r="C111">
        <v>15.271090900000001</v>
      </c>
    </row>
    <row r="112" spans="1:3" x14ac:dyDescent="0.25">
      <c r="A112" t="s">
        <v>6</v>
      </c>
      <c r="B112" t="s">
        <v>60</v>
      </c>
      <c r="C112">
        <v>15.1350906</v>
      </c>
    </row>
    <row r="113" spans="1:3" x14ac:dyDescent="0.25">
      <c r="A113" t="s">
        <v>6</v>
      </c>
      <c r="B113" t="s">
        <v>61</v>
      </c>
      <c r="C113">
        <v>15.03</v>
      </c>
    </row>
    <row r="114" spans="1:3" x14ac:dyDescent="0.25">
      <c r="A114" t="s">
        <v>4</v>
      </c>
      <c r="B114" t="s">
        <v>61</v>
      </c>
      <c r="C114">
        <v>13.668946</v>
      </c>
    </row>
    <row r="115" spans="1:3" x14ac:dyDescent="0.25">
      <c r="A115" t="s">
        <v>4</v>
      </c>
      <c r="B115" t="s">
        <v>60</v>
      </c>
      <c r="C115">
        <v>13.586715699999999</v>
      </c>
    </row>
    <row r="116" spans="1:3" x14ac:dyDescent="0.25">
      <c r="A116" t="s">
        <v>4</v>
      </c>
      <c r="B116" t="s">
        <v>62</v>
      </c>
      <c r="C116">
        <v>12.3326309</v>
      </c>
    </row>
    <row r="117" spans="1:3" x14ac:dyDescent="0.25">
      <c r="A117" t="s">
        <v>4</v>
      </c>
      <c r="B117" t="s">
        <v>63</v>
      </c>
      <c r="C117">
        <v>12.3011845</v>
      </c>
    </row>
    <row r="118" spans="1:3" x14ac:dyDescent="0.25">
      <c r="A118" t="s">
        <v>6</v>
      </c>
      <c r="B118" t="s">
        <v>64</v>
      </c>
      <c r="C118">
        <v>12.137</v>
      </c>
    </row>
    <row r="119" spans="1:3" x14ac:dyDescent="0.25">
      <c r="A119" t="s">
        <v>6</v>
      </c>
      <c r="B119" t="s">
        <v>65</v>
      </c>
      <c r="C119">
        <v>11.9175588</v>
      </c>
    </row>
    <row r="120" spans="1:3" x14ac:dyDescent="0.25">
      <c r="A120" t="s">
        <v>6</v>
      </c>
      <c r="B120" t="s">
        <v>66</v>
      </c>
      <c r="C120">
        <v>11.815</v>
      </c>
    </row>
    <row r="121" spans="1:3" x14ac:dyDescent="0.25">
      <c r="A121" t="s">
        <v>4</v>
      </c>
      <c r="B121" t="s">
        <v>65</v>
      </c>
      <c r="C121">
        <v>11.642609999999999</v>
      </c>
    </row>
    <row r="122" spans="1:3" x14ac:dyDescent="0.25">
      <c r="A122" t="s">
        <v>6</v>
      </c>
      <c r="B122" t="s">
        <v>63</v>
      </c>
      <c r="C122">
        <v>11.4132795</v>
      </c>
    </row>
    <row r="123" spans="1:3" x14ac:dyDescent="0.25">
      <c r="A123" t="s">
        <v>4</v>
      </c>
      <c r="B123" t="s">
        <v>67</v>
      </c>
      <c r="C123">
        <v>11.242000000000001</v>
      </c>
    </row>
    <row r="124" spans="1:3" x14ac:dyDescent="0.25">
      <c r="A124" t="s">
        <v>6</v>
      </c>
      <c r="B124" t="s">
        <v>62</v>
      </c>
      <c r="C124">
        <v>11.0955668</v>
      </c>
    </row>
    <row r="125" spans="1:3" x14ac:dyDescent="0.25">
      <c r="A125" t="s">
        <v>6</v>
      </c>
      <c r="B125" t="s">
        <v>67</v>
      </c>
      <c r="C125">
        <v>10.8515</v>
      </c>
    </row>
    <row r="126" spans="1:3" x14ac:dyDescent="0.25">
      <c r="A126" t="s">
        <v>4</v>
      </c>
      <c r="B126" t="s">
        <v>66</v>
      </c>
      <c r="C126">
        <v>10.4130441</v>
      </c>
    </row>
    <row r="127" spans="1:3" x14ac:dyDescent="0.25">
      <c r="A127" t="s">
        <v>4</v>
      </c>
      <c r="B127" t="s">
        <v>68</v>
      </c>
      <c r="C127">
        <v>9.9807223999999994</v>
      </c>
    </row>
    <row r="128" spans="1:3" x14ac:dyDescent="0.25">
      <c r="A128" t="s">
        <v>6</v>
      </c>
      <c r="B128" t="s">
        <v>68</v>
      </c>
      <c r="C128">
        <v>9.7927704000000109</v>
      </c>
    </row>
    <row r="129" spans="1:3" x14ac:dyDescent="0.25">
      <c r="A129" t="s">
        <v>6</v>
      </c>
      <c r="B129" t="s">
        <v>69</v>
      </c>
      <c r="C129">
        <v>8.7691880000000104</v>
      </c>
    </row>
    <row r="130" spans="1:3" x14ac:dyDescent="0.25">
      <c r="A130" t="s">
        <v>4</v>
      </c>
      <c r="B130" t="s">
        <v>70</v>
      </c>
      <c r="C130">
        <v>8.5850679000000003</v>
      </c>
    </row>
    <row r="131" spans="1:3" x14ac:dyDescent="0.25">
      <c r="A131" t="s">
        <v>6</v>
      </c>
      <c r="B131" t="s">
        <v>71</v>
      </c>
      <c r="C131">
        <v>8.2689999999999895</v>
      </c>
    </row>
    <row r="132" spans="1:3" x14ac:dyDescent="0.25">
      <c r="A132" t="s">
        <v>6</v>
      </c>
      <c r="B132" t="s">
        <v>70</v>
      </c>
      <c r="C132">
        <v>7.8966513999999997</v>
      </c>
    </row>
    <row r="133" spans="1:3" x14ac:dyDescent="0.25">
      <c r="A133" t="s">
        <v>4</v>
      </c>
      <c r="B133" t="s">
        <v>69</v>
      </c>
      <c r="C133">
        <v>7.3784181000000002</v>
      </c>
    </row>
    <row r="134" spans="1:3" x14ac:dyDescent="0.25">
      <c r="A134" t="s">
        <v>4</v>
      </c>
      <c r="B134" t="s">
        <v>72</v>
      </c>
      <c r="C134">
        <v>7.0586016000000003</v>
      </c>
    </row>
    <row r="135" spans="1:3" x14ac:dyDescent="0.25">
      <c r="A135" t="s">
        <v>6</v>
      </c>
      <c r="B135" t="s">
        <v>72</v>
      </c>
      <c r="C135">
        <v>7.0444877000000004</v>
      </c>
    </row>
    <row r="136" spans="1:3" x14ac:dyDescent="0.25">
      <c r="A136" t="s">
        <v>4</v>
      </c>
      <c r="B136" t="s">
        <v>73</v>
      </c>
      <c r="C136">
        <v>6.6549999999999896</v>
      </c>
    </row>
    <row r="137" spans="1:3" x14ac:dyDescent="0.25">
      <c r="A137" t="s">
        <v>4</v>
      </c>
      <c r="B137" t="s">
        <v>71</v>
      </c>
      <c r="C137">
        <v>6.6519999999999904</v>
      </c>
    </row>
    <row r="138" spans="1:3" x14ac:dyDescent="0.25">
      <c r="A138" t="s">
        <v>4</v>
      </c>
      <c r="B138" t="s">
        <v>74</v>
      </c>
      <c r="C138">
        <v>6.6365225999999904</v>
      </c>
    </row>
    <row r="139" spans="1:3" x14ac:dyDescent="0.25">
      <c r="A139" t="s">
        <v>6</v>
      </c>
      <c r="B139" t="s">
        <v>74</v>
      </c>
      <c r="C139">
        <v>6.6043483999999903</v>
      </c>
    </row>
    <row r="140" spans="1:3" x14ac:dyDescent="0.25">
      <c r="A140" t="s">
        <v>4</v>
      </c>
      <c r="B140" t="s">
        <v>75</v>
      </c>
      <c r="C140">
        <v>6.5391307000000003</v>
      </c>
    </row>
    <row r="141" spans="1:3" x14ac:dyDescent="0.25">
      <c r="A141" t="s">
        <v>4</v>
      </c>
      <c r="B141" t="s">
        <v>76</v>
      </c>
      <c r="C141">
        <v>6.4915650999999999</v>
      </c>
    </row>
    <row r="142" spans="1:3" x14ac:dyDescent="0.25">
      <c r="A142" t="s">
        <v>6</v>
      </c>
      <c r="B142" t="s">
        <v>76</v>
      </c>
      <c r="C142">
        <v>6.4909999999999997</v>
      </c>
    </row>
    <row r="143" spans="1:3" x14ac:dyDescent="0.25">
      <c r="A143" t="s">
        <v>6</v>
      </c>
      <c r="B143" t="s">
        <v>77</v>
      </c>
      <c r="C143">
        <v>6.4162226999999996</v>
      </c>
    </row>
    <row r="144" spans="1:3" x14ac:dyDescent="0.25">
      <c r="A144" t="s">
        <v>6</v>
      </c>
      <c r="B144" t="s">
        <v>75</v>
      </c>
      <c r="C144">
        <v>6.25043539999999</v>
      </c>
    </row>
    <row r="145" spans="1:3" x14ac:dyDescent="0.25">
      <c r="A145" t="s">
        <v>6</v>
      </c>
      <c r="B145" t="s">
        <v>78</v>
      </c>
      <c r="C145">
        <v>5.8965523000000104</v>
      </c>
    </row>
    <row r="146" spans="1:3" x14ac:dyDescent="0.25">
      <c r="A146" t="s">
        <v>4</v>
      </c>
      <c r="B146" t="s">
        <v>77</v>
      </c>
      <c r="C146">
        <v>5.8088348999999901</v>
      </c>
    </row>
    <row r="147" spans="1:3" x14ac:dyDescent="0.25">
      <c r="A147" t="s">
        <v>6</v>
      </c>
      <c r="B147" t="s">
        <v>73</v>
      </c>
      <c r="C147">
        <v>5.6829999999999998</v>
      </c>
    </row>
    <row r="148" spans="1:3" x14ac:dyDescent="0.25">
      <c r="A148" t="s">
        <v>6</v>
      </c>
      <c r="B148" t="s">
        <v>79</v>
      </c>
      <c r="C148">
        <v>5.5599999999999898</v>
      </c>
    </row>
    <row r="149" spans="1:3" x14ac:dyDescent="0.25">
      <c r="A149" t="s">
        <v>4</v>
      </c>
      <c r="B149" t="s">
        <v>80</v>
      </c>
      <c r="C149">
        <v>5.5270000000000001</v>
      </c>
    </row>
    <row r="150" spans="1:3" x14ac:dyDescent="0.25">
      <c r="A150" t="s">
        <v>6</v>
      </c>
      <c r="B150" t="s">
        <v>81</v>
      </c>
      <c r="C150">
        <v>5.3137939999999997</v>
      </c>
    </row>
    <row r="151" spans="1:3" x14ac:dyDescent="0.25">
      <c r="A151" t="s">
        <v>4</v>
      </c>
      <c r="B151" t="s">
        <v>82</v>
      </c>
      <c r="C151">
        <v>5.1382611999999996</v>
      </c>
    </row>
    <row r="152" spans="1:3" x14ac:dyDescent="0.25">
      <c r="A152" t="s">
        <v>6</v>
      </c>
      <c r="B152" t="s">
        <v>83</v>
      </c>
      <c r="C152">
        <v>5.0618419000000001</v>
      </c>
    </row>
    <row r="153" spans="1:3" x14ac:dyDescent="0.25">
      <c r="A153" t="s">
        <v>6</v>
      </c>
      <c r="B153" t="s">
        <v>84</v>
      </c>
      <c r="C153">
        <v>5.0191296000000003</v>
      </c>
    </row>
    <row r="154" spans="1:3" x14ac:dyDescent="0.25">
      <c r="A154" t="s">
        <v>4</v>
      </c>
      <c r="B154" t="s">
        <v>78</v>
      </c>
      <c r="C154">
        <v>5.0063614999999997</v>
      </c>
    </row>
    <row r="155" spans="1:3" x14ac:dyDescent="0.25">
      <c r="A155" t="s">
        <v>4</v>
      </c>
      <c r="B155" t="s">
        <v>83</v>
      </c>
      <c r="C155">
        <v>5.0005746000000002</v>
      </c>
    </row>
    <row r="156" spans="1:3" x14ac:dyDescent="0.25">
      <c r="A156" t="s">
        <v>4</v>
      </c>
      <c r="B156" t="s">
        <v>85</v>
      </c>
      <c r="C156">
        <v>4.8356051999999998</v>
      </c>
    </row>
    <row r="157" spans="1:3" x14ac:dyDescent="0.25">
      <c r="A157" t="s">
        <v>4</v>
      </c>
      <c r="B157" t="s">
        <v>86</v>
      </c>
      <c r="C157">
        <v>4.8019999999999996</v>
      </c>
    </row>
    <row r="158" spans="1:3" x14ac:dyDescent="0.25">
      <c r="A158" t="s">
        <v>4</v>
      </c>
      <c r="B158" t="s">
        <v>81</v>
      </c>
      <c r="C158">
        <v>4.4360815999999996</v>
      </c>
    </row>
    <row r="159" spans="1:3" x14ac:dyDescent="0.25">
      <c r="A159" t="s">
        <v>6</v>
      </c>
      <c r="B159" t="s">
        <v>85</v>
      </c>
      <c r="C159">
        <v>4.4077511999999999</v>
      </c>
    </row>
    <row r="160" spans="1:3" x14ac:dyDescent="0.25">
      <c r="A160" t="s">
        <v>6</v>
      </c>
      <c r="B160" t="s">
        <v>80</v>
      </c>
      <c r="C160">
        <v>4.3908630999999998</v>
      </c>
    </row>
    <row r="161" spans="1:3" x14ac:dyDescent="0.25">
      <c r="A161" t="s">
        <v>6</v>
      </c>
      <c r="B161" t="s">
        <v>87</v>
      </c>
      <c r="C161">
        <v>4.2789999999999901</v>
      </c>
    </row>
    <row r="162" spans="1:3" x14ac:dyDescent="0.25">
      <c r="A162" t="s">
        <v>6</v>
      </c>
      <c r="B162" t="s">
        <v>86</v>
      </c>
      <c r="C162">
        <v>4.23599999999999</v>
      </c>
    </row>
    <row r="163" spans="1:3" x14ac:dyDescent="0.25">
      <c r="A163" t="s">
        <v>6</v>
      </c>
      <c r="B163" t="s">
        <v>82</v>
      </c>
      <c r="C163">
        <v>4.1124893</v>
      </c>
    </row>
    <row r="164" spans="1:3" x14ac:dyDescent="0.25">
      <c r="A164" t="s">
        <v>4</v>
      </c>
      <c r="B164" t="s">
        <v>88</v>
      </c>
      <c r="C164">
        <v>4.0678055999999998</v>
      </c>
    </row>
    <row r="165" spans="1:3" x14ac:dyDescent="0.25">
      <c r="A165" t="s">
        <v>4</v>
      </c>
      <c r="B165" t="s">
        <v>87</v>
      </c>
      <c r="C165">
        <v>4.0659999999999998</v>
      </c>
    </row>
    <row r="166" spans="1:3" x14ac:dyDescent="0.25">
      <c r="A166" t="s">
        <v>6</v>
      </c>
      <c r="B166" t="s">
        <v>88</v>
      </c>
      <c r="C166">
        <v>3.9543096000000002</v>
      </c>
    </row>
    <row r="167" spans="1:3" x14ac:dyDescent="0.25">
      <c r="A167" t="s">
        <v>4</v>
      </c>
      <c r="B167" t="s">
        <v>89</v>
      </c>
      <c r="C167">
        <v>3.6163042999999999</v>
      </c>
    </row>
    <row r="168" spans="1:3" x14ac:dyDescent="0.25">
      <c r="A168" t="s">
        <v>4</v>
      </c>
      <c r="B168" t="s">
        <v>90</v>
      </c>
      <c r="C168">
        <v>3.5565226999999999</v>
      </c>
    </row>
    <row r="169" spans="1:3" x14ac:dyDescent="0.25">
      <c r="A169" t="s">
        <v>4</v>
      </c>
      <c r="B169" t="s">
        <v>91</v>
      </c>
      <c r="C169">
        <v>3.5271385999999998</v>
      </c>
    </row>
    <row r="170" spans="1:3" x14ac:dyDescent="0.25">
      <c r="A170" t="s">
        <v>4</v>
      </c>
      <c r="B170" t="s">
        <v>79</v>
      </c>
      <c r="C170">
        <v>3.5070000000000099</v>
      </c>
    </row>
    <row r="171" spans="1:3" x14ac:dyDescent="0.25">
      <c r="A171" t="s">
        <v>6</v>
      </c>
      <c r="B171" t="s">
        <v>89</v>
      </c>
      <c r="C171">
        <v>3.4729999999999901</v>
      </c>
    </row>
    <row r="172" spans="1:3" x14ac:dyDescent="0.25">
      <c r="A172" t="s">
        <v>4</v>
      </c>
      <c r="B172" t="s">
        <v>92</v>
      </c>
      <c r="C172">
        <v>3.4504353999999999</v>
      </c>
    </row>
    <row r="173" spans="1:3" x14ac:dyDescent="0.25">
      <c r="A173" t="s">
        <v>6</v>
      </c>
      <c r="B173" t="s">
        <v>91</v>
      </c>
      <c r="C173">
        <v>3.4107199000000001</v>
      </c>
    </row>
    <row r="174" spans="1:3" x14ac:dyDescent="0.25">
      <c r="A174" t="s">
        <v>6</v>
      </c>
      <c r="B174" t="s">
        <v>93</v>
      </c>
      <c r="C174">
        <v>3.3482764999999999</v>
      </c>
    </row>
    <row r="175" spans="1:3" x14ac:dyDescent="0.25">
      <c r="A175" t="s">
        <v>6</v>
      </c>
      <c r="B175" t="s">
        <v>90</v>
      </c>
      <c r="C175">
        <v>3.2802820000000001</v>
      </c>
    </row>
    <row r="176" spans="1:3" x14ac:dyDescent="0.25">
      <c r="A176" t="s">
        <v>6</v>
      </c>
      <c r="B176" t="s">
        <v>94</v>
      </c>
      <c r="C176">
        <v>3.1120000000000001</v>
      </c>
    </row>
    <row r="177" spans="1:3" x14ac:dyDescent="0.25">
      <c r="A177" t="s">
        <v>6</v>
      </c>
      <c r="B177" t="s">
        <v>92</v>
      </c>
      <c r="C177">
        <v>3.0497301000000001</v>
      </c>
    </row>
    <row r="178" spans="1:3" x14ac:dyDescent="0.25">
      <c r="A178" t="s">
        <v>6</v>
      </c>
      <c r="B178" t="s">
        <v>95</v>
      </c>
      <c r="C178">
        <v>3.004</v>
      </c>
    </row>
    <row r="179" spans="1:3" x14ac:dyDescent="0.25">
      <c r="A179" t="s">
        <v>4</v>
      </c>
      <c r="B179" t="s">
        <v>94</v>
      </c>
      <c r="C179">
        <v>2.9809999999999999</v>
      </c>
    </row>
    <row r="180" spans="1:3" x14ac:dyDescent="0.25">
      <c r="A180" t="s">
        <v>4</v>
      </c>
      <c r="B180" t="s">
        <v>96</v>
      </c>
      <c r="C180">
        <v>2.7149999999999999</v>
      </c>
    </row>
    <row r="181" spans="1:3" x14ac:dyDescent="0.25">
      <c r="A181" t="s">
        <v>6</v>
      </c>
      <c r="B181" t="s">
        <v>97</v>
      </c>
      <c r="C181">
        <v>2.5934466</v>
      </c>
    </row>
    <row r="182" spans="1:3" x14ac:dyDescent="0.25">
      <c r="A182" t="s">
        <v>6</v>
      </c>
      <c r="B182" t="s">
        <v>98</v>
      </c>
      <c r="C182">
        <v>2.3771821000000002</v>
      </c>
    </row>
    <row r="183" spans="1:3" x14ac:dyDescent="0.25">
      <c r="A183" t="s">
        <v>4</v>
      </c>
      <c r="B183" t="s">
        <v>98</v>
      </c>
      <c r="C183">
        <v>2.2657001999999999</v>
      </c>
    </row>
    <row r="184" spans="1:3" x14ac:dyDescent="0.25">
      <c r="A184" t="s">
        <v>6</v>
      </c>
      <c r="B184" t="s">
        <v>99</v>
      </c>
      <c r="C184">
        <v>2.1365213999999999</v>
      </c>
    </row>
    <row r="185" spans="1:3" x14ac:dyDescent="0.25">
      <c r="A185" t="s">
        <v>4</v>
      </c>
      <c r="B185" t="s">
        <v>100</v>
      </c>
      <c r="C185">
        <v>2.121</v>
      </c>
    </row>
    <row r="186" spans="1:3" x14ac:dyDescent="0.25">
      <c r="A186" t="s">
        <v>6</v>
      </c>
      <c r="B186" t="s">
        <v>100</v>
      </c>
      <c r="C186">
        <v>2.0710000000000002</v>
      </c>
    </row>
    <row r="187" spans="1:3" x14ac:dyDescent="0.25">
      <c r="A187" t="s">
        <v>6</v>
      </c>
      <c r="B187" t="s">
        <v>96</v>
      </c>
      <c r="C187">
        <v>2.0430000000000001</v>
      </c>
    </row>
    <row r="188" spans="1:3" x14ac:dyDescent="0.25">
      <c r="A188" t="s">
        <v>4</v>
      </c>
      <c r="B188" t="s">
        <v>101</v>
      </c>
      <c r="C188">
        <v>1.8540000000000001</v>
      </c>
    </row>
    <row r="189" spans="1:3" x14ac:dyDescent="0.25">
      <c r="A189" t="s">
        <v>6</v>
      </c>
      <c r="B189" t="s">
        <v>102</v>
      </c>
      <c r="C189">
        <v>1.8111321</v>
      </c>
    </row>
    <row r="190" spans="1:3" x14ac:dyDescent="0.25">
      <c r="A190" t="s">
        <v>4</v>
      </c>
      <c r="B190" t="s">
        <v>103</v>
      </c>
      <c r="C190">
        <v>1.7929999999999999</v>
      </c>
    </row>
    <row r="191" spans="1:3" x14ac:dyDescent="0.25">
      <c r="A191" t="s">
        <v>4</v>
      </c>
      <c r="B191" t="s">
        <v>104</v>
      </c>
      <c r="C191">
        <v>1.623</v>
      </c>
    </row>
    <row r="192" spans="1:3" x14ac:dyDescent="0.25">
      <c r="A192" t="s">
        <v>4</v>
      </c>
      <c r="B192" t="s">
        <v>105</v>
      </c>
      <c r="C192">
        <v>1.5737787999999999</v>
      </c>
    </row>
    <row r="193" spans="1:3" x14ac:dyDescent="0.25">
      <c r="A193" t="s">
        <v>6</v>
      </c>
      <c r="B193" t="s">
        <v>105</v>
      </c>
      <c r="C193">
        <v>1.532</v>
      </c>
    </row>
    <row r="194" spans="1:3" x14ac:dyDescent="0.25">
      <c r="A194" t="s">
        <v>4</v>
      </c>
      <c r="B194" t="s">
        <v>93</v>
      </c>
      <c r="C194">
        <v>1.5286843000000001</v>
      </c>
    </row>
    <row r="195" spans="1:3" x14ac:dyDescent="0.25">
      <c r="A195" t="s">
        <v>6</v>
      </c>
      <c r="B195" t="s">
        <v>101</v>
      </c>
      <c r="C195">
        <v>1.516</v>
      </c>
    </row>
    <row r="196" spans="1:3" x14ac:dyDescent="0.25">
      <c r="A196" t="s">
        <v>4</v>
      </c>
      <c r="B196" t="s">
        <v>106</v>
      </c>
      <c r="C196">
        <v>1.4350000000000001</v>
      </c>
    </row>
    <row r="197" spans="1:3" x14ac:dyDescent="0.25">
      <c r="A197" t="s">
        <v>6</v>
      </c>
      <c r="B197" t="s">
        <v>104</v>
      </c>
      <c r="C197">
        <v>1.35</v>
      </c>
    </row>
    <row r="198" spans="1:3" x14ac:dyDescent="0.25">
      <c r="A198" t="s">
        <v>6</v>
      </c>
      <c r="B198" t="s">
        <v>103</v>
      </c>
      <c r="C198">
        <v>1.2030000000000001</v>
      </c>
    </row>
    <row r="199" spans="1:3" x14ac:dyDescent="0.25">
      <c r="A199" t="s">
        <v>4</v>
      </c>
      <c r="B199" t="s">
        <v>107</v>
      </c>
      <c r="C199">
        <v>1.1839999999999999</v>
      </c>
    </row>
    <row r="200" spans="1:3" x14ac:dyDescent="0.25">
      <c r="A200" t="s">
        <v>6</v>
      </c>
      <c r="B200" t="s">
        <v>106</v>
      </c>
      <c r="C200">
        <v>1.1659999999999999</v>
      </c>
    </row>
    <row r="201" spans="1:3" x14ac:dyDescent="0.25">
      <c r="A201" t="s">
        <v>4</v>
      </c>
      <c r="B201" t="s">
        <v>108</v>
      </c>
      <c r="C201">
        <v>1.1226178</v>
      </c>
    </row>
    <row r="202" spans="1:3" x14ac:dyDescent="0.25">
      <c r="A202" t="s">
        <v>6</v>
      </c>
      <c r="B202" t="s">
        <v>109</v>
      </c>
      <c r="C202">
        <v>1.0069999999999999</v>
      </c>
    </row>
    <row r="203" spans="1:3" x14ac:dyDescent="0.25">
      <c r="A203" t="s">
        <v>6</v>
      </c>
      <c r="B203" t="s">
        <v>110</v>
      </c>
      <c r="C203">
        <v>1.0053014</v>
      </c>
    </row>
    <row r="204" spans="1:3" x14ac:dyDescent="0.25">
      <c r="A204" t="s">
        <v>6</v>
      </c>
      <c r="B204" t="s">
        <v>108</v>
      </c>
      <c r="C204">
        <v>0.94563180000000002</v>
      </c>
    </row>
    <row r="205" spans="1:3" x14ac:dyDescent="0.25">
      <c r="A205" t="s">
        <v>6</v>
      </c>
      <c r="B205" t="s">
        <v>107</v>
      </c>
      <c r="C205">
        <v>0.92000000000000104</v>
      </c>
    </row>
    <row r="206" spans="1:3" x14ac:dyDescent="0.25">
      <c r="A206" t="s">
        <v>4</v>
      </c>
      <c r="B206" t="s">
        <v>111</v>
      </c>
      <c r="C206">
        <v>0.81200000000000105</v>
      </c>
    </row>
    <row r="207" spans="1:3" x14ac:dyDescent="0.25">
      <c r="A207" t="s">
        <v>6</v>
      </c>
      <c r="B207" t="s">
        <v>112</v>
      </c>
      <c r="C207">
        <v>0.78325069999999997</v>
      </c>
    </row>
    <row r="208" spans="1:3" x14ac:dyDescent="0.25">
      <c r="A208" t="s">
        <v>4</v>
      </c>
      <c r="B208" t="s">
        <v>99</v>
      </c>
      <c r="C208">
        <v>0.76200000000000001</v>
      </c>
    </row>
    <row r="209" spans="1:3" x14ac:dyDescent="0.25">
      <c r="A209" t="s">
        <v>4</v>
      </c>
      <c r="B209" t="s">
        <v>102</v>
      </c>
      <c r="C209">
        <v>0.75723600000000002</v>
      </c>
    </row>
    <row r="210" spans="1:3" x14ac:dyDescent="0.25">
      <c r="A210" t="s">
        <v>4</v>
      </c>
      <c r="B210" t="s">
        <v>113</v>
      </c>
      <c r="C210">
        <v>0.755</v>
      </c>
    </row>
    <row r="211" spans="1:3" x14ac:dyDescent="0.25">
      <c r="A211" t="s">
        <v>4</v>
      </c>
      <c r="B211" t="s">
        <v>95</v>
      </c>
      <c r="C211">
        <v>0.74175619999999998</v>
      </c>
    </row>
    <row r="212" spans="1:3" x14ac:dyDescent="0.25">
      <c r="A212" t="s">
        <v>4</v>
      </c>
      <c r="B212" t="s">
        <v>110</v>
      </c>
      <c r="C212">
        <v>0.72403820000000096</v>
      </c>
    </row>
    <row r="213" spans="1:3" x14ac:dyDescent="0.25">
      <c r="A213" t="s">
        <v>4</v>
      </c>
      <c r="B213" t="s">
        <v>114</v>
      </c>
      <c r="C213">
        <v>0.70299999999999996</v>
      </c>
    </row>
    <row r="214" spans="1:3" x14ac:dyDescent="0.25">
      <c r="A214" t="s">
        <v>6</v>
      </c>
      <c r="B214" t="s">
        <v>113</v>
      </c>
      <c r="C214">
        <v>0.7</v>
      </c>
    </row>
    <row r="215" spans="1:3" x14ac:dyDescent="0.25">
      <c r="A215" t="s">
        <v>6</v>
      </c>
      <c r="B215" t="s">
        <v>111</v>
      </c>
      <c r="C215">
        <v>0.65300000000000002</v>
      </c>
    </row>
    <row r="216" spans="1:3" x14ac:dyDescent="0.25">
      <c r="A216" t="s">
        <v>6</v>
      </c>
      <c r="B216" t="s">
        <v>114</v>
      </c>
      <c r="C216">
        <v>0.63200000000000101</v>
      </c>
    </row>
    <row r="217" spans="1:3" x14ac:dyDescent="0.25">
      <c r="A217" t="s">
        <v>6</v>
      </c>
      <c r="B217" t="s">
        <v>115</v>
      </c>
      <c r="C217">
        <v>0.63163899999999995</v>
      </c>
    </row>
    <row r="218" spans="1:3" x14ac:dyDescent="0.25">
      <c r="A218" t="s">
        <v>6</v>
      </c>
      <c r="B218" t="s">
        <v>116</v>
      </c>
      <c r="C218">
        <v>0.61227069999999995</v>
      </c>
    </row>
    <row r="219" spans="1:3" x14ac:dyDescent="0.25">
      <c r="A219" t="s">
        <v>4</v>
      </c>
      <c r="B219" t="s">
        <v>117</v>
      </c>
      <c r="C219">
        <v>0.58514869999999997</v>
      </c>
    </row>
    <row r="220" spans="1:3" x14ac:dyDescent="0.25">
      <c r="A220" t="s">
        <v>6</v>
      </c>
      <c r="B220" t="s">
        <v>117</v>
      </c>
      <c r="C220">
        <v>0.54287070000000004</v>
      </c>
    </row>
    <row r="221" spans="1:3" x14ac:dyDescent="0.25">
      <c r="A221" t="s">
        <v>6</v>
      </c>
      <c r="B221" t="s">
        <v>118</v>
      </c>
      <c r="C221">
        <v>0.54275850000000003</v>
      </c>
    </row>
    <row r="222" spans="1:3" x14ac:dyDescent="0.25">
      <c r="A222" t="s">
        <v>4</v>
      </c>
      <c r="B222" t="s">
        <v>116</v>
      </c>
      <c r="C222">
        <v>0.50670139999999997</v>
      </c>
    </row>
    <row r="223" spans="1:3" x14ac:dyDescent="0.25">
      <c r="A223" t="s">
        <v>4</v>
      </c>
      <c r="B223" t="s">
        <v>109</v>
      </c>
      <c r="C223">
        <v>0.46800000000000003</v>
      </c>
    </row>
    <row r="224" spans="1:3" x14ac:dyDescent="0.25">
      <c r="A224" t="s">
        <v>4</v>
      </c>
      <c r="B224" t="s">
        <v>118</v>
      </c>
      <c r="C224">
        <v>0.42694850000000001</v>
      </c>
    </row>
    <row r="225" spans="1:3" x14ac:dyDescent="0.25">
      <c r="A225" t="s">
        <v>4</v>
      </c>
      <c r="B225" t="s">
        <v>115</v>
      </c>
      <c r="C225">
        <v>0.38409729999999997</v>
      </c>
    </row>
    <row r="226" spans="1:3" x14ac:dyDescent="0.25">
      <c r="A226" t="s">
        <v>6</v>
      </c>
      <c r="B226" t="s">
        <v>119</v>
      </c>
      <c r="C226">
        <v>0.245</v>
      </c>
    </row>
    <row r="227" spans="1:3" x14ac:dyDescent="0.25">
      <c r="A227" t="s">
        <v>4</v>
      </c>
      <c r="B227" t="s">
        <v>120</v>
      </c>
      <c r="C227">
        <v>0.14399999999999999</v>
      </c>
    </row>
    <row r="228" spans="1:3" x14ac:dyDescent="0.25">
      <c r="A228" t="s">
        <v>4</v>
      </c>
      <c r="B228" t="s">
        <v>97</v>
      </c>
      <c r="C228">
        <v>0.12917129999999999</v>
      </c>
    </row>
    <row r="229" spans="1:3" x14ac:dyDescent="0.25">
      <c r="A229" t="s">
        <v>4</v>
      </c>
      <c r="B229" t="s">
        <v>121</v>
      </c>
      <c r="C229">
        <v>0.1081988</v>
      </c>
    </row>
    <row r="230" spans="1:3" x14ac:dyDescent="0.25">
      <c r="A230" t="s">
        <v>6</v>
      </c>
      <c r="B230" t="s">
        <v>122</v>
      </c>
      <c r="C230">
        <v>9.4782599999999995E-2</v>
      </c>
    </row>
    <row r="231" spans="1:3" x14ac:dyDescent="0.25">
      <c r="A231" t="s">
        <v>4</v>
      </c>
      <c r="B231" t="s">
        <v>123</v>
      </c>
      <c r="C231">
        <v>8.6999999999999994E-2</v>
      </c>
    </row>
    <row r="232" spans="1:3" x14ac:dyDescent="0.25">
      <c r="A232" t="s">
        <v>4</v>
      </c>
      <c r="B232" t="s">
        <v>112</v>
      </c>
      <c r="C232">
        <v>8.15139E-2</v>
      </c>
    </row>
    <row r="233" spans="1:3" x14ac:dyDescent="0.25">
      <c r="A233" t="s">
        <v>6</v>
      </c>
      <c r="B233" t="s">
        <v>121</v>
      </c>
      <c r="C233">
        <v>8.0938599999999999E-2</v>
      </c>
    </row>
    <row r="234" spans="1:3" x14ac:dyDescent="0.25">
      <c r="A234" t="s">
        <v>6</v>
      </c>
      <c r="B234" t="s">
        <v>124</v>
      </c>
      <c r="C234">
        <v>4.7900699999999997E-2</v>
      </c>
    </row>
    <row r="235" spans="1:3" x14ac:dyDescent="0.25">
      <c r="A235" t="s">
        <v>4</v>
      </c>
      <c r="B235" t="s">
        <v>124</v>
      </c>
      <c r="C235">
        <v>3.3569099999999998E-2</v>
      </c>
    </row>
    <row r="236" spans="1:3" x14ac:dyDescent="0.25">
      <c r="A236" t="s">
        <v>4</v>
      </c>
      <c r="B236" t="s">
        <v>122</v>
      </c>
      <c r="C236">
        <v>1.6E-2</v>
      </c>
    </row>
    <row r="237" spans="1:3" x14ac:dyDescent="0.25">
      <c r="A237" t="s">
        <v>4</v>
      </c>
      <c r="B237" t="s">
        <v>125</v>
      </c>
      <c r="C237">
        <v>0.01</v>
      </c>
    </row>
    <row r="238" spans="1:3" x14ac:dyDescent="0.25">
      <c r="A238" t="s">
        <v>4</v>
      </c>
      <c r="B238" t="s">
        <v>126</v>
      </c>
      <c r="C238">
        <v>5.0000000000000001E-3</v>
      </c>
    </row>
    <row r="239" spans="1:3" x14ac:dyDescent="0.25">
      <c r="A239" t="s">
        <v>4</v>
      </c>
      <c r="B239" t="s">
        <v>84</v>
      </c>
      <c r="C239">
        <v>0</v>
      </c>
    </row>
    <row r="240" spans="1:3" x14ac:dyDescent="0.25">
      <c r="A240" t="s">
        <v>4</v>
      </c>
      <c r="B240" t="s">
        <v>119</v>
      </c>
      <c r="C240">
        <v>0</v>
      </c>
    </row>
    <row r="241" spans="1:3" x14ac:dyDescent="0.25">
      <c r="A241" t="s">
        <v>4</v>
      </c>
      <c r="B241" t="s">
        <v>127</v>
      </c>
      <c r="C241">
        <v>-1E-3</v>
      </c>
    </row>
    <row r="242" spans="1:3" x14ac:dyDescent="0.25">
      <c r="A242" t="s">
        <v>4</v>
      </c>
      <c r="B242" t="s">
        <v>64</v>
      </c>
      <c r="C242">
        <v>-5.0999999999999997E-2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Example 1</vt:lpstr>
      <vt:lpstr>Example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Xu Chang Yong</cp:lastModifiedBy>
  <dcterms:created xsi:type="dcterms:W3CDTF">2016-07-06T08:22:49Z</dcterms:created>
  <dcterms:modified xsi:type="dcterms:W3CDTF">2019-12-05T15:24:51Z</dcterms:modified>
</cp:coreProperties>
</file>