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3913"/>
  <workbookPr showInkAnnotation="0" autoCompressPictures="0"/>
  <bookViews>
    <workbookView xWindow="20600" yWindow="4000" windowWidth="25600" windowHeight="18380" tabRatio="500"/>
  </bookViews>
  <sheets>
    <sheet name="Sheet1" sheetId="1" r:id="rId1"/>
  </sheets>
  <definedNames>
    <definedName name="rentesats">Sheet1!$B$10</definedName>
    <definedName name="skattesats">Sheet1!$B$11</definedName>
    <definedName name="startbelop">Sheet1!$B$9</definedName>
  </definedName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B14" i="1" l="1"/>
  <c r="C14" i="1"/>
  <c r="D14" i="1"/>
  <c r="B15" i="1"/>
  <c r="C15" i="1"/>
  <c r="D15" i="1"/>
  <c r="B16" i="1"/>
  <c r="C16" i="1"/>
  <c r="D16" i="1"/>
  <c r="B17" i="1"/>
  <c r="C17" i="1"/>
  <c r="D17" i="1"/>
  <c r="B18" i="1"/>
  <c r="C18" i="1"/>
  <c r="D18" i="1"/>
  <c r="B19" i="1"/>
  <c r="C19" i="1"/>
  <c r="D19" i="1"/>
  <c r="B20" i="1"/>
  <c r="C20" i="1"/>
  <c r="D20" i="1"/>
  <c r="B21" i="1"/>
  <c r="C21" i="1"/>
  <c r="D21" i="1"/>
  <c r="B22" i="1"/>
  <c r="C22" i="1"/>
  <c r="D22" i="1"/>
  <c r="B23" i="1"/>
  <c r="C23" i="1"/>
  <c r="D23" i="1"/>
</calcChain>
</file>

<file path=xl/sharedStrings.xml><?xml version="1.0" encoding="utf-8"?>
<sst xmlns="http://schemas.openxmlformats.org/spreadsheetml/2006/main" count="9" uniqueCount="8">
  <si>
    <t>Verdiutvikling av sparekonto</t>
  </si>
  <si>
    <t>Dette regnearket beregner verdiutviklingen av penger satt inn på sparekonto. Beregning tar hensyn til inntektsskatt, men ikke formuesskatt. Det forutsettes en fast rentesats for hele perioden. Du kan velge beløpet satt inn på konto, rentesats og skattesats nedenfor.</t>
  </si>
  <si>
    <t>Beløp</t>
  </si>
  <si>
    <t>Rentesats</t>
  </si>
  <si>
    <t>Inntektsskatt</t>
  </si>
  <si>
    <t>År</t>
  </si>
  <si>
    <t>Renter</t>
  </si>
  <si>
    <t>Skatt</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</si>
</sst>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kr-414]\ #,##0.00;[Red]\-[$kr-414]\ #,##0.00"/>
    <numFmt numFmtId="165" formatCode="#,##0.00%;[Red]\-#,##0.00%"/>
  </numFmts>
  <fonts count="2" x14ac:knownFonts="1">
    <font>
      <sz val="12"/>
      <color theme="1"/>
      <name val="Calibri"/>
      <family val="2"/>
      <scheme val="minor"/>
    </font>
    <font>
      <b/>
      <sz val="14"/>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1" fillId="0" borderId="0" xfId="0" applyFont="1" applyBorder="1"/>
    <xf numFmtId="0" fontId="0" fillId="0" borderId="0" xfId="0" applyFont="1" applyBorder="1" applyAlignment="1">
      <alignment vertical="top" wrapText="1"/>
    </xf>
    <xf numFmtId="164" fontId="0" fillId="0" borderId="0" xfId="0" applyNumberFormat="1" applyProtection="1">
      <protection locked="0"/>
    </xf>
    <xf numFmtId="165" fontId="0" fillId="0" borderId="0" xfId="0" applyNumberFormat="1" applyProtection="1">
      <protection locked="0"/>
    </xf>
    <xf numFmtId="164" fontId="0" fillId="0" borderId="0" xfId="0" applyNumberFormat="1"/>
  </cellXfs>
  <cellStyles count="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3"/>
  <sheetViews>
    <sheetView tabSelected="1" workbookViewId="0">
      <selection activeCell="B12" sqref="B12"/>
    </sheetView>
  </sheetViews>
  <sheetFormatPr baseColWidth="10" defaultRowHeight="15" x14ac:dyDescent="0"/>
  <cols>
    <col min="2" max="2" width="13.83203125" customWidth="1"/>
    <col min="3" max="3" width="13" customWidth="1"/>
    <col min="4" max="4" width="14" customWidth="1"/>
  </cols>
  <sheetData>
    <row r="1" spans="1:5" ht="17">
      <c r="A1" s="1" t="s">
        <v>0</v>
      </c>
      <c r="B1" s="1"/>
      <c r="C1" s="1"/>
      <c r="D1" s="1"/>
    </row>
    <row r="3" spans="1:5">
      <c r="A3" s="2" t="s">
        <v>1</v>
      </c>
      <c r="B3" s="2"/>
      <c r="C3" s="2"/>
      <c r="D3" s="2"/>
      <c r="E3" s="2"/>
    </row>
    <row r="4" spans="1:5">
      <c r="A4" s="2"/>
      <c r="B4" s="2"/>
      <c r="C4" s="2"/>
      <c r="D4" s="2"/>
      <c r="E4" s="2"/>
    </row>
    <row r="5" spans="1:5">
      <c r="A5" s="2"/>
      <c r="B5" s="2"/>
      <c r="C5" s="2"/>
      <c r="D5" s="2"/>
      <c r="E5" s="2"/>
    </row>
    <row r="6" spans="1:5">
      <c r="A6" s="2"/>
      <c r="B6" s="2"/>
      <c r="C6" s="2"/>
      <c r="D6" s="2"/>
      <c r="E6" s="2"/>
    </row>
    <row r="7" spans="1:5">
      <c r="A7" s="2"/>
      <c r="B7" s="2"/>
      <c r="C7" s="2"/>
      <c r="D7" s="2"/>
      <c r="E7" s="2"/>
    </row>
    <row r="9" spans="1:5">
      <c r="A9" t="s">
        <v>2</v>
      </c>
      <c r="B9" s="3">
        <v>100000</v>
      </c>
    </row>
    <row r="10" spans="1:5">
      <c r="A10" t="s">
        <v>3</v>
      </c>
      <c r="B10" s="4">
        <v>0.03</v>
      </c>
    </row>
    <row r="11" spans="1:5">
      <c r="A11" t="s">
        <v>4</v>
      </c>
      <c r="B11" s="4">
        <v>0.28000000000000003</v>
      </c>
    </row>
    <row r="13" spans="1:5">
      <c r="A13" t="s">
        <v>5</v>
      </c>
      <c r="B13" t="s">
        <v>6</v>
      </c>
      <c r="C13" t="s">
        <v>7</v>
      </c>
      <c r="D13" t="s">
        <v>2</v>
      </c>
    </row>
    <row r="14" spans="1:5">
      <c r="A14">
        <v>1</v>
      </c>
      <c r="B14" s="5">
        <f>startbelop*rentesats</f>
        <v>3000</v>
      </c>
      <c r="C14" s="5">
        <f t="shared" ref="C14:C23" si="0">$B14*skattesats</f>
        <v>840.00000000000011</v>
      </c>
      <c r="D14" s="5">
        <f>startbelop+$B14-$C14</f>
        <v>102160</v>
      </c>
    </row>
    <row r="15" spans="1:5">
      <c r="A15">
        <v>2</v>
      </c>
      <c r="B15" s="5">
        <f t="shared" ref="B15:B23" si="1">$D14*rentesats</f>
        <v>3064.7999999999997</v>
      </c>
      <c r="C15" s="5">
        <f t="shared" si="0"/>
        <v>858.14400000000001</v>
      </c>
      <c r="D15" s="5">
        <f t="shared" ref="D15:D23" si="2">$D14+$B15-$C15</f>
        <v>104366.656</v>
      </c>
    </row>
    <row r="16" spans="1:5">
      <c r="A16">
        <v>3</v>
      </c>
      <c r="B16" s="5">
        <f t="shared" si="1"/>
        <v>3130.9996799999999</v>
      </c>
      <c r="C16" s="5">
        <f t="shared" si="0"/>
        <v>876.67991040000004</v>
      </c>
      <c r="D16" s="5">
        <f t="shared" si="2"/>
        <v>106620.9757696</v>
      </c>
    </row>
    <row r="17" spans="1:4">
      <c r="A17">
        <v>4</v>
      </c>
      <c r="B17" s="5">
        <f t="shared" si="1"/>
        <v>3198.629273088</v>
      </c>
      <c r="C17" s="5">
        <f t="shared" si="0"/>
        <v>895.6161964646401</v>
      </c>
      <c r="D17" s="5">
        <f t="shared" si="2"/>
        <v>108923.98884622335</v>
      </c>
    </row>
    <row r="18" spans="1:4">
      <c r="A18">
        <v>5</v>
      </c>
      <c r="B18" s="5">
        <f t="shared" si="1"/>
        <v>3267.7196653867004</v>
      </c>
      <c r="C18" s="5">
        <f t="shared" si="0"/>
        <v>914.96150630827617</v>
      </c>
      <c r="D18" s="5">
        <f t="shared" si="2"/>
        <v>111276.74700530178</v>
      </c>
    </row>
    <row r="19" spans="1:4">
      <c r="A19">
        <v>6</v>
      </c>
      <c r="B19" s="5">
        <f t="shared" si="1"/>
        <v>3338.3024101590531</v>
      </c>
      <c r="C19" s="5">
        <f t="shared" si="0"/>
        <v>934.724674844535</v>
      </c>
      <c r="D19" s="5">
        <f t="shared" si="2"/>
        <v>113680.3247406163</v>
      </c>
    </row>
    <row r="20" spans="1:4">
      <c r="A20">
        <v>7</v>
      </c>
      <c r="B20" s="5">
        <f t="shared" si="1"/>
        <v>3410.4097422184886</v>
      </c>
      <c r="C20" s="5">
        <f t="shared" si="0"/>
        <v>954.91472782117694</v>
      </c>
      <c r="D20" s="5">
        <f t="shared" si="2"/>
        <v>116135.81975501361</v>
      </c>
    </row>
    <row r="21" spans="1:4">
      <c r="A21">
        <v>8</v>
      </c>
      <c r="B21" s="5">
        <f t="shared" si="1"/>
        <v>3484.0745926504082</v>
      </c>
      <c r="C21" s="5">
        <f t="shared" si="0"/>
        <v>975.54088594211441</v>
      </c>
      <c r="D21" s="5">
        <f t="shared" si="2"/>
        <v>118644.3534617219</v>
      </c>
    </row>
    <row r="22" spans="1:4">
      <c r="A22">
        <v>9</v>
      </c>
      <c r="B22" s="5">
        <f t="shared" si="1"/>
        <v>3559.3306038516566</v>
      </c>
      <c r="C22" s="5">
        <f t="shared" si="0"/>
        <v>996.61256907846393</v>
      </c>
      <c r="D22" s="5">
        <f t="shared" si="2"/>
        <v>121207.07149649509</v>
      </c>
    </row>
    <row r="23" spans="1:4">
      <c r="A23">
        <v>10</v>
      </c>
      <c r="B23" s="5">
        <f t="shared" si="1"/>
        <v>3636.2121448948524</v>
      </c>
      <c r="C23" s="5">
        <f t="shared" si="0"/>
        <v>1018.1394005705588</v>
      </c>
      <c r="D23" s="5">
        <f t="shared" si="2"/>
        <v>123825.14424081938</v>
      </c>
    </row>
  </sheetData>
  <sheetProtection sheet="1" objects="1" scenarios="1"/>
  <mergeCells count="2">
    <mergeCell ref="A1:D1"/>
    <mergeCell ref="A3:E7"/>
  </mergeCells>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Norwegian University of Life Sciences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Hans Ekkehard Plesser</dc:creator>
  <cp:lastModifiedBy>Hans Ekkehard Plesser</cp:lastModifiedBy>
  <dcterms:created xsi:type="dcterms:W3CDTF">2013-11-14T08:16:40Z</dcterms:created>
  <dcterms:modified xsi:type="dcterms:W3CDTF">2013-11-14T08:19:05Z</dcterms:modified>
</cp:coreProperties>
</file>