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9AA99303-F16D-49AA-9929-96085AD60252}" xr6:coauthVersionLast="47" xr6:coauthVersionMax="47" xr10:uidLastSave="{00000000-0000-0000-0000-000000000000}"/>
  <bookViews>
    <workbookView xWindow="-108" yWindow="-108" windowWidth="23256" windowHeight="12456" xr2:uid="{F5B7A7F2-790B-441F-861F-E984A3D74F2D}"/>
  </bookViews>
  <sheets>
    <sheet name="Emp Payroll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4" i="1"/>
  <c r="G22" i="1" s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4" i="1"/>
  <c r="D25" i="1"/>
  <c r="D24" i="1"/>
  <c r="D23" i="1"/>
  <c r="D22" i="1"/>
  <c r="C25" i="1"/>
  <c r="C24" i="1"/>
  <c r="C23" i="1"/>
  <c r="C2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G24" i="1" l="1"/>
  <c r="G23" i="1"/>
  <c r="G25" i="1"/>
  <c r="F22" i="1"/>
  <c r="F25" i="1"/>
  <c r="F24" i="1"/>
  <c r="F23" i="1"/>
  <c r="H22" i="1" l="1"/>
  <c r="H25" i="1"/>
  <c r="H23" i="1"/>
  <c r="H24" i="1"/>
</calcChain>
</file>

<file path=xl/sharedStrings.xml><?xml version="1.0" encoding="utf-8"?>
<sst xmlns="http://schemas.openxmlformats.org/spreadsheetml/2006/main" count="48" uniqueCount="30">
  <si>
    <t>Employee Payroll</t>
  </si>
  <si>
    <t xml:space="preserve">First name   </t>
  </si>
  <si>
    <t xml:space="preserve">Hourly wage </t>
  </si>
  <si>
    <t xml:space="preserve">    last name </t>
  </si>
  <si>
    <t>Hours Worked Pay</t>
  </si>
  <si>
    <t>Rushi</t>
  </si>
  <si>
    <t>Pay</t>
  </si>
  <si>
    <t>Minimum</t>
  </si>
  <si>
    <t>Maximum</t>
  </si>
  <si>
    <t>Average</t>
  </si>
  <si>
    <t>Total</t>
  </si>
  <si>
    <t>Mr. Rushi</t>
  </si>
  <si>
    <t xml:space="preserve">Harshit </t>
  </si>
  <si>
    <t>Parth</t>
  </si>
  <si>
    <t>Manoj</t>
  </si>
  <si>
    <t xml:space="preserve">Drashty </t>
  </si>
  <si>
    <t xml:space="preserve">Leena </t>
  </si>
  <si>
    <t>Vrajang</t>
  </si>
  <si>
    <t>Jem</t>
  </si>
  <si>
    <t>Krish</t>
  </si>
  <si>
    <t>Shrey</t>
  </si>
  <si>
    <t>Hissamuddin</t>
  </si>
  <si>
    <t>Ravi</t>
  </si>
  <si>
    <t>Krishna</t>
  </si>
  <si>
    <t>Rinkle</t>
  </si>
  <si>
    <t>Nistha</t>
  </si>
  <si>
    <t>Dharmi</t>
  </si>
  <si>
    <t>Priya</t>
  </si>
  <si>
    <t>OverTime Hours</t>
  </si>
  <si>
    <t>overtime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</si>
</sst>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"/>
    <numFmt numFmtId="165" formatCode="#,##0.0;\-#,##0.0"/>
    <numFmt numFmtId="166" formatCode="[$$-540A]#,##0.0_ ;\-[$$-540A]#,##0.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87C69-482D-4113-ACDC-19C9098A13F9}">
  <dimension ref="A1:H25"/>
  <sheetViews>
    <sheetView tabSelected="1" workbookViewId="0">
      <selection activeCell="J15" sqref="J15"/>
    </sheetView>
  </sheetViews>
  <sheetFormatPr defaultRowHeight="14.4" x14ac:dyDescent="0.3"/>
  <cols>
    <col min="1" max="1" width="14.88671875" customWidth="1"/>
    <col min="2" max="2" width="9.6640625" customWidth="1"/>
    <col min="3" max="3" width="10.88671875" style="2" customWidth="1"/>
    <col min="4" max="5" width="16.21875" customWidth="1"/>
    <col min="6" max="6" width="9.44140625" bestFit="1" customWidth="1"/>
    <col min="7" max="7" width="13.21875" customWidth="1"/>
    <col min="8" max="8" width="11.21875" customWidth="1"/>
  </cols>
  <sheetData>
    <row r="1" spans="1:8" x14ac:dyDescent="0.3">
      <c r="A1" t="s">
        <v>0</v>
      </c>
      <c r="C1" s="2" t="s">
        <v>11</v>
      </c>
    </row>
    <row r="2" spans="1:8" x14ac:dyDescent="0.3">
      <c r="D2" t="s">
        <v>4</v>
      </c>
      <c r="E2" t="s">
        <v>28</v>
      </c>
      <c r="F2" t="s">
        <v>6</v>
      </c>
      <c r="G2" t="s">
        <v>29</v>
      </c>
      <c r="H2" t="s">
        <v>10</v>
      </c>
    </row>
    <row r="3" spans="1:8" x14ac:dyDescent="0.3">
      <c r="A3" t="s">
        <v>3</v>
      </c>
      <c r="B3" t="s">
        <v>1</v>
      </c>
      <c r="C3" s="2" t="s">
        <v>2</v>
      </c>
      <c r="D3" s="1">
        <v>44562</v>
      </c>
      <c r="E3" s="1"/>
    </row>
    <row r="4" spans="1:8" x14ac:dyDescent="0.3">
      <c r="A4" t="s">
        <v>5</v>
      </c>
      <c r="B4" t="s">
        <v>5</v>
      </c>
      <c r="C4" s="2">
        <v>12.4</v>
      </c>
      <c r="D4">
        <v>42</v>
      </c>
      <c r="E4">
        <f>IF( D4&gt;40,D4-40,0)</f>
        <v>2</v>
      </c>
      <c r="F4" s="2">
        <f t="shared" ref="F4:F20" si="0">C4*D4</f>
        <v>520.80000000000007</v>
      </c>
      <c r="G4" s="2">
        <f>0.5*C4*E4</f>
        <v>12.4</v>
      </c>
      <c r="H4" s="2">
        <f>SUM(F4:G4)</f>
        <v>533.20000000000005</v>
      </c>
    </row>
    <row r="5" spans="1:8" x14ac:dyDescent="0.3">
      <c r="A5" t="s">
        <v>12</v>
      </c>
      <c r="B5" t="s">
        <v>12</v>
      </c>
      <c r="C5" s="2">
        <v>10</v>
      </c>
      <c r="D5">
        <v>42</v>
      </c>
      <c r="E5">
        <f t="shared" ref="E5:E20" si="1">IF( D5&gt;40,D5-40,0)</f>
        <v>2</v>
      </c>
      <c r="F5" s="2">
        <f t="shared" si="0"/>
        <v>420</v>
      </c>
      <c r="G5" s="2">
        <f t="shared" ref="G5:G20" si="2">0.5*C5*E5</f>
        <v>10</v>
      </c>
      <c r="H5" s="2">
        <f t="shared" ref="H5:H20" si="3">SUM(F5:G5)</f>
        <v>430</v>
      </c>
    </row>
    <row r="6" spans="1:8" x14ac:dyDescent="0.3">
      <c r="A6" t="s">
        <v>13</v>
      </c>
      <c r="B6" t="s">
        <v>13</v>
      </c>
      <c r="C6" s="2">
        <v>22.1</v>
      </c>
      <c r="D6">
        <v>46</v>
      </c>
      <c r="E6">
        <f t="shared" si="1"/>
        <v>6</v>
      </c>
      <c r="F6" s="2">
        <f t="shared" si="0"/>
        <v>1016.6</v>
      </c>
      <c r="G6" s="2">
        <f t="shared" si="2"/>
        <v>66.300000000000011</v>
      </c>
      <c r="H6" s="2">
        <f t="shared" si="3"/>
        <v>1082.9000000000001</v>
      </c>
    </row>
    <row r="7" spans="1:8" x14ac:dyDescent="0.3">
      <c r="A7" t="s">
        <v>14</v>
      </c>
      <c r="B7" t="s">
        <v>14</v>
      </c>
      <c r="C7" s="2">
        <v>19.100000000000001</v>
      </c>
      <c r="D7">
        <v>47</v>
      </c>
      <c r="E7">
        <f t="shared" si="1"/>
        <v>7</v>
      </c>
      <c r="F7" s="2">
        <f t="shared" si="0"/>
        <v>897.7</v>
      </c>
      <c r="G7" s="2">
        <f t="shared" si="2"/>
        <v>66.850000000000009</v>
      </c>
      <c r="H7" s="2">
        <f t="shared" si="3"/>
        <v>964.55000000000007</v>
      </c>
    </row>
    <row r="8" spans="1:8" x14ac:dyDescent="0.3">
      <c r="A8" t="s">
        <v>15</v>
      </c>
      <c r="B8" t="s">
        <v>15</v>
      </c>
      <c r="C8" s="2">
        <v>12.5</v>
      </c>
      <c r="D8">
        <v>49</v>
      </c>
      <c r="E8">
        <f t="shared" si="1"/>
        <v>9</v>
      </c>
      <c r="F8" s="2">
        <f t="shared" si="0"/>
        <v>612.5</v>
      </c>
      <c r="G8" s="2">
        <f t="shared" si="2"/>
        <v>56.25</v>
      </c>
      <c r="H8" s="2">
        <f t="shared" si="3"/>
        <v>668.75</v>
      </c>
    </row>
    <row r="9" spans="1:8" x14ac:dyDescent="0.3">
      <c r="A9" t="s">
        <v>16</v>
      </c>
      <c r="B9" t="s">
        <v>16</v>
      </c>
      <c r="C9" s="2">
        <v>56.7</v>
      </c>
      <c r="D9">
        <v>43</v>
      </c>
      <c r="E9">
        <f t="shared" si="1"/>
        <v>3</v>
      </c>
      <c r="F9" s="2">
        <f t="shared" si="0"/>
        <v>2438.1</v>
      </c>
      <c r="G9" s="2">
        <f t="shared" si="2"/>
        <v>85.050000000000011</v>
      </c>
      <c r="H9" s="2">
        <f t="shared" si="3"/>
        <v>2523.15</v>
      </c>
    </row>
    <row r="10" spans="1:8" x14ac:dyDescent="0.3">
      <c r="A10" t="s">
        <v>17</v>
      </c>
      <c r="B10" t="s">
        <v>17</v>
      </c>
      <c r="C10" s="2">
        <v>45.6</v>
      </c>
      <c r="D10">
        <v>46</v>
      </c>
      <c r="E10">
        <f t="shared" si="1"/>
        <v>6</v>
      </c>
      <c r="F10" s="2">
        <f t="shared" si="0"/>
        <v>2097.6</v>
      </c>
      <c r="G10" s="2">
        <f t="shared" si="2"/>
        <v>136.80000000000001</v>
      </c>
      <c r="H10" s="2">
        <f t="shared" si="3"/>
        <v>2234.4</v>
      </c>
    </row>
    <row r="11" spans="1:8" x14ac:dyDescent="0.3">
      <c r="A11" t="s">
        <v>18</v>
      </c>
      <c r="B11" t="s">
        <v>18</v>
      </c>
      <c r="C11" s="2">
        <v>34.5</v>
      </c>
      <c r="D11">
        <v>41</v>
      </c>
      <c r="E11">
        <f t="shared" si="1"/>
        <v>1</v>
      </c>
      <c r="F11" s="2">
        <f t="shared" si="0"/>
        <v>1414.5</v>
      </c>
      <c r="G11" s="2">
        <f t="shared" si="2"/>
        <v>17.25</v>
      </c>
      <c r="H11" s="2">
        <f t="shared" si="3"/>
        <v>1431.75</v>
      </c>
    </row>
    <row r="12" spans="1:8" x14ac:dyDescent="0.3">
      <c r="A12" t="s">
        <v>19</v>
      </c>
      <c r="B12" t="s">
        <v>19</v>
      </c>
      <c r="C12" s="2">
        <v>96.5</v>
      </c>
      <c r="D12">
        <v>43</v>
      </c>
      <c r="E12">
        <f t="shared" si="1"/>
        <v>3</v>
      </c>
      <c r="F12" s="2">
        <f t="shared" si="0"/>
        <v>4149.5</v>
      </c>
      <c r="G12" s="2">
        <f t="shared" si="2"/>
        <v>144.75</v>
      </c>
      <c r="H12" s="2">
        <f t="shared" si="3"/>
        <v>4294.25</v>
      </c>
    </row>
    <row r="13" spans="1:8" x14ac:dyDescent="0.3">
      <c r="A13" t="s">
        <v>20</v>
      </c>
      <c r="B13" t="s">
        <v>20</v>
      </c>
      <c r="C13" s="2">
        <v>56.9</v>
      </c>
      <c r="D13">
        <v>45</v>
      </c>
      <c r="E13">
        <f t="shared" si="1"/>
        <v>5</v>
      </c>
      <c r="F13" s="2">
        <f t="shared" si="0"/>
        <v>2560.5</v>
      </c>
      <c r="G13" s="2">
        <f t="shared" si="2"/>
        <v>142.25</v>
      </c>
      <c r="H13" s="2">
        <f t="shared" si="3"/>
        <v>2702.75</v>
      </c>
    </row>
    <row r="14" spans="1:8" x14ac:dyDescent="0.3">
      <c r="A14" t="s">
        <v>21</v>
      </c>
      <c r="B14" t="s">
        <v>21</v>
      </c>
      <c r="C14" s="2">
        <v>34.5</v>
      </c>
      <c r="D14">
        <v>45</v>
      </c>
      <c r="E14">
        <f t="shared" si="1"/>
        <v>5</v>
      </c>
      <c r="F14" s="2">
        <f t="shared" si="0"/>
        <v>1552.5</v>
      </c>
      <c r="G14" s="2">
        <f t="shared" si="2"/>
        <v>86.25</v>
      </c>
      <c r="H14" s="2">
        <f t="shared" si="3"/>
        <v>1638.75</v>
      </c>
    </row>
    <row r="15" spans="1:8" x14ac:dyDescent="0.3">
      <c r="A15" t="s">
        <v>22</v>
      </c>
      <c r="B15" t="s">
        <v>22</v>
      </c>
      <c r="C15" s="2">
        <v>23.5</v>
      </c>
      <c r="D15">
        <v>34</v>
      </c>
      <c r="E15">
        <f t="shared" si="1"/>
        <v>0</v>
      </c>
      <c r="F15" s="2">
        <f t="shared" si="0"/>
        <v>799</v>
      </c>
      <c r="G15" s="2">
        <f t="shared" si="2"/>
        <v>0</v>
      </c>
      <c r="H15" s="2">
        <f t="shared" si="3"/>
        <v>799</v>
      </c>
    </row>
    <row r="16" spans="1:8" x14ac:dyDescent="0.3">
      <c r="A16" t="s">
        <v>23</v>
      </c>
      <c r="B16" t="s">
        <v>23</v>
      </c>
      <c r="C16" s="2">
        <v>56.6</v>
      </c>
      <c r="D16">
        <v>37</v>
      </c>
      <c r="E16">
        <f t="shared" si="1"/>
        <v>0</v>
      </c>
      <c r="F16" s="2">
        <f t="shared" si="0"/>
        <v>2094.2000000000003</v>
      </c>
      <c r="G16" s="2">
        <f t="shared" si="2"/>
        <v>0</v>
      </c>
      <c r="H16" s="2">
        <f t="shared" si="3"/>
        <v>2094.2000000000003</v>
      </c>
    </row>
    <row r="17" spans="1:8" x14ac:dyDescent="0.3">
      <c r="A17" t="s">
        <v>24</v>
      </c>
      <c r="B17" t="s">
        <v>24</v>
      </c>
      <c r="C17" s="2">
        <v>23.8</v>
      </c>
      <c r="D17">
        <v>37</v>
      </c>
      <c r="E17">
        <f t="shared" si="1"/>
        <v>0</v>
      </c>
      <c r="F17" s="2">
        <f t="shared" si="0"/>
        <v>880.6</v>
      </c>
      <c r="G17" s="2">
        <f t="shared" si="2"/>
        <v>0</v>
      </c>
      <c r="H17" s="2">
        <f t="shared" si="3"/>
        <v>880.6</v>
      </c>
    </row>
    <row r="18" spans="1:8" x14ac:dyDescent="0.3">
      <c r="A18" t="s">
        <v>25</v>
      </c>
      <c r="B18" t="s">
        <v>25</v>
      </c>
      <c r="C18" s="2">
        <v>19.600000000000001</v>
      </c>
      <c r="D18">
        <v>34</v>
      </c>
      <c r="E18">
        <f t="shared" si="1"/>
        <v>0</v>
      </c>
      <c r="F18" s="2">
        <f t="shared" si="0"/>
        <v>666.40000000000009</v>
      </c>
      <c r="G18" s="2">
        <f t="shared" si="2"/>
        <v>0</v>
      </c>
      <c r="H18" s="2">
        <f t="shared" si="3"/>
        <v>666.40000000000009</v>
      </c>
    </row>
    <row r="19" spans="1:8" x14ac:dyDescent="0.3">
      <c r="A19" t="s">
        <v>26</v>
      </c>
      <c r="B19" t="s">
        <v>26</v>
      </c>
      <c r="C19" s="2">
        <v>35.6</v>
      </c>
      <c r="D19">
        <v>38</v>
      </c>
      <c r="E19">
        <f t="shared" si="1"/>
        <v>0</v>
      </c>
      <c r="F19" s="2">
        <f t="shared" si="0"/>
        <v>1352.8</v>
      </c>
      <c r="G19" s="2">
        <f t="shared" si="2"/>
        <v>0</v>
      </c>
      <c r="H19" s="2">
        <f t="shared" si="3"/>
        <v>1352.8</v>
      </c>
    </row>
    <row r="20" spans="1:8" x14ac:dyDescent="0.3">
      <c r="A20" t="s">
        <v>27</v>
      </c>
      <c r="B20" t="s">
        <v>27</v>
      </c>
      <c r="C20" s="2">
        <v>56.87</v>
      </c>
      <c r="D20">
        <v>39</v>
      </c>
      <c r="E20">
        <f t="shared" si="1"/>
        <v>0</v>
      </c>
      <c r="F20" s="2">
        <f t="shared" si="0"/>
        <v>2217.9299999999998</v>
      </c>
      <c r="G20" s="2">
        <f t="shared" si="2"/>
        <v>0</v>
      </c>
      <c r="H20" s="2">
        <f t="shared" si="3"/>
        <v>2217.9299999999998</v>
      </c>
    </row>
    <row r="21" spans="1:8" x14ac:dyDescent="0.3">
      <c r="F21" s="2"/>
    </row>
    <row r="22" spans="1:8" x14ac:dyDescent="0.3">
      <c r="A22" t="s">
        <v>8</v>
      </c>
      <c r="C22" s="2">
        <f>MAX(C4:C20)</f>
        <v>96.5</v>
      </c>
      <c r="D22" s="3">
        <f>MAX(D4:D20)</f>
        <v>49</v>
      </c>
      <c r="E22" s="3"/>
      <c r="F22" s="4">
        <f>MAX(F4:F20)</f>
        <v>4149.5</v>
      </c>
      <c r="G22" s="4">
        <f t="shared" ref="G22:H22" si="4">MAX(G4:G20)</f>
        <v>144.75</v>
      </c>
      <c r="H22" s="4">
        <f t="shared" si="4"/>
        <v>4294.25</v>
      </c>
    </row>
    <row r="23" spans="1:8" x14ac:dyDescent="0.3">
      <c r="A23" t="s">
        <v>7</v>
      </c>
      <c r="C23" s="2">
        <f>MIN(C4:C20)</f>
        <v>10</v>
      </c>
      <c r="D23" s="3">
        <f>MIN(D4:D20)</f>
        <v>34</v>
      </c>
      <c r="E23" s="3"/>
      <c r="F23" s="4">
        <f>MIN(F4:F20)</f>
        <v>420</v>
      </c>
      <c r="G23" s="4">
        <f t="shared" ref="G23:H23" si="5">MIN(G4:G20)</f>
        <v>0</v>
      </c>
      <c r="H23" s="4">
        <f t="shared" si="5"/>
        <v>430</v>
      </c>
    </row>
    <row r="24" spans="1:8" x14ac:dyDescent="0.3">
      <c r="A24" t="s">
        <v>9</v>
      </c>
      <c r="C24" s="2">
        <f>AVERAGE(C4:C20)</f>
        <v>36.280588235294118</v>
      </c>
      <c r="D24" s="3">
        <f>AVERAGE(D4:D20)</f>
        <v>41.647058823529413</v>
      </c>
      <c r="E24" s="3"/>
      <c r="F24" s="4">
        <f>AVERAGE(F4:F20)</f>
        <v>1511.248823529412</v>
      </c>
      <c r="G24" s="4">
        <f t="shared" ref="G24:H24" si="6">AVERAGE(G4:G20)</f>
        <v>48.479411764705887</v>
      </c>
      <c r="H24" s="4">
        <f t="shared" si="6"/>
        <v>1559.7282352941177</v>
      </c>
    </row>
    <row r="25" spans="1:8" x14ac:dyDescent="0.3">
      <c r="A25" t="s">
        <v>10</v>
      </c>
      <c r="C25" s="2">
        <f>SUM(C4:C20)</f>
        <v>616.77</v>
      </c>
      <c r="D25" s="3">
        <f>SUM(D4:D20)</f>
        <v>708</v>
      </c>
      <c r="E25" s="3"/>
      <c r="F25" s="4">
        <f>SUM(F4:F20)</f>
        <v>25691.230000000003</v>
      </c>
      <c r="G25" s="4">
        <f t="shared" ref="G25:H25" si="7">SUM(G4:G20)</f>
        <v>824.15000000000009</v>
      </c>
      <c r="H25" s="4">
        <f t="shared" si="7"/>
        <v>26515.38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4D3FB-5A24-4C9E-884D-5F2B5C2C25B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 Payroll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</dc:creator>
  <cp:lastModifiedBy>RUSHI</cp:lastModifiedBy>
  <dcterms:created xsi:type="dcterms:W3CDTF">2022-07-23T12:03:53Z</dcterms:created>
  <dcterms:modified xsi:type="dcterms:W3CDTF">2022-11-13T06:21:07Z</dcterms:modified>
</cp:coreProperties>
</file>