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yogiy\Desktop\DANLC ANUP D-1439\Excel Lab practice and Exercises\Team call BreakOut Activity\"/>
    </mc:Choice>
  </mc:AlternateContent>
  <xr:revisionPtr revIDLastSave="0" documentId="13_ncr:1_{6F006986-43E7-46F4-A1A6-3FE5BED8C8BD}" xr6:coauthVersionLast="47" xr6:coauthVersionMax="47" xr10:uidLastSave="{00000000-0000-0000-0000-000000000000}"/>
  <bookViews>
    <workbookView xWindow="-108" yWindow="-108" windowWidth="23256" windowHeight="12456" xr2:uid="{00000000-000D-0000-FFFF-FFFF00000000}"/>
  </bookViews>
  <sheets>
    <sheet name="Expense" sheetId="1" r:id="rId1"/>
    <sheet name="Task 1" sheetId="2" r:id="rId2"/>
    <sheet name="Task 2" sheetId="6" r:id="rId3"/>
    <sheet name="Task 3" sheetId="4" r:id="rId4"/>
    <sheet name="Task 4" sheetId="3" r:id="rId5"/>
    <sheet name="Task 5" sheetId="7" r:id="rId6"/>
    <sheet name="TASK 6" sheetId="5" r:id="rId7"/>
    <sheet name="Task 7" sheetId="8" r:id="rId8"/>
    <sheet name="Task 8" sheetId="9" r:id="rId9"/>
  </sheets>
  <definedNames>
    <definedName name="_xlnm._FilterDatabase" localSheetId="0" hidden="1">Expense!$B$1:$B$53</definedName>
    <definedName name="_xlnm._FilterDatabase" localSheetId="4" hidden="1">'Task 4'!$B$4:$D$53</definedName>
  </definedNames>
  <calcPr calcId="181029"/>
  <pivotCaches>
    <pivotCache cacheId="0" r:id="rId10"/>
    <pivotCache cacheId="1" r:id="rId11"/>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5" i="3" l="1"/>
  <c r="F6" i="3" s="1"/>
  <c r="C7" i="6"/>
  <c r="C8" i="6"/>
  <c r="C9" i="6"/>
  <c r="C10" i="6"/>
  <c r="C11" i="6"/>
  <c r="C12" i="6"/>
  <c r="C13" i="6"/>
  <c r="C14" i="6"/>
  <c r="C15" i="6"/>
  <c r="C16" i="6"/>
  <c r="C6" i="6"/>
  <c r="F13" i="3" l="1"/>
  <c r="F11" i="3"/>
  <c r="F10" i="3"/>
  <c r="F9" i="3"/>
  <c r="F8" i="3"/>
  <c r="F12" i="3"/>
  <c r="F5" i="3"/>
  <c r="F7" i="3"/>
  <c r="F14" i="3"/>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 i="8"/>
  <c r="C55" i="8"/>
  <c r="C54" i="5"/>
  <c r="C53" i="7"/>
  <c r="D54" i="3"/>
  <c r="C52" i="1"/>
  <c r="D55" i="4"/>
  <c r="C2" i="2"/>
</calcChain>
</file>

<file path=xl/sharedStrings.xml><?xml version="1.0" encoding="utf-8"?>
<sst xmlns="http://schemas.openxmlformats.org/spreadsheetml/2006/main" count="458" uniqueCount="61">
  <si>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</si>
  <si>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</si>
  <si>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</si>
  <si>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</si>
  <si>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</si>
  <si>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</si>
  <si>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</si>
  <si>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</si>
  <si>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</si>
  <si>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</si>
  <si>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</si>
  <si>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</si>
  <si>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</si>
  <si>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</si>
  <si>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</si>
  <si>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</si>
  <si>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</si>
  <si>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</si>
  <si>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</si>
  <si>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</si>
  <si>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</si>
  <si>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</si>
  <si>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</si>
  <si>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</si>
  <si>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ANSWER</t>
  </si>
  <si>
    <t>COUNTIF(Expense!B2:B50, "Online shopping") + COUNTIF(Expense!B2:B50, "Ordering food") + COUNTIF(Expense!B2:B50, "Gifts")</t>
  </si>
  <si>
    <t>CATEGORY</t>
  </si>
  <si>
    <t>NON-ESSENTIALS</t>
  </si>
  <si>
    <t>ESSENTIAL</t>
  </si>
  <si>
    <t>COST TYPE</t>
  </si>
  <si>
    <t>Row Labels</t>
  </si>
  <si>
    <t>Sum of Expense</t>
  </si>
  <si>
    <t>Grand Total</t>
  </si>
  <si>
    <t>Total Expenses</t>
  </si>
  <si>
    <t>Area</t>
  </si>
  <si>
    <t>Current Total (₹)</t>
  </si>
  <si>
    <t>Potential Reduction Strategy</t>
  </si>
  <si>
    <t>Budgeting &amp; avoiding impulse buying</t>
  </si>
  <si>
    <t>Ordering Food</t>
  </si>
  <si>
    <t>Meal prep &amp; cooking at home</t>
  </si>
  <si>
    <t>Budgeting &amp; low-cost gifts</t>
  </si>
  <si>
    <t>Groceries &amp; Essentials</t>
  </si>
  <si>
    <t>Smart shopping &amp; meal planning</t>
  </si>
  <si>
    <t>Entertainment &amp; Mobile</t>
  </si>
  <si>
    <t>Budgeting &amp; home entertainment</t>
  </si>
  <si>
    <t>Transportation (Cab)</t>
  </si>
  <si>
    <t>Public transport / carpooling</t>
  </si>
  <si>
    <t>Generic medicines / bulk buying</t>
  </si>
  <si>
    <t>Oct</t>
  </si>
  <si>
    <t>Nov</t>
  </si>
  <si>
    <t>Dec</t>
  </si>
  <si>
    <t>Ref . Task 2</t>
  </si>
  <si>
    <t>Ref Task 3</t>
  </si>
  <si>
    <t>Ref . Task 3</t>
  </si>
  <si>
    <t>Ref Task 4</t>
  </si>
  <si>
    <t>Ref . Task 4</t>
  </si>
  <si>
    <t>Ref Task 5</t>
  </si>
  <si>
    <t>Ref . Task 5</t>
  </si>
  <si>
    <t>Item</t>
  </si>
  <si>
    <t>Total Expense</t>
  </si>
  <si>
    <t>% of Total (excluding Trip)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</si>
</sst>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4"/>
      <color theme="1"/>
      <name val="Calibri"/>
      <family val="2"/>
      <scheme val="minor"/>
    </font>
    <font>
      <sz val="14"/>
      <color theme="1"/>
      <name val="Calibri"/>
      <family val="2"/>
      <scheme val="minor"/>
    </font>
    <font>
      <b/>
      <sz val="11"/>
      <color theme="1"/>
      <name val="Calibri"/>
      <family val="2"/>
      <scheme val="minor"/>
    </font>
    <font>
      <b/>
      <sz val="12"/>
      <color theme="1"/>
      <name val="Calibri"/>
      <family val="2"/>
      <scheme val="minor"/>
    </font>
    <font>
      <b/>
      <sz val="9"/>
      <color rgb="FF003F81"/>
      <name val="Verdana"/>
      <family val="2"/>
    </font>
    <font>
      <sz val="9"/>
      <color rgb="FF000000"/>
      <name val="Verdana"/>
      <family val="2"/>
    </font>
    <font>
      <sz val="9"/>
      <color theme="1"/>
      <name val="Calibri"/>
      <family val="2"/>
      <scheme val="minor"/>
    </font>
    <font>
      <b/>
      <sz val="10"/>
      <color theme="1"/>
      <name val="Calibri"/>
      <family val="2"/>
      <scheme val="minor"/>
    </font>
    <font>
      <sz val="11"/>
      <color rgb="FF000000"/>
      <name val="Calibri"/>
      <family val="2"/>
      <scheme val="minor"/>
    </font>
    <font>
      <sz val="16"/>
      <color theme="1"/>
      <name val="Calibri"/>
      <family val="2"/>
      <scheme val="minor"/>
    </font>
    <font>
      <b/>
      <sz val="8"/>
      <color rgb="FF003F81"/>
      <name val="Verdana"/>
      <family val="2"/>
    </font>
    <font>
      <sz val="8"/>
      <color rgb="FF000000"/>
      <name val="Verdana"/>
      <family val="2"/>
    </font>
    <font>
      <sz val="8"/>
      <name val="Calibri"/>
      <family val="2"/>
      <scheme val="minor"/>
    </font>
  </fonts>
  <fills count="9">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5"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70">
    <xf numFmtId="0" fontId="0" fillId="0" borderId="0" xfId="0"/>
    <xf numFmtId="0" fontId="3" fillId="0" borderId="0" xfId="0" applyFont="1" applyAlignment="1">
      <alignment vertical="center"/>
    </xf>
    <xf numFmtId="0" fontId="5" fillId="0" borderId="1" xfId="0" applyFont="1" applyBorder="1" applyAlignment="1">
      <alignment vertical="center" wrapText="1"/>
    </xf>
    <xf numFmtId="0" fontId="0" fillId="0" borderId="0" xfId="0" applyAlignment="1">
      <alignment horizontal="center" vertical="center"/>
    </xf>
    <xf numFmtId="0" fontId="6" fillId="4" borderId="0" xfId="0" applyFont="1" applyFill="1" applyAlignment="1">
      <alignment horizontal="center" vertical="center"/>
    </xf>
    <xf numFmtId="0" fontId="1" fillId="6" borderId="1" xfId="0" applyFont="1" applyFill="1" applyBorder="1" applyAlignment="1">
      <alignment horizontal="center" vertical="center"/>
    </xf>
    <xf numFmtId="14"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0" fontId="2" fillId="4" borderId="1" xfId="0" applyFont="1" applyFill="1" applyBorder="1" applyAlignment="1">
      <alignment horizontal="center" vertical="center"/>
    </xf>
    <xf numFmtId="14" fontId="2" fillId="3" borderId="1" xfId="0" applyNumberFormat="1" applyFont="1" applyFill="1" applyBorder="1" applyAlignment="1">
      <alignment horizontal="center" vertical="center"/>
    </xf>
    <xf numFmtId="0" fontId="2" fillId="3" borderId="1" xfId="0" applyFont="1" applyFill="1" applyBorder="1" applyAlignment="1">
      <alignment horizontal="center" vertical="center"/>
    </xf>
    <xf numFmtId="4" fontId="2" fillId="4" borderId="1" xfId="0" applyNumberFormat="1" applyFont="1" applyFill="1" applyBorder="1" applyAlignment="1">
      <alignment horizontal="center" vertical="center"/>
    </xf>
    <xf numFmtId="0" fontId="1" fillId="6" borderId="1" xfId="0" applyFont="1" applyFill="1" applyBorder="1" applyAlignment="1">
      <alignment horizontal="center"/>
    </xf>
    <xf numFmtId="14" fontId="2" fillId="2" borderId="1" xfId="0" applyNumberFormat="1" applyFont="1" applyFill="1" applyBorder="1" applyAlignment="1">
      <alignment horizontal="center"/>
    </xf>
    <xf numFmtId="0" fontId="2" fillId="2" borderId="1" xfId="0" applyFont="1" applyFill="1" applyBorder="1" applyAlignment="1">
      <alignment horizontal="center"/>
    </xf>
    <xf numFmtId="0" fontId="2" fillId="4" borderId="1" xfId="0" applyFont="1" applyFill="1" applyBorder="1" applyAlignment="1">
      <alignment horizontal="center"/>
    </xf>
    <xf numFmtId="14" fontId="2" fillId="3" borderId="1" xfId="0" applyNumberFormat="1" applyFont="1" applyFill="1" applyBorder="1" applyAlignment="1">
      <alignment horizontal="center"/>
    </xf>
    <xf numFmtId="0" fontId="2" fillId="3" borderId="1" xfId="0" applyFont="1" applyFill="1" applyBorder="1" applyAlignment="1">
      <alignment horizontal="center"/>
    </xf>
    <xf numFmtId="4" fontId="2" fillId="4" borderId="1" xfId="0" applyNumberFormat="1" applyFont="1" applyFill="1" applyBorder="1" applyAlignment="1">
      <alignment horizontal="center"/>
    </xf>
    <xf numFmtId="0" fontId="0" fillId="0" borderId="0" xfId="0" applyAlignment="1">
      <alignment horizontal="center" vertical="center" wrapText="1"/>
    </xf>
    <xf numFmtId="0" fontId="6" fillId="0" borderId="0" xfId="0" applyFont="1" applyAlignment="1">
      <alignment horizontal="center"/>
    </xf>
    <xf numFmtId="0" fontId="10" fillId="0" borderId="0" xfId="0" applyFont="1" applyAlignment="1">
      <alignment vertical="center"/>
    </xf>
    <xf numFmtId="0" fontId="10" fillId="0" borderId="0" xfId="0" applyFont="1"/>
    <xf numFmtId="0" fontId="10" fillId="4" borderId="0" xfId="0" applyFont="1" applyFill="1" applyAlignment="1">
      <alignment horizontal="right"/>
    </xf>
    <xf numFmtId="0" fontId="8" fillId="6" borderId="1" xfId="0" applyFont="1" applyFill="1" applyBorder="1" applyAlignment="1">
      <alignment horizontal="center"/>
    </xf>
    <xf numFmtId="14" fontId="9" fillId="2" borderId="1" xfId="0" applyNumberFormat="1" applyFont="1" applyFill="1" applyBorder="1" applyAlignment="1">
      <alignment horizontal="center"/>
    </xf>
    <xf numFmtId="0" fontId="9" fillId="2" borderId="1" xfId="0" applyFont="1" applyFill="1" applyBorder="1" applyAlignment="1">
      <alignment horizontal="center"/>
    </xf>
    <xf numFmtId="0" fontId="9" fillId="4" borderId="1" xfId="0" applyFont="1" applyFill="1" applyBorder="1" applyAlignment="1">
      <alignment horizontal="center"/>
    </xf>
    <xf numFmtId="14" fontId="9" fillId="3" borderId="1" xfId="0" applyNumberFormat="1" applyFont="1" applyFill="1" applyBorder="1" applyAlignment="1">
      <alignment horizontal="center"/>
    </xf>
    <xf numFmtId="0" fontId="9" fillId="3" borderId="1" xfId="0" applyFont="1" applyFill="1" applyBorder="1" applyAlignment="1">
      <alignment horizontal="center"/>
    </xf>
    <xf numFmtId="4" fontId="9" fillId="4" borderId="1" xfId="0" applyNumberFormat="1" applyFont="1" applyFill="1" applyBorder="1" applyAlignment="1">
      <alignment horizontal="center"/>
    </xf>
    <xf numFmtId="0" fontId="4" fillId="0" borderId="0" xfId="0" applyFont="1" applyAlignment="1">
      <alignment vertical="center" wrapText="1"/>
    </xf>
    <xf numFmtId="0" fontId="0" fillId="0" borderId="1" xfId="0" applyBorder="1" applyAlignment="1">
      <alignment horizontal="center"/>
    </xf>
    <xf numFmtId="0" fontId="8" fillId="6" borderId="1" xfId="0" applyFont="1" applyFill="1" applyBorder="1" applyAlignment="1">
      <alignment horizontal="center" vertical="center"/>
    </xf>
    <xf numFmtId="14" fontId="9" fillId="2" borderId="1" xfId="0" applyNumberFormat="1" applyFont="1" applyFill="1" applyBorder="1" applyAlignment="1">
      <alignment horizontal="center" vertical="center"/>
    </xf>
    <xf numFmtId="0" fontId="9" fillId="2" borderId="1" xfId="0" applyFont="1" applyFill="1" applyBorder="1" applyAlignment="1">
      <alignment horizontal="center" vertical="center"/>
    </xf>
    <xf numFmtId="0" fontId="9" fillId="4" borderId="1" xfId="0" applyFont="1" applyFill="1" applyBorder="1" applyAlignment="1">
      <alignment horizontal="center" vertical="center"/>
    </xf>
    <xf numFmtId="0" fontId="0" fillId="0" borderId="1" xfId="0" applyBorder="1" applyAlignment="1">
      <alignment horizontal="center" vertical="center"/>
    </xf>
    <xf numFmtId="14" fontId="9" fillId="3" borderId="1" xfId="0" applyNumberFormat="1" applyFont="1" applyFill="1" applyBorder="1" applyAlignment="1">
      <alignment horizontal="center" vertical="center"/>
    </xf>
    <xf numFmtId="0" fontId="9" fillId="3" borderId="1" xfId="0" applyFont="1" applyFill="1" applyBorder="1" applyAlignment="1">
      <alignment horizontal="center" vertical="center"/>
    </xf>
    <xf numFmtId="4" fontId="9" fillId="4" borderId="1" xfId="0" applyNumberFormat="1" applyFont="1" applyFill="1" applyBorder="1" applyAlignment="1">
      <alignment horizontal="center" vertical="center"/>
    </xf>
    <xf numFmtId="0" fontId="5" fillId="0" borderId="0" xfId="0" applyFont="1"/>
    <xf numFmtId="0" fontId="0" fillId="0" borderId="0" xfId="0" applyAlignment="1">
      <alignment horizontal="left"/>
    </xf>
    <xf numFmtId="0" fontId="0" fillId="0" borderId="0" xfId="0" pivotButton="1"/>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0" fillId="0" borderId="1" xfId="0" applyBorder="1" applyAlignment="1">
      <alignment vertical="center"/>
    </xf>
    <xf numFmtId="3" fontId="0" fillId="0" borderId="1" xfId="0" applyNumberFormat="1" applyBorder="1" applyAlignment="1">
      <alignment horizontal="center" vertical="center"/>
    </xf>
    <xf numFmtId="4" fontId="0" fillId="0" borderId="1" xfId="0" applyNumberFormat="1" applyBorder="1" applyAlignment="1">
      <alignment horizontal="center" vertical="center"/>
    </xf>
    <xf numFmtId="0" fontId="6" fillId="6" borderId="1" xfId="0" applyFont="1" applyFill="1" applyBorder="1" applyAlignment="1">
      <alignment horizontal="center" vertical="center"/>
    </xf>
    <xf numFmtId="0" fontId="0" fillId="6" borderId="1" xfId="0" applyFill="1" applyBorder="1" applyAlignment="1">
      <alignment horizontal="center"/>
    </xf>
    <xf numFmtId="0" fontId="12" fillId="0" borderId="1" xfId="0" applyFont="1" applyBorder="1" applyAlignment="1">
      <alignment horizontal="center" vertical="center"/>
    </xf>
    <xf numFmtId="0" fontId="14" fillId="6" borderId="1" xfId="0" applyFont="1" applyFill="1" applyBorder="1" applyAlignment="1">
      <alignment horizontal="center" vertical="center" wrapText="1"/>
    </xf>
    <xf numFmtId="14" fontId="15" fillId="2" borderId="1" xfId="0" applyNumberFormat="1" applyFont="1" applyFill="1" applyBorder="1" applyAlignment="1">
      <alignment horizontal="center" vertical="center" wrapText="1"/>
    </xf>
    <xf numFmtId="0" fontId="15" fillId="2" borderId="1" xfId="0" applyFont="1" applyFill="1" applyBorder="1" applyAlignment="1">
      <alignment horizontal="center" vertical="center" wrapText="1"/>
    </xf>
    <xf numFmtId="0" fontId="15" fillId="4" borderId="1" xfId="0" applyFont="1" applyFill="1" applyBorder="1" applyAlignment="1">
      <alignment horizontal="center" vertical="center" wrapText="1"/>
    </xf>
    <xf numFmtId="14" fontId="15" fillId="3" borderId="1" xfId="0" applyNumberFormat="1" applyFont="1" applyFill="1" applyBorder="1" applyAlignment="1">
      <alignment horizontal="center" vertical="center" wrapText="1"/>
    </xf>
    <xf numFmtId="0" fontId="15" fillId="3" borderId="1" xfId="0" applyFont="1" applyFill="1" applyBorder="1" applyAlignment="1">
      <alignment horizontal="center" vertical="center" wrapText="1"/>
    </xf>
    <xf numFmtId="4" fontId="15" fillId="4" borderId="1" xfId="0" applyNumberFormat="1" applyFont="1" applyFill="1" applyBorder="1" applyAlignment="1">
      <alignment horizontal="center" vertical="center" wrapText="1"/>
    </xf>
    <xf numFmtId="0" fontId="4" fillId="5" borderId="1" xfId="0" applyFont="1" applyFill="1" applyBorder="1" applyAlignment="1">
      <alignment horizontal="center" vertical="center" wrapText="1"/>
    </xf>
    <xf numFmtId="0" fontId="0" fillId="0" borderId="1" xfId="0" applyBorder="1" applyAlignment="1">
      <alignment horizontal="center" vertical="center" wrapText="1"/>
    </xf>
    <xf numFmtId="0" fontId="4" fillId="8" borderId="1" xfId="0" applyFont="1" applyFill="1" applyBorder="1" applyAlignment="1">
      <alignment horizontal="center" vertical="center"/>
    </xf>
    <xf numFmtId="0" fontId="5" fillId="7" borderId="2" xfId="0" applyFont="1" applyFill="1" applyBorder="1" applyAlignment="1">
      <alignment horizontal="center" vertical="center" wrapText="1"/>
    </xf>
    <xf numFmtId="0" fontId="5" fillId="7" borderId="0" xfId="0" applyFont="1" applyFill="1" applyAlignment="1">
      <alignment horizontal="center" vertical="center" wrapText="1"/>
    </xf>
    <xf numFmtId="0" fontId="7" fillId="7" borderId="0" xfId="0" applyFont="1" applyFill="1" applyAlignment="1">
      <alignment horizontal="center" vertical="center" wrapText="1"/>
    </xf>
    <xf numFmtId="0" fontId="13" fillId="7" borderId="3" xfId="0" applyFont="1" applyFill="1" applyBorder="1" applyAlignment="1">
      <alignment horizontal="center"/>
    </xf>
    <xf numFmtId="0" fontId="11" fillId="7" borderId="2" xfId="0" applyFont="1" applyFill="1" applyBorder="1" applyAlignment="1">
      <alignment horizontal="center" vertical="center" wrapText="1"/>
    </xf>
    <xf numFmtId="0" fontId="11" fillId="7" borderId="0" xfId="0" applyFont="1" applyFill="1" applyAlignment="1">
      <alignment horizontal="center" vertical="center" wrapText="1"/>
    </xf>
    <xf numFmtId="0" fontId="7" fillId="7" borderId="0" xfId="0" applyFont="1" applyFill="1" applyAlignment="1">
      <alignment horizontal="center" vertical="center"/>
    </xf>
    <xf numFmtId="0" fontId="5" fillId="8"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'Task 4'!$F$4</c:f>
              <c:strCache>
                <c:ptCount val="1"/>
                <c:pt idx="0">
                  <c:v>% of Total (excluding Trip)</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A64-4BC3-A3F1-411CB0FEFD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A64-4BC3-A3F1-411CB0FEFD6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A64-4BC3-A3F1-411CB0FEFD6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A64-4BC3-A3F1-411CB0FEFD6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A64-4BC3-A3F1-411CB0FEFD6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A64-4BC3-A3F1-411CB0FEFD6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A64-4BC3-A3F1-411CB0FEFD6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A64-4BC3-A3F1-411CB0FEFD6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A64-4BC3-A3F1-411CB0FEFD6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A64-4BC3-A3F1-411CB0FEFD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 4'!$E$5:$E$14</c:f>
              <c:strCache>
                <c:ptCount val="10"/>
                <c:pt idx="0">
                  <c:v>Other essential items</c:v>
                </c:pt>
                <c:pt idx="1">
                  <c:v>Medicine</c:v>
                </c:pt>
                <c:pt idx="2">
                  <c:v>Online shopping</c:v>
                </c:pt>
                <c:pt idx="3">
                  <c:v>Gifts</c:v>
                </c:pt>
                <c:pt idx="4">
                  <c:v>Fish &amp; Chicken</c:v>
                </c:pt>
                <c:pt idx="5">
                  <c:v>Vegetables &amp; Fruit</c:v>
                </c:pt>
                <c:pt idx="6">
                  <c:v>Movie with friends</c:v>
                </c:pt>
                <c:pt idx="7">
                  <c:v>Ordering food</c:v>
                </c:pt>
                <c:pt idx="8">
                  <c:v>Cab to office</c:v>
                </c:pt>
                <c:pt idx="9">
                  <c:v>Mobile Bill Payment</c:v>
                </c:pt>
              </c:strCache>
            </c:strRef>
          </c:cat>
          <c:val>
            <c:numRef>
              <c:f>'Task 4'!$F$5:$F$14</c:f>
              <c:numCache>
                <c:formatCode>General</c:formatCode>
                <c:ptCount val="10"/>
                <c:pt idx="0">
                  <c:v>0.22630788981839822</c:v>
                </c:pt>
                <c:pt idx="1">
                  <c:v>0.17260413801493474</c:v>
                </c:pt>
                <c:pt idx="2">
                  <c:v>0.16569997249433735</c:v>
                </c:pt>
                <c:pt idx="3">
                  <c:v>0.12627296939279084</c:v>
                </c:pt>
                <c:pt idx="4">
                  <c:v>7.4192029485004751E-2</c:v>
                </c:pt>
                <c:pt idx="5">
                  <c:v>7.1417043343285538E-2</c:v>
                </c:pt>
                <c:pt idx="6">
                  <c:v>5.7408913299886975E-2</c:v>
                </c:pt>
                <c:pt idx="7">
                  <c:v>4.1225194121380551E-2</c:v>
                </c:pt>
                <c:pt idx="8">
                  <c:v>3.3542034491079752E-2</c:v>
                </c:pt>
                <c:pt idx="9">
                  <c:v>3.1329815538901198E-2</c:v>
                </c:pt>
              </c:numCache>
            </c:numRef>
          </c:val>
          <c:extLst>
            <c:ext xmlns:c16="http://schemas.microsoft.com/office/drawing/2014/chart" uri="{C3380CC4-5D6E-409C-BE32-E72D297353CC}">
              <c16:uniqueId val="{00000000-3F7F-4702-B7AA-254F1FF08040}"/>
            </c:ext>
          </c:extLst>
        </c:ser>
        <c:ser>
          <c:idx val="1"/>
          <c:order val="1"/>
          <c:tx>
            <c:strRef>
              <c:f>'Task 4'!$G$4</c:f>
              <c:strCache>
                <c:ptCount val="1"/>
                <c:pt idx="0">
                  <c:v>Total Expense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1A64-4BC3-A3F1-411CB0FEFD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1A64-4BC3-A3F1-411CB0FEFD6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9-1A64-4BC3-A3F1-411CB0FEFD6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B-1A64-4BC3-A3F1-411CB0FEFD6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D-1A64-4BC3-A3F1-411CB0FEFD6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F-1A64-4BC3-A3F1-411CB0FEFD6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1-1A64-4BC3-A3F1-411CB0FEFD6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3-1A64-4BC3-A3F1-411CB0FEFD6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5-1A64-4BC3-A3F1-411CB0FEFD6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7-1A64-4BC3-A3F1-411CB0FEFD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 4'!$E$5:$E$14</c:f>
              <c:strCache>
                <c:ptCount val="10"/>
                <c:pt idx="0">
                  <c:v>Other essential items</c:v>
                </c:pt>
                <c:pt idx="1">
                  <c:v>Medicine</c:v>
                </c:pt>
                <c:pt idx="2">
                  <c:v>Online shopping</c:v>
                </c:pt>
                <c:pt idx="3">
                  <c:v>Gifts</c:v>
                </c:pt>
                <c:pt idx="4">
                  <c:v>Fish &amp; Chicken</c:v>
                </c:pt>
                <c:pt idx="5">
                  <c:v>Vegetables &amp; Fruit</c:v>
                </c:pt>
                <c:pt idx="6">
                  <c:v>Movie with friends</c:v>
                </c:pt>
                <c:pt idx="7">
                  <c:v>Ordering food</c:v>
                </c:pt>
                <c:pt idx="8">
                  <c:v>Cab to office</c:v>
                </c:pt>
                <c:pt idx="9">
                  <c:v>Mobile Bill Payment</c:v>
                </c:pt>
              </c:strCache>
            </c:strRef>
          </c:cat>
          <c:val>
            <c:numRef>
              <c:f>'Task 4'!$G$5:$G$14</c:f>
              <c:numCache>
                <c:formatCode>General</c:formatCode>
                <c:ptCount val="10"/>
                <c:pt idx="0">
                  <c:v>10194.1</c:v>
                </c:pt>
                <c:pt idx="1">
                  <c:v>7775</c:v>
                </c:pt>
                <c:pt idx="2">
                  <c:v>7464</c:v>
                </c:pt>
                <c:pt idx="3">
                  <c:v>5688</c:v>
                </c:pt>
                <c:pt idx="4">
                  <c:v>3342</c:v>
                </c:pt>
                <c:pt idx="5">
                  <c:v>3217</c:v>
                </c:pt>
                <c:pt idx="6">
                  <c:v>2586</c:v>
                </c:pt>
                <c:pt idx="7">
                  <c:v>1857</c:v>
                </c:pt>
                <c:pt idx="8">
                  <c:v>1510.91</c:v>
                </c:pt>
                <c:pt idx="9">
                  <c:v>1411.26</c:v>
                </c:pt>
              </c:numCache>
            </c:numRef>
          </c:val>
          <c:extLst>
            <c:ext xmlns:c16="http://schemas.microsoft.com/office/drawing/2014/chart" uri="{C3380CC4-5D6E-409C-BE32-E72D297353CC}">
              <c16:uniqueId val="{00000001-3F7F-4702-B7AA-254F1FF0804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[Priyas_Expense_Summary.xlsx]Task 5!PivotTable1</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dLbl>
          <c:idx val="0"/>
          <c:layout>
            <c:manualLayout>
              <c:x val="-0.10382093428519801"/>
              <c:y val="-0.1212264421363285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dLbl>
          <c:idx val="0"/>
          <c:layout>
            <c:manualLayout>
              <c:x val="-0.18091799201879227"/>
              <c:y val="-0.2529174237835655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a:sp3d/>
        </c:spPr>
        <c:dLbl>
          <c:idx val="0"/>
          <c:layout>
            <c:manualLayout>
              <c:x val="-4.254081717031586E-2"/>
              <c:y val="5.9333288467146708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a:sp3d/>
        </c:spPr>
        <c:dLbl>
          <c:idx val="0"/>
          <c:layout>
            <c:manualLayout>
              <c:x val="3.3837441848357019E-2"/>
              <c:y val="5.813212094926877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a:sp3d/>
        </c:spPr>
        <c:dLbl>
          <c:idx val="0"/>
          <c:layout>
            <c:manualLayout>
              <c:x val="6.0675401280790894E-2"/>
              <c:y val="-0.17110368326466327"/>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a:sp3d/>
        </c:spPr>
        <c:dLbl>
          <c:idx val="0"/>
          <c:layout>
            <c:manualLayout>
              <c:x val="-8.2378406024801232E-2"/>
              <c:y val="-0.2523346618709699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a:sp3d/>
        </c:spPr>
        <c:dLbl>
          <c:idx val="0"/>
          <c:layout>
            <c:manualLayout>
              <c:x val="0.11627526285002006"/>
              <c:y val="-0.1652683371843478"/>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a:sp3d/>
        </c:spPr>
        <c:dLbl>
          <c:idx val="0"/>
          <c:layout>
            <c:manualLayout>
              <c:x val="0.10244596759127393"/>
              <c:y val="9.656449638951826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a:sp3d/>
        </c:spPr>
        <c:dLbl>
          <c:idx val="0"/>
          <c:layout>
            <c:manualLayout>
              <c:x val="-2.2337428066532522E-2"/>
              <c:y val="0.1370554820248607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'Task 5'!$G$2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A-CC28-47D2-A14B-2875E067BFD6}"/>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4-CC28-47D2-A14B-2875E067BFD6}"/>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9BE5-4C30-9C37-574A3219F0FE}"/>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9BE5-4C30-9C37-574A3219F0FE}"/>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2-CC28-47D2-A14B-2875E067BFD6}"/>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CC28-47D2-A14B-2875E067BFD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CC28-47D2-A14B-2875E067BFD6}"/>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6-CC28-47D2-A14B-2875E067BFD6}"/>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8-CC28-47D2-A14B-2875E067BFD6}"/>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CC28-47D2-A14B-2875E067BFD6}"/>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CC28-47D2-A14B-2875E067BFD6}"/>
              </c:ext>
            </c:extLst>
          </c:dPt>
          <c:dLbls>
            <c:dLbl>
              <c:idx val="0"/>
              <c:layout>
                <c:manualLayout>
                  <c:x val="-2.2337428066532522E-2"/>
                  <c:y val="0.13705548202486079"/>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A-CC28-47D2-A14B-2875E067BFD6}"/>
                </c:ext>
              </c:extLst>
            </c:dLbl>
            <c:dLbl>
              <c:idx val="1"/>
              <c:layout>
                <c:manualLayout>
                  <c:x val="-4.254081717031586E-2"/>
                  <c:y val="5.9333288467146708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CC28-47D2-A14B-2875E067BFD6}"/>
                </c:ext>
              </c:extLst>
            </c:dLbl>
            <c:dLbl>
              <c:idx val="4"/>
              <c:layout>
                <c:manualLayout>
                  <c:x val="-0.10382093428519801"/>
                  <c:y val="-0.1212264421363285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CC28-47D2-A14B-2875E067BFD6}"/>
                </c:ext>
              </c:extLst>
            </c:dLbl>
            <c:dLbl>
              <c:idx val="5"/>
              <c:layout>
                <c:manualLayout>
                  <c:x val="-0.18091799201879227"/>
                  <c:y val="-0.2529174237835655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C28-47D2-A14B-2875E067BFD6}"/>
                </c:ext>
              </c:extLst>
            </c:dLbl>
            <c:dLbl>
              <c:idx val="6"/>
              <c:layout>
                <c:manualLayout>
                  <c:x val="-8.2378406024801232E-2"/>
                  <c:y val="-0.2523346618709699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CC28-47D2-A14B-2875E067BFD6}"/>
                </c:ext>
              </c:extLst>
            </c:dLbl>
            <c:dLbl>
              <c:idx val="7"/>
              <c:layout>
                <c:manualLayout>
                  <c:x val="6.0675401280790894E-2"/>
                  <c:y val="-0.17110368326466327"/>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6-CC28-47D2-A14B-2875E067BFD6}"/>
                </c:ext>
              </c:extLst>
            </c:dLbl>
            <c:dLbl>
              <c:idx val="8"/>
              <c:layout>
                <c:manualLayout>
                  <c:x val="0.11627526285002006"/>
                  <c:y val="-0.1652683371843478"/>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8-CC28-47D2-A14B-2875E067BFD6}"/>
                </c:ext>
              </c:extLst>
            </c:dLbl>
            <c:dLbl>
              <c:idx val="9"/>
              <c:layout>
                <c:manualLayout>
                  <c:x val="0.10244596759127393"/>
                  <c:y val="9.6564496389518265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CC28-47D2-A14B-2875E067BFD6}"/>
                </c:ext>
              </c:extLst>
            </c:dLbl>
            <c:dLbl>
              <c:idx val="10"/>
              <c:layout>
                <c:manualLayout>
                  <c:x val="3.3837441848357019E-2"/>
                  <c:y val="5.8132120949268777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C28-47D2-A14B-2875E067BFD6}"/>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 5'!$F$3:$F$14</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'Task 5'!$G$3:$G$14</c:f>
              <c:numCache>
                <c:formatCode>General</c:formatCode>
                <c:ptCount val="11"/>
                <c:pt idx="0">
                  <c:v>1510.9099999999999</c:v>
                </c:pt>
                <c:pt idx="1">
                  <c:v>3342</c:v>
                </c:pt>
                <c:pt idx="2">
                  <c:v>5688</c:v>
                </c:pt>
                <c:pt idx="3">
                  <c:v>7775</c:v>
                </c:pt>
                <c:pt idx="4">
                  <c:v>1411.26</c:v>
                </c:pt>
                <c:pt idx="5">
                  <c:v>2586</c:v>
                </c:pt>
                <c:pt idx="6">
                  <c:v>7464</c:v>
                </c:pt>
                <c:pt idx="7">
                  <c:v>1857</c:v>
                </c:pt>
                <c:pt idx="8">
                  <c:v>10194.1</c:v>
                </c:pt>
                <c:pt idx="9">
                  <c:v>12000</c:v>
                </c:pt>
                <c:pt idx="10">
                  <c:v>3217</c:v>
                </c:pt>
              </c:numCache>
            </c:numRef>
          </c:val>
          <c:extLst>
            <c:ext xmlns:c16="http://schemas.microsoft.com/office/drawing/2014/chart" uri="{C3380CC4-5D6E-409C-BE32-E72D297353CC}">
              <c16:uniqueId val="{00000000-CC28-47D2-A14B-2875E067BFD6}"/>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[Priyas_Expense_Summary.xlsx]TASK 6!PivotTable3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'TASK 6'!$G$6</c:f>
              <c:strCache>
                <c:ptCount val="1"/>
                <c:pt idx="0">
                  <c:v>Total</c:v>
                </c:pt>
              </c:strCache>
            </c:strRef>
          </c:tx>
          <c:spPr>
            <a:ln w="28575" cap="rnd">
              <a:solidFill>
                <a:schemeClr val="accent1"/>
              </a:solidFill>
              <a:round/>
            </a:ln>
            <a:effectLst/>
          </c:spPr>
          <c:marker>
            <c:symbol val="none"/>
          </c:marker>
          <c:dPt>
            <c:idx val="1"/>
            <c:marker>
              <c:symbol val="none"/>
            </c:marker>
            <c:bubble3D val="0"/>
            <c:extLst>
              <c:ext xmlns:c16="http://schemas.microsoft.com/office/drawing/2014/chart" uri="{C3380CC4-5D6E-409C-BE32-E72D297353CC}">
                <c16:uniqueId val="{00000002-3B66-4682-965B-1D0868F48142}"/>
              </c:ext>
            </c:extLst>
          </c:dPt>
          <c:dLbls>
            <c:dLbl>
              <c:idx val="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B66-4682-965B-1D0868F4814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errBars>
            <c:errDir val="y"/>
            <c:errBarType val="both"/>
            <c:errValType val="stdErr"/>
            <c:noEndCap val="0"/>
            <c:spPr>
              <a:noFill/>
              <a:ln w="9525" cap="flat" cmpd="sng" algn="ctr">
                <a:solidFill>
                  <a:schemeClr val="tx1">
                    <a:lumMod val="65000"/>
                    <a:lumOff val="35000"/>
                  </a:schemeClr>
                </a:solidFill>
                <a:round/>
              </a:ln>
              <a:effectLst/>
            </c:spPr>
          </c:errBars>
          <c:cat>
            <c:strRef>
              <c:f>'TASK 6'!$F$7:$F$10</c:f>
              <c:strCache>
                <c:ptCount val="3"/>
                <c:pt idx="0">
                  <c:v>Oct</c:v>
                </c:pt>
                <c:pt idx="1">
                  <c:v>Nov</c:v>
                </c:pt>
                <c:pt idx="2">
                  <c:v>Dec</c:v>
                </c:pt>
              </c:strCache>
            </c:strRef>
          </c:cat>
          <c:val>
            <c:numRef>
              <c:f>'TASK 6'!$G$7:$G$10</c:f>
              <c:numCache>
                <c:formatCode>General</c:formatCode>
                <c:ptCount val="3"/>
                <c:pt idx="0">
                  <c:v>17443.370000000003</c:v>
                </c:pt>
                <c:pt idx="1">
                  <c:v>18764.27</c:v>
                </c:pt>
                <c:pt idx="2">
                  <c:v>20837.63</c:v>
                </c:pt>
              </c:numCache>
            </c:numRef>
          </c:val>
          <c:smooth val="0"/>
          <c:extLst>
            <c:ext xmlns:c16="http://schemas.microsoft.com/office/drawing/2014/chart" uri="{C3380CC4-5D6E-409C-BE32-E72D297353CC}">
              <c16:uniqueId val="{00000000-3B66-4682-965B-1D0868F48142}"/>
            </c:ext>
          </c:extLst>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2053806480"/>
        <c:axId val="2053809360"/>
      </c:lineChart>
      <c:catAx>
        <c:axId val="2053806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809360"/>
        <c:crosses val="autoZero"/>
        <c:auto val="1"/>
        <c:lblAlgn val="ctr"/>
        <c:lblOffset val="100"/>
        <c:noMultiLvlLbl val="0"/>
      </c:catAx>
      <c:valAx>
        <c:axId val="205380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806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2308860</xdr:colOff>
      <xdr:row>14</xdr:row>
      <xdr:rowOff>179070</xdr:rowOff>
    </xdr:from>
    <xdr:to>
      <xdr:col>7</xdr:col>
      <xdr:colOff>2148840</xdr:colOff>
      <xdr:row>33</xdr:row>
      <xdr:rowOff>76200</xdr:rowOff>
    </xdr:to>
    <xdr:graphicFrame macro="">
      <xdr:nvGraphicFramePr>
        <xdr:cNvPr id="5" name="Chart 4">
          <a:extLst>
            <a:ext uri="{FF2B5EF4-FFF2-40B4-BE49-F238E27FC236}">
              <a16:creationId xmlns:a16="http://schemas.microsoft.com/office/drawing/2014/main" id="{F3404E89-A258-6BAA-D15D-4FBB9443B6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594360</xdr:colOff>
      <xdr:row>15</xdr:row>
      <xdr:rowOff>11430</xdr:rowOff>
    </xdr:from>
    <xdr:to>
      <xdr:col>14</xdr:col>
      <xdr:colOff>0</xdr:colOff>
      <xdr:row>37</xdr:row>
      <xdr:rowOff>0</xdr:rowOff>
    </xdr:to>
    <xdr:graphicFrame macro="">
      <xdr:nvGraphicFramePr>
        <xdr:cNvPr id="3" name="Chart 2">
          <a:extLst>
            <a:ext uri="{FF2B5EF4-FFF2-40B4-BE49-F238E27FC236}">
              <a16:creationId xmlns:a16="http://schemas.microsoft.com/office/drawing/2014/main" id="{A8BF9ECF-6488-4B65-DBFF-543F14AF3B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11</xdr:row>
      <xdr:rowOff>179070</xdr:rowOff>
    </xdr:from>
    <xdr:to>
      <xdr:col>10</xdr:col>
      <xdr:colOff>205740</xdr:colOff>
      <xdr:row>26</xdr:row>
      <xdr:rowOff>68580</xdr:rowOff>
    </xdr:to>
    <xdr:graphicFrame macro="">
      <xdr:nvGraphicFramePr>
        <xdr:cNvPr id="2" name="Chart 1">
          <a:extLst>
            <a:ext uri="{FF2B5EF4-FFF2-40B4-BE49-F238E27FC236}">
              <a16:creationId xmlns:a16="http://schemas.microsoft.com/office/drawing/2014/main" id="{5785A845-8D77-18C2-B9F9-95EF2BAC4D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yogiy/Downloads/Priyas%20Expense%20Summary.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yogiy/Downloads/Priyas%20Expense%20Summary.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eeraj Koushik" refreshedDate="45898.082776967596" createdVersion="8" refreshedVersion="8" minRefreshableVersion="3" recordCount="50" xr:uid="{3F78D0E9-87B1-4491-94E6-3DA8EE7B35D9}">
  <cacheSource type="worksheet">
    <worksheetSource ref="A1:C51" sheet="Expense" r:id="rId2"/>
  </cacheSource>
  <cacheFields count="3">
    <cacheField name="Date" numFmtId="14">
      <sharedItems containsSemiMixedTypes="0" containsNonDate="0" containsDate="1" containsString="0" minDate="2021-10-01T00:00:00" maxDate="2021-12-24T00:00:00"/>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ount="43">
        <n v="2300"/>
        <n v="767"/>
        <n v="2500"/>
        <n v="710"/>
        <n v="760"/>
        <n v="1900"/>
        <n v="450"/>
        <n v="620"/>
        <n v="470"/>
        <n v="970"/>
        <n v="1075"/>
        <n v="489"/>
        <n v="1574.1"/>
        <n v="550"/>
        <n v="423"/>
        <n v="358.22"/>
        <n v="520"/>
        <n v="300"/>
        <n v="407.05"/>
        <n v="2327"/>
        <n v="1150"/>
        <n v="1138"/>
        <n v="500"/>
        <n v="702"/>
        <n v="1600"/>
        <n v="600"/>
        <n v="900"/>
        <n v="150"/>
        <n v="2100"/>
        <n v="470.63"/>
        <n v="322.64"/>
        <n v="428"/>
        <n v="447"/>
        <n v="1720"/>
        <n v="540"/>
        <n v="314"/>
        <n v="518"/>
        <n v="2000"/>
        <n v="337"/>
        <n v="12000"/>
        <n v="1500"/>
        <n v="267"/>
        <n v="64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eeraj Koushik" refreshedDate="45898.04970520833" createdVersion="8" refreshedVersion="8" minRefreshableVersion="3" recordCount="51" xr:uid="{DACCEFD7-1969-4342-82E3-7DBF58B3D2E8}">
  <cacheSource type="worksheet">
    <worksheetSource ref="A1:C52" sheet="ANSWER 4,5,6,7,8" r:id="rId2"/>
  </cacheSource>
  <cacheFields count="4">
    <cacheField name="Date" numFmtId="0">
      <sharedItems containsNonDate="0" containsDate="1" containsString="0" containsBlank="1" minDate="2021-10-01T00:00:00" maxDate="2021-12-24T00:00:00" count="40">
        <m/>
        <d v="2021-12-09T00:00:00"/>
        <d v="2021-10-01T00:00:00"/>
        <d v="2021-12-01T00:00:00"/>
        <d v="2021-11-01T00:00:00"/>
        <d v="2021-12-07T00:00:00"/>
        <d v="2021-11-15T00:00:00"/>
        <d v="2021-11-26T00:00:00"/>
        <d v="2021-10-07T00:00:00"/>
        <d v="2021-11-22T00:00:00"/>
        <d v="2021-11-09T00:00:00"/>
        <d v="2021-10-22T00:00:00"/>
        <d v="2021-12-15T00:00:00"/>
        <d v="2021-11-02T00:00:00"/>
        <d v="2021-11-04T00:00:00"/>
        <d v="2021-10-18T00:00:00"/>
        <d v="2021-10-04T00:00:00"/>
        <d v="2021-12-04T00:00:00"/>
        <d v="2021-11-08T00:00:00"/>
        <d v="2021-12-23T00:00:00"/>
        <d v="2021-10-15T00:00:00"/>
        <d v="2021-11-12T00:00:00"/>
        <d v="2021-11-24T00:00:00"/>
        <d v="2021-10-27T00:00:00"/>
        <d v="2021-11-05T00:00:00"/>
        <d v="2021-11-30T00:00:00"/>
        <d v="2021-10-19T00:00:00"/>
        <d v="2021-11-17T00:00:00"/>
        <d v="2021-12-17T00:00:00"/>
        <d v="2021-10-16T00:00:00"/>
        <d v="2021-10-08T00:00:00"/>
        <d v="2021-11-19T00:00:00"/>
        <d v="2021-11-18T00:00:00"/>
        <d v="2021-10-25T00:00:00"/>
        <d v="2021-10-29T00:00:00"/>
        <d v="2021-11-29T00:00:00"/>
        <d v="2021-11-25T00:00:00"/>
        <d v="2021-10-28T00:00:00"/>
        <d v="2021-10-30T00:00:00"/>
        <d v="2021-12-20T00:00:00"/>
      </sharedItems>
      <fieldGroup par="3" base="0">
        <rangePr groupBy="days" startDate="2021-10-01T00:00:00" endDate="2021-12-24T00:00:00"/>
        <groupItems count="368">
          <s v="(blank)"/>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4/12/21"/>
        </groupItems>
      </fieldGroup>
    </cacheField>
    <cacheField name="Items" numFmtId="0">
      <sharedItems containsBlank="1" count="12">
        <m/>
        <s v="Trip"/>
        <s v="Other essential items"/>
        <s v="Online shopping"/>
        <s v="Medicine"/>
        <s v="Gifts"/>
        <s v="Fish &amp; Chicken"/>
        <s v="Vegetables &amp; Fruit"/>
        <s v="Movie with friends"/>
        <s v="Ordering food"/>
        <s v="Mobile Bill Payment"/>
        <s v="Cab to office"/>
      </sharedItems>
    </cacheField>
    <cacheField name="Expense" numFmtId="0">
      <sharedItems containsSemiMixedTypes="0" containsString="0" containsNumber="1" minValue="0" maxValue="12000" count="44">
        <n v="0"/>
        <n v="12000"/>
        <n v="2500"/>
        <n v="2327"/>
        <n v="2300"/>
        <n v="2100"/>
        <n v="2000"/>
        <n v="1900"/>
        <n v="1720"/>
        <n v="1600"/>
        <n v="1574.1"/>
        <n v="1500"/>
        <n v="1150"/>
        <n v="1138"/>
        <n v="1075"/>
        <n v="970"/>
        <n v="900"/>
        <n v="767"/>
        <n v="760"/>
        <n v="710"/>
        <n v="702"/>
        <n v="640"/>
        <n v="620"/>
        <n v="600"/>
        <n v="550"/>
        <n v="540"/>
        <n v="520"/>
        <n v="518"/>
        <n v="500"/>
        <n v="489"/>
        <n v="470.63"/>
        <n v="470"/>
        <n v="450"/>
        <n v="447"/>
        <n v="428"/>
        <n v="423"/>
        <n v="407.05"/>
        <n v="358.22"/>
        <n v="337"/>
        <n v="322.64"/>
        <n v="314"/>
        <n v="300"/>
        <n v="267"/>
        <n v="150"/>
      </sharedItems>
    </cacheField>
    <cacheField name="Months" numFmtId="0" databaseField="0">
      <fieldGroup base="0">
        <rangePr groupBy="months" startDate="2021-10-01T00:00:00" endDate="2021-12-24T00:00:00"/>
        <groupItems count="14">
          <s v="&lt;01/10/21"/>
          <s v="Jan"/>
          <s v="Feb"/>
          <s v="Mar"/>
          <s v="Apr"/>
          <s v="May"/>
          <s v="Jun"/>
          <s v="Jul"/>
          <s v="Aug"/>
          <s v="Sep"/>
          <s v="Oct"/>
          <s v="Nov"/>
          <s v="Dec"/>
          <s v="&gt;24/12/2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10-01T00:00:00"/>
    <x v="0"/>
    <x v="0"/>
  </r>
  <r>
    <d v="2021-10-01T00:00:00"/>
    <x v="1"/>
    <x v="1"/>
  </r>
  <r>
    <d v="2021-10-01T00:00:00"/>
    <x v="2"/>
    <x v="2"/>
  </r>
  <r>
    <d v="2021-10-04T00:00:00"/>
    <x v="3"/>
    <x v="3"/>
  </r>
  <r>
    <d v="2021-10-04T00:00:00"/>
    <x v="4"/>
    <x v="4"/>
  </r>
  <r>
    <d v="2021-10-07T00:00:00"/>
    <x v="5"/>
    <x v="5"/>
  </r>
  <r>
    <d v="2021-10-08T00:00:00"/>
    <x v="6"/>
    <x v="6"/>
  </r>
  <r>
    <d v="2021-10-15T00:00:00"/>
    <x v="7"/>
    <x v="7"/>
  </r>
  <r>
    <d v="2021-10-16T00:00:00"/>
    <x v="8"/>
    <x v="8"/>
  </r>
  <r>
    <d v="2021-10-18T00:00:00"/>
    <x v="1"/>
    <x v="9"/>
  </r>
  <r>
    <d v="2021-10-18T00:00:00"/>
    <x v="0"/>
    <x v="10"/>
  </r>
  <r>
    <d v="2021-10-19T00:00:00"/>
    <x v="6"/>
    <x v="11"/>
  </r>
  <r>
    <d v="2021-10-22T00:00:00"/>
    <x v="2"/>
    <x v="12"/>
  </r>
  <r>
    <d v="2021-10-22T00:00:00"/>
    <x v="4"/>
    <x v="13"/>
  </r>
  <r>
    <d v="2021-10-25T00:00:00"/>
    <x v="9"/>
    <x v="14"/>
  </r>
  <r>
    <d v="2021-10-27T00:00:00"/>
    <x v="9"/>
    <x v="15"/>
  </r>
  <r>
    <d v="2021-10-27T00:00:00"/>
    <x v="7"/>
    <x v="16"/>
  </r>
  <r>
    <d v="2021-10-28T00:00:00"/>
    <x v="3"/>
    <x v="17"/>
  </r>
  <r>
    <d v="2021-10-29T00:00:00"/>
    <x v="9"/>
    <x v="18"/>
  </r>
  <r>
    <d v="2021-10-30T00:00:00"/>
    <x v="2"/>
    <x v="17"/>
  </r>
  <r>
    <d v="2021-11-01T00:00:00"/>
    <x v="1"/>
    <x v="19"/>
  </r>
  <r>
    <d v="2021-11-02T00:00:00"/>
    <x v="5"/>
    <x v="20"/>
  </r>
  <r>
    <d v="2021-11-04T00:00:00"/>
    <x v="5"/>
    <x v="21"/>
  </r>
  <r>
    <d v="2021-11-05T00:00:00"/>
    <x v="1"/>
    <x v="22"/>
  </r>
  <r>
    <d v="2021-11-08T00:00:00"/>
    <x v="4"/>
    <x v="23"/>
  </r>
  <r>
    <d v="2021-11-09T00:00:00"/>
    <x v="2"/>
    <x v="24"/>
  </r>
  <r>
    <d v="2021-11-12T00:00:00"/>
    <x v="3"/>
    <x v="25"/>
  </r>
  <r>
    <d v="2021-11-15T00:00:00"/>
    <x v="1"/>
    <x v="26"/>
  </r>
  <r>
    <d v="2021-11-15T00:00:00"/>
    <x v="4"/>
    <x v="27"/>
  </r>
  <r>
    <d v="2021-11-15T00:00:00"/>
    <x v="0"/>
    <x v="28"/>
  </r>
  <r>
    <d v="2021-11-17T00:00:00"/>
    <x v="8"/>
    <x v="29"/>
  </r>
  <r>
    <d v="2021-11-17T00:00:00"/>
    <x v="9"/>
    <x v="30"/>
  </r>
  <r>
    <d v="2021-11-18T00:00:00"/>
    <x v="7"/>
    <x v="31"/>
  </r>
  <r>
    <d v="2021-11-19T00:00:00"/>
    <x v="3"/>
    <x v="32"/>
  </r>
  <r>
    <d v="2021-11-22T00:00:00"/>
    <x v="2"/>
    <x v="33"/>
  </r>
  <r>
    <d v="2021-11-24T00:00:00"/>
    <x v="4"/>
    <x v="34"/>
  </r>
  <r>
    <d v="2021-11-25T00:00:00"/>
    <x v="6"/>
    <x v="35"/>
  </r>
  <r>
    <d v="2021-11-26T00:00:00"/>
    <x v="7"/>
    <x v="36"/>
  </r>
  <r>
    <d v="2021-11-26T00:00:00"/>
    <x v="1"/>
    <x v="37"/>
  </r>
  <r>
    <d v="2021-11-29T00:00:00"/>
    <x v="6"/>
    <x v="38"/>
  </r>
  <r>
    <d v="2021-11-30T00:00:00"/>
    <x v="7"/>
    <x v="22"/>
  </r>
  <r>
    <d v="2021-12-01T00:00:00"/>
    <x v="2"/>
    <x v="2"/>
  </r>
  <r>
    <d v="2021-12-04T00:00:00"/>
    <x v="3"/>
    <x v="3"/>
  </r>
  <r>
    <d v="2021-12-07T00:00:00"/>
    <x v="0"/>
    <x v="0"/>
  </r>
  <r>
    <d v="2021-12-09T00:00:00"/>
    <x v="10"/>
    <x v="39"/>
  </r>
  <r>
    <d v="2021-12-15T00:00:00"/>
    <x v="5"/>
    <x v="40"/>
  </r>
  <r>
    <d v="2021-12-17T00:00:00"/>
    <x v="8"/>
    <x v="29"/>
  </r>
  <r>
    <d v="2021-12-20T00:00:00"/>
    <x v="6"/>
    <x v="41"/>
  </r>
  <r>
    <d v="2021-12-23T00:00:00"/>
    <x v="4"/>
    <x v="42"/>
  </r>
  <r>
    <d v="2021-12-23T00:00:00"/>
    <x v="3"/>
    <x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x v="0"/>
    <x v="0"/>
    <x v="0"/>
  </r>
  <r>
    <x v="1"/>
    <x v="1"/>
    <x v="1"/>
  </r>
  <r>
    <x v="2"/>
    <x v="2"/>
    <x v="2"/>
  </r>
  <r>
    <x v="3"/>
    <x v="2"/>
    <x v="2"/>
  </r>
  <r>
    <x v="4"/>
    <x v="3"/>
    <x v="3"/>
  </r>
  <r>
    <x v="2"/>
    <x v="4"/>
    <x v="4"/>
  </r>
  <r>
    <x v="5"/>
    <x v="4"/>
    <x v="4"/>
  </r>
  <r>
    <x v="6"/>
    <x v="4"/>
    <x v="5"/>
  </r>
  <r>
    <x v="7"/>
    <x v="3"/>
    <x v="6"/>
  </r>
  <r>
    <x v="8"/>
    <x v="5"/>
    <x v="7"/>
  </r>
  <r>
    <x v="9"/>
    <x v="2"/>
    <x v="8"/>
  </r>
  <r>
    <x v="10"/>
    <x v="2"/>
    <x v="9"/>
  </r>
  <r>
    <x v="11"/>
    <x v="2"/>
    <x v="10"/>
  </r>
  <r>
    <x v="12"/>
    <x v="5"/>
    <x v="11"/>
  </r>
  <r>
    <x v="13"/>
    <x v="5"/>
    <x v="12"/>
  </r>
  <r>
    <x v="14"/>
    <x v="5"/>
    <x v="13"/>
  </r>
  <r>
    <x v="15"/>
    <x v="4"/>
    <x v="14"/>
  </r>
  <r>
    <x v="15"/>
    <x v="3"/>
    <x v="15"/>
  </r>
  <r>
    <x v="6"/>
    <x v="3"/>
    <x v="16"/>
  </r>
  <r>
    <x v="2"/>
    <x v="3"/>
    <x v="17"/>
  </r>
  <r>
    <x v="16"/>
    <x v="6"/>
    <x v="18"/>
  </r>
  <r>
    <x v="16"/>
    <x v="7"/>
    <x v="19"/>
  </r>
  <r>
    <x v="17"/>
    <x v="7"/>
    <x v="19"/>
  </r>
  <r>
    <x v="18"/>
    <x v="6"/>
    <x v="20"/>
  </r>
  <r>
    <x v="19"/>
    <x v="6"/>
    <x v="21"/>
  </r>
  <r>
    <x v="20"/>
    <x v="8"/>
    <x v="22"/>
  </r>
  <r>
    <x v="21"/>
    <x v="7"/>
    <x v="23"/>
  </r>
  <r>
    <x v="11"/>
    <x v="6"/>
    <x v="24"/>
  </r>
  <r>
    <x v="22"/>
    <x v="6"/>
    <x v="25"/>
  </r>
  <r>
    <x v="23"/>
    <x v="8"/>
    <x v="26"/>
  </r>
  <r>
    <x v="7"/>
    <x v="8"/>
    <x v="27"/>
  </r>
  <r>
    <x v="24"/>
    <x v="3"/>
    <x v="28"/>
  </r>
  <r>
    <x v="25"/>
    <x v="8"/>
    <x v="28"/>
  </r>
  <r>
    <x v="26"/>
    <x v="9"/>
    <x v="29"/>
  </r>
  <r>
    <x v="27"/>
    <x v="10"/>
    <x v="30"/>
  </r>
  <r>
    <x v="28"/>
    <x v="10"/>
    <x v="30"/>
  </r>
  <r>
    <x v="29"/>
    <x v="10"/>
    <x v="31"/>
  </r>
  <r>
    <x v="30"/>
    <x v="9"/>
    <x v="32"/>
  </r>
  <r>
    <x v="19"/>
    <x v="7"/>
    <x v="32"/>
  </r>
  <r>
    <x v="31"/>
    <x v="7"/>
    <x v="33"/>
  </r>
  <r>
    <x v="32"/>
    <x v="8"/>
    <x v="34"/>
  </r>
  <r>
    <x v="33"/>
    <x v="11"/>
    <x v="35"/>
  </r>
  <r>
    <x v="34"/>
    <x v="11"/>
    <x v="36"/>
  </r>
  <r>
    <x v="23"/>
    <x v="11"/>
    <x v="37"/>
  </r>
  <r>
    <x v="35"/>
    <x v="9"/>
    <x v="38"/>
  </r>
  <r>
    <x v="27"/>
    <x v="11"/>
    <x v="39"/>
  </r>
  <r>
    <x v="36"/>
    <x v="9"/>
    <x v="40"/>
  </r>
  <r>
    <x v="37"/>
    <x v="7"/>
    <x v="41"/>
  </r>
  <r>
    <x v="38"/>
    <x v="2"/>
    <x v="41"/>
  </r>
  <r>
    <x v="39"/>
    <x v="9"/>
    <x v="42"/>
  </r>
  <r>
    <x v="6"/>
    <x v="6"/>
    <x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A8AA9B-7CD2-40D8-9D12-B64D97BCCD1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F2:G14" firstHeaderRow="1" firstDataRow="1" firstDataCol="1"/>
  <pivotFields count="3">
    <pivotField numFmtId="14" showAll="0"/>
    <pivotField axis="axisRow" showAll="0">
      <items count="12">
        <item x="9"/>
        <item x="4"/>
        <item x="5"/>
        <item x="0"/>
        <item x="8"/>
        <item x="7"/>
        <item x="1"/>
        <item x="6"/>
        <item x="2"/>
        <item x="10"/>
        <item x="3"/>
        <item t="default"/>
      </items>
    </pivotField>
    <pivotField dataField="1" showAll="0">
      <items count="44">
        <item x="27"/>
        <item x="41"/>
        <item x="17"/>
        <item x="35"/>
        <item x="30"/>
        <item x="38"/>
        <item x="15"/>
        <item x="18"/>
        <item x="14"/>
        <item x="31"/>
        <item x="32"/>
        <item x="6"/>
        <item x="8"/>
        <item x="29"/>
        <item x="11"/>
        <item x="22"/>
        <item x="36"/>
        <item x="16"/>
        <item x="34"/>
        <item x="13"/>
        <item x="25"/>
        <item x="7"/>
        <item x="42"/>
        <item x="23"/>
        <item x="3"/>
        <item x="4"/>
        <item x="1"/>
        <item x="26"/>
        <item x="9"/>
        <item x="10"/>
        <item x="21"/>
        <item x="20"/>
        <item x="40"/>
        <item x="12"/>
        <item x="24"/>
        <item x="33"/>
        <item x="5"/>
        <item x="37"/>
        <item x="28"/>
        <item x="0"/>
        <item x="19"/>
        <item x="2"/>
        <item x="39"/>
        <item t="default"/>
      </items>
    </pivotField>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chartFormats count="1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 count="1" selected="0">
            <x v="4"/>
          </reference>
        </references>
      </pivotArea>
    </chartFormat>
    <chartFormat chart="3" format="2">
      <pivotArea type="data" outline="0" fieldPosition="0">
        <references count="2">
          <reference field="4294967294" count="1" selected="0">
            <x v="0"/>
          </reference>
          <reference field="1" count="1" selected="0">
            <x v="5"/>
          </reference>
        </references>
      </pivotArea>
    </chartFormat>
    <chartFormat chart="3" format="3">
      <pivotArea type="data" outline="0" fieldPosition="0">
        <references count="2">
          <reference field="4294967294" count="1" selected="0">
            <x v="0"/>
          </reference>
          <reference field="1" count="1" selected="0">
            <x v="1"/>
          </reference>
        </references>
      </pivotArea>
    </chartFormat>
    <chartFormat chart="3" format="4">
      <pivotArea type="data" outline="0" fieldPosition="0">
        <references count="2">
          <reference field="4294967294" count="1" selected="0">
            <x v="0"/>
          </reference>
          <reference field="1" count="1" selected="0">
            <x v="10"/>
          </reference>
        </references>
      </pivotArea>
    </chartFormat>
    <chartFormat chart="3" format="5">
      <pivotArea type="data" outline="0" fieldPosition="0">
        <references count="2">
          <reference field="4294967294" count="1" selected="0">
            <x v="0"/>
          </reference>
          <reference field="1" count="1" selected="0">
            <x v="7"/>
          </reference>
        </references>
      </pivotArea>
    </chartFormat>
    <chartFormat chart="3" format="6">
      <pivotArea type="data" outline="0" fieldPosition="0">
        <references count="2">
          <reference field="4294967294" count="1" selected="0">
            <x v="0"/>
          </reference>
          <reference field="1" count="1" selected="0">
            <x v="6"/>
          </reference>
        </references>
      </pivotArea>
    </chartFormat>
    <chartFormat chart="3" format="7">
      <pivotArea type="data" outline="0" fieldPosition="0">
        <references count="2">
          <reference field="4294967294" count="1" selected="0">
            <x v="0"/>
          </reference>
          <reference field="1" count="1" selected="0">
            <x v="8"/>
          </reference>
        </references>
      </pivotArea>
    </chartFormat>
    <chartFormat chart="3" format="8">
      <pivotArea type="data" outline="0" fieldPosition="0">
        <references count="2">
          <reference field="4294967294" count="1" selected="0">
            <x v="0"/>
          </reference>
          <reference field="1" count="1" selected="0">
            <x v="9"/>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pivotArea type="data" outline="0" fieldPosition="0">
        <references count="2">
          <reference field="4294967294" count="1" selected="0">
            <x v="0"/>
          </reference>
          <reference field="1" count="1" selected="0">
            <x v="2"/>
          </reference>
        </references>
      </pivotArea>
    </chartFormat>
    <chartFormat chart="3" format="1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F6A6F7-9992-4F60-867A-167CD4A77450}"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F6:G10" firstHeaderRow="1" firstDataRow="1" firstDataCol="1"/>
  <pivotFields count="4">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items count="45">
        <item x="0"/>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t="default"/>
      </items>
    </pivotField>
    <pivotField axis="axisRow" showAll="0">
      <items count="15">
        <item h="1" sd="0" x="0"/>
        <item sd="0" x="1"/>
        <item sd="0" x="2"/>
        <item sd="0" x="3"/>
        <item sd="0" x="4"/>
        <item sd="0" x="5"/>
        <item sd="0" x="6"/>
        <item sd="0" x="7"/>
        <item sd="0" x="8"/>
        <item sd="0" x="9"/>
        <item sd="0" x="10"/>
        <item sd="0" x="11"/>
        <item sd="0" x="12"/>
        <item h="1" sd="0" x="13"/>
        <item t="default"/>
      </items>
    </pivotField>
  </pivotFields>
  <rowFields count="1">
    <field x="3"/>
  </rowFields>
  <rowItems count="4">
    <i>
      <x v="10"/>
    </i>
    <i>
      <x v="11"/>
    </i>
    <i>
      <x v="12"/>
    </i>
    <i t="grand">
      <x/>
    </i>
  </rowItems>
  <colItems count="1">
    <i/>
  </colItems>
  <dataFields count="1">
    <dataField name="Sum of Expense" fld="2" baseField="0" baseItem="0"/>
  </dataField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3"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3"/>
  <sheetViews>
    <sheetView tabSelected="1" zoomScale="110" zoomScaleNormal="110" workbookViewId="0">
      <selection activeCell="H12" sqref="H12"/>
    </sheetView>
  </sheetViews>
  <sheetFormatPr defaultRowHeight="14.4" x14ac:dyDescent="0.3"/>
  <cols>
    <col min="1" max="1" width="27.33203125" style="22" customWidth="1"/>
    <col min="2" max="2" width="37.109375" style="22" customWidth="1"/>
    <col min="3" max="3" width="40.77734375" style="23" customWidth="1"/>
  </cols>
  <sheetData>
    <row r="1" spans="1:3" ht="13.8" customHeight="1" x14ac:dyDescent="0.3">
      <c r="A1" s="52" t="s">
        <v>0</v>
      </c>
      <c r="B1" s="52" t="s">
        <v>14</v>
      </c>
      <c r="C1" s="52" t="s">
        <v>1</v>
      </c>
    </row>
    <row r="2" spans="1:3" ht="18" customHeight="1" x14ac:dyDescent="0.3">
      <c r="A2" s="53">
        <v>44470</v>
      </c>
      <c r="B2" s="54" t="s">
        <v>2</v>
      </c>
      <c r="C2" s="55">
        <v>2300</v>
      </c>
    </row>
    <row r="3" spans="1:3" x14ac:dyDescent="0.3">
      <c r="A3" s="56">
        <v>44470</v>
      </c>
      <c r="B3" s="57" t="s">
        <v>3</v>
      </c>
      <c r="C3" s="55">
        <v>767</v>
      </c>
    </row>
    <row r="4" spans="1:3" x14ac:dyDescent="0.3">
      <c r="A4" s="56">
        <v>44470</v>
      </c>
      <c r="B4" s="57" t="s">
        <v>4</v>
      </c>
      <c r="C4" s="58">
        <v>2500</v>
      </c>
    </row>
    <row r="5" spans="1:3" x14ac:dyDescent="0.3">
      <c r="A5" s="56">
        <v>44473</v>
      </c>
      <c r="B5" s="57" t="s">
        <v>5</v>
      </c>
      <c r="C5" s="55">
        <v>710</v>
      </c>
    </row>
    <row r="6" spans="1:3" x14ac:dyDescent="0.3">
      <c r="A6" s="53">
        <v>44473</v>
      </c>
      <c r="B6" s="54" t="s">
        <v>6</v>
      </c>
      <c r="C6" s="55">
        <v>760</v>
      </c>
    </row>
    <row r="7" spans="1:3" x14ac:dyDescent="0.3">
      <c r="A7" s="56">
        <v>44476</v>
      </c>
      <c r="B7" s="57" t="s">
        <v>10</v>
      </c>
      <c r="C7" s="58">
        <v>1900</v>
      </c>
    </row>
    <row r="8" spans="1:3" x14ac:dyDescent="0.3">
      <c r="A8" s="53">
        <v>44477</v>
      </c>
      <c r="B8" s="54" t="s">
        <v>7</v>
      </c>
      <c r="C8" s="55">
        <v>450</v>
      </c>
    </row>
    <row r="9" spans="1:3" x14ac:dyDescent="0.3">
      <c r="A9" s="56">
        <v>44484</v>
      </c>
      <c r="B9" s="57" t="s">
        <v>8</v>
      </c>
      <c r="C9" s="55">
        <v>620</v>
      </c>
    </row>
    <row r="10" spans="1:3" x14ac:dyDescent="0.3">
      <c r="A10" s="56">
        <v>44485</v>
      </c>
      <c r="B10" s="57" t="s">
        <v>11</v>
      </c>
      <c r="C10" s="55">
        <v>470</v>
      </c>
    </row>
    <row r="11" spans="1:3" x14ac:dyDescent="0.3">
      <c r="A11" s="56">
        <v>44487</v>
      </c>
      <c r="B11" s="57" t="s">
        <v>3</v>
      </c>
      <c r="C11" s="55">
        <v>970</v>
      </c>
    </row>
    <row r="12" spans="1:3" x14ac:dyDescent="0.3">
      <c r="A12" s="56">
        <v>44487</v>
      </c>
      <c r="B12" s="54" t="s">
        <v>2</v>
      </c>
      <c r="C12" s="58">
        <v>1075</v>
      </c>
    </row>
    <row r="13" spans="1:3" x14ac:dyDescent="0.3">
      <c r="A13" s="56">
        <v>44488</v>
      </c>
      <c r="B13" s="57" t="s">
        <v>7</v>
      </c>
      <c r="C13" s="55">
        <v>489</v>
      </c>
    </row>
    <row r="14" spans="1:3" x14ac:dyDescent="0.3">
      <c r="A14" s="56">
        <v>44491</v>
      </c>
      <c r="B14" s="57" t="s">
        <v>4</v>
      </c>
      <c r="C14" s="58">
        <v>1574.1</v>
      </c>
    </row>
    <row r="15" spans="1:3" x14ac:dyDescent="0.3">
      <c r="A15" s="56">
        <v>44491</v>
      </c>
      <c r="B15" s="57" t="s">
        <v>6</v>
      </c>
      <c r="C15" s="55">
        <v>550</v>
      </c>
    </row>
    <row r="16" spans="1:3" x14ac:dyDescent="0.3">
      <c r="A16" s="56">
        <v>44494</v>
      </c>
      <c r="B16" s="57" t="s">
        <v>9</v>
      </c>
      <c r="C16" s="55">
        <v>423</v>
      </c>
    </row>
    <row r="17" spans="1:3" x14ac:dyDescent="0.3">
      <c r="A17" s="56">
        <v>44496</v>
      </c>
      <c r="B17" s="57" t="s">
        <v>9</v>
      </c>
      <c r="C17" s="55">
        <v>358.22</v>
      </c>
    </row>
    <row r="18" spans="1:3" x14ac:dyDescent="0.3">
      <c r="A18" s="56">
        <v>44496</v>
      </c>
      <c r="B18" s="57" t="s">
        <v>8</v>
      </c>
      <c r="C18" s="55">
        <v>520</v>
      </c>
    </row>
    <row r="19" spans="1:3" x14ac:dyDescent="0.3">
      <c r="A19" s="53">
        <v>44497</v>
      </c>
      <c r="B19" s="54" t="s">
        <v>5</v>
      </c>
      <c r="C19" s="55">
        <v>300</v>
      </c>
    </row>
    <row r="20" spans="1:3" x14ac:dyDescent="0.3">
      <c r="A20" s="53">
        <v>44498</v>
      </c>
      <c r="B20" s="54" t="s">
        <v>9</v>
      </c>
      <c r="C20" s="55">
        <v>407.05</v>
      </c>
    </row>
    <row r="21" spans="1:3" x14ac:dyDescent="0.3">
      <c r="A21" s="53">
        <v>44499</v>
      </c>
      <c r="B21" s="54" t="s">
        <v>4</v>
      </c>
      <c r="C21" s="55">
        <v>300</v>
      </c>
    </row>
    <row r="22" spans="1:3" x14ac:dyDescent="0.3">
      <c r="A22" s="56">
        <v>44501</v>
      </c>
      <c r="B22" s="57" t="s">
        <v>3</v>
      </c>
      <c r="C22" s="58">
        <v>2327</v>
      </c>
    </row>
    <row r="23" spans="1:3" x14ac:dyDescent="0.3">
      <c r="A23" s="56">
        <v>44502</v>
      </c>
      <c r="B23" s="57" t="s">
        <v>10</v>
      </c>
      <c r="C23" s="55">
        <v>1150</v>
      </c>
    </row>
    <row r="24" spans="1:3" x14ac:dyDescent="0.3">
      <c r="A24" s="56">
        <v>44504</v>
      </c>
      <c r="B24" s="57" t="s">
        <v>10</v>
      </c>
      <c r="C24" s="58">
        <v>1138</v>
      </c>
    </row>
    <row r="25" spans="1:3" x14ac:dyDescent="0.3">
      <c r="A25" s="53">
        <v>44505</v>
      </c>
      <c r="B25" s="54" t="s">
        <v>13</v>
      </c>
      <c r="C25" s="55">
        <v>500</v>
      </c>
    </row>
    <row r="26" spans="1:3" x14ac:dyDescent="0.3">
      <c r="A26" s="53">
        <v>44508</v>
      </c>
      <c r="B26" s="54" t="s">
        <v>6</v>
      </c>
      <c r="C26" s="55">
        <v>702</v>
      </c>
    </row>
    <row r="27" spans="1:3" x14ac:dyDescent="0.3">
      <c r="A27" s="56">
        <v>44509</v>
      </c>
      <c r="B27" s="57" t="s">
        <v>4</v>
      </c>
      <c r="C27" s="58">
        <v>1600</v>
      </c>
    </row>
    <row r="28" spans="1:3" x14ac:dyDescent="0.3">
      <c r="A28" s="56">
        <v>44512</v>
      </c>
      <c r="B28" s="57" t="s">
        <v>5</v>
      </c>
      <c r="C28" s="55">
        <v>600</v>
      </c>
    </row>
    <row r="29" spans="1:3" ht="19.2" customHeight="1" x14ac:dyDescent="0.3">
      <c r="A29" s="53">
        <v>44515</v>
      </c>
      <c r="B29" s="54" t="s">
        <v>13</v>
      </c>
      <c r="C29" s="55">
        <v>900</v>
      </c>
    </row>
    <row r="30" spans="1:3" x14ac:dyDescent="0.3">
      <c r="A30" s="56">
        <v>44515</v>
      </c>
      <c r="B30" s="54" t="s">
        <v>6</v>
      </c>
      <c r="C30" s="55">
        <v>150</v>
      </c>
    </row>
    <row r="31" spans="1:3" x14ac:dyDescent="0.3">
      <c r="A31" s="53">
        <v>44515</v>
      </c>
      <c r="B31" s="54" t="s">
        <v>2</v>
      </c>
      <c r="C31" s="55">
        <v>2100</v>
      </c>
    </row>
    <row r="32" spans="1:3" x14ac:dyDescent="0.3">
      <c r="A32" s="53">
        <v>44517</v>
      </c>
      <c r="B32" s="54" t="s">
        <v>11</v>
      </c>
      <c r="C32" s="55">
        <v>470.63</v>
      </c>
    </row>
    <row r="33" spans="1:3" x14ac:dyDescent="0.3">
      <c r="A33" s="53">
        <v>44517</v>
      </c>
      <c r="B33" s="54" t="s">
        <v>9</v>
      </c>
      <c r="C33" s="55">
        <v>322.64</v>
      </c>
    </row>
    <row r="34" spans="1:3" x14ac:dyDescent="0.3">
      <c r="A34" s="53">
        <v>44518</v>
      </c>
      <c r="B34" s="57" t="s">
        <v>8</v>
      </c>
      <c r="C34" s="55">
        <v>428</v>
      </c>
    </row>
    <row r="35" spans="1:3" x14ac:dyDescent="0.3">
      <c r="A35" s="53">
        <v>44519</v>
      </c>
      <c r="B35" s="54" t="s">
        <v>5</v>
      </c>
      <c r="C35" s="55">
        <v>447</v>
      </c>
    </row>
    <row r="36" spans="1:3" x14ac:dyDescent="0.3">
      <c r="A36" s="53">
        <v>44522</v>
      </c>
      <c r="B36" s="54" t="s">
        <v>4</v>
      </c>
      <c r="C36" s="58">
        <v>1720</v>
      </c>
    </row>
    <row r="37" spans="1:3" x14ac:dyDescent="0.3">
      <c r="A37" s="56">
        <v>44524</v>
      </c>
      <c r="B37" s="57" t="s">
        <v>6</v>
      </c>
      <c r="C37" s="55">
        <v>540</v>
      </c>
    </row>
    <row r="38" spans="1:3" x14ac:dyDescent="0.3">
      <c r="A38" s="53">
        <v>44525</v>
      </c>
      <c r="B38" s="54" t="s">
        <v>7</v>
      </c>
      <c r="C38" s="55">
        <v>314</v>
      </c>
    </row>
    <row r="39" spans="1:3" ht="18" customHeight="1" x14ac:dyDescent="0.3">
      <c r="A39" s="53">
        <v>44526</v>
      </c>
      <c r="B39" s="54" t="s">
        <v>8</v>
      </c>
      <c r="C39" s="55">
        <v>518</v>
      </c>
    </row>
    <row r="40" spans="1:3" ht="15.6" customHeight="1" x14ac:dyDescent="0.3">
      <c r="A40" s="53">
        <v>44526</v>
      </c>
      <c r="B40" s="57" t="s">
        <v>3</v>
      </c>
      <c r="C40" s="58">
        <v>2000</v>
      </c>
    </row>
    <row r="41" spans="1:3" x14ac:dyDescent="0.3">
      <c r="A41" s="56">
        <v>44529</v>
      </c>
      <c r="B41" s="57" t="s">
        <v>7</v>
      </c>
      <c r="C41" s="55">
        <v>337</v>
      </c>
    </row>
    <row r="42" spans="1:3" x14ac:dyDescent="0.3">
      <c r="A42" s="53">
        <v>44530</v>
      </c>
      <c r="B42" s="54" t="s">
        <v>8</v>
      </c>
      <c r="C42" s="55">
        <v>500</v>
      </c>
    </row>
    <row r="43" spans="1:3" x14ac:dyDescent="0.3">
      <c r="A43" s="53">
        <v>44531</v>
      </c>
      <c r="B43" s="54" t="s">
        <v>4</v>
      </c>
      <c r="C43" s="58">
        <v>2500</v>
      </c>
    </row>
    <row r="44" spans="1:3" x14ac:dyDescent="0.3">
      <c r="A44" s="56">
        <v>44534</v>
      </c>
      <c r="B44" s="57" t="s">
        <v>5</v>
      </c>
      <c r="C44" s="55">
        <v>710</v>
      </c>
    </row>
    <row r="45" spans="1:3" x14ac:dyDescent="0.3">
      <c r="A45" s="53">
        <v>44537</v>
      </c>
      <c r="B45" s="54" t="s">
        <v>2</v>
      </c>
      <c r="C45" s="55">
        <v>2300</v>
      </c>
    </row>
    <row r="46" spans="1:3" x14ac:dyDescent="0.3">
      <c r="A46" s="53">
        <v>44539</v>
      </c>
      <c r="B46" s="54" t="s">
        <v>12</v>
      </c>
      <c r="C46" s="55">
        <v>12000</v>
      </c>
    </row>
    <row r="47" spans="1:3" x14ac:dyDescent="0.3">
      <c r="A47" s="53">
        <v>44545</v>
      </c>
      <c r="B47" s="57" t="s">
        <v>10</v>
      </c>
      <c r="C47" s="55">
        <v>1500</v>
      </c>
    </row>
    <row r="48" spans="1:3" x14ac:dyDescent="0.3">
      <c r="A48" s="53">
        <v>44547</v>
      </c>
      <c r="B48" s="54" t="s">
        <v>11</v>
      </c>
      <c r="C48" s="55">
        <v>470.63</v>
      </c>
    </row>
    <row r="49" spans="1:3" x14ac:dyDescent="0.3">
      <c r="A49" s="53">
        <v>44550</v>
      </c>
      <c r="B49" s="54" t="s">
        <v>7</v>
      </c>
      <c r="C49" s="55">
        <v>267</v>
      </c>
    </row>
    <row r="50" spans="1:3" x14ac:dyDescent="0.3">
      <c r="A50" s="53">
        <v>44553</v>
      </c>
      <c r="B50" s="54" t="s">
        <v>6</v>
      </c>
      <c r="C50" s="55">
        <v>640</v>
      </c>
    </row>
    <row r="51" spans="1:3" x14ac:dyDescent="0.3">
      <c r="A51" s="53">
        <v>44553</v>
      </c>
      <c r="B51" s="54" t="s">
        <v>5</v>
      </c>
      <c r="C51" s="55">
        <v>450</v>
      </c>
    </row>
    <row r="52" spans="1:3" x14ac:dyDescent="0.3">
      <c r="A52" s="53"/>
      <c r="B52" s="54"/>
      <c r="C52" s="55">
        <f>SUM(C2:C51)</f>
        <v>57045.27</v>
      </c>
    </row>
    <row r="53" spans="1:3" x14ac:dyDescent="0.3">
      <c r="A53" s="21"/>
    </row>
  </sheetData>
  <autoFilter ref="B1:B53" xr:uid="{00000000-0001-0000-0000-00000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A1:F9"/>
  <sheetViews>
    <sheetView workbookViewId="0">
      <selection activeCell="D3" sqref="D3"/>
    </sheetView>
  </sheetViews>
  <sheetFormatPr defaultRowHeight="14.4" x14ac:dyDescent="0.3"/>
  <cols>
    <col min="2" max="2" width="79.44140625" customWidth="1"/>
    <col min="3" max="3" width="31.21875" customWidth="1"/>
    <col min="4" max="4" width="42.6640625" customWidth="1"/>
  </cols>
  <sheetData>
    <row r="1" spans="1:6" ht="18" x14ac:dyDescent="0.3">
      <c r="B1" s="59" t="s">
        <v>23</v>
      </c>
      <c r="C1" s="59" t="s">
        <v>24</v>
      </c>
      <c r="D1" s="46"/>
    </row>
    <row r="2" spans="1:6" ht="48" customHeight="1" x14ac:dyDescent="0.3">
      <c r="A2" s="37">
        <v>1</v>
      </c>
      <c r="B2" s="2" t="s">
        <v>15</v>
      </c>
      <c r="C2" s="44">
        <f>COUNTIF(Expense!B2:B50, "Online shopping") + COUNTIF(Expense!B2:B50, "Ordering food") + COUNTIF(Expense!B2:B50, "Gifts")</f>
        <v>15</v>
      </c>
      <c r="D2" s="60" t="s">
        <v>25</v>
      </c>
      <c r="E2" s="3"/>
      <c r="F2" s="3"/>
    </row>
    <row r="3" spans="1:6" ht="41.4" customHeight="1" x14ac:dyDescent="0.3">
      <c r="A3" s="37">
        <v>2</v>
      </c>
      <c r="B3" s="2" t="s">
        <v>16</v>
      </c>
      <c r="C3" s="44" t="s">
        <v>51</v>
      </c>
      <c r="D3" s="46"/>
    </row>
    <row r="4" spans="1:6" ht="43.2" customHeight="1" x14ac:dyDescent="0.3">
      <c r="A4" s="37">
        <v>3</v>
      </c>
      <c r="B4" s="2" t="s">
        <v>17</v>
      </c>
      <c r="C4" s="44" t="s">
        <v>52</v>
      </c>
      <c r="D4" s="46"/>
    </row>
    <row r="5" spans="1:6" ht="55.8" customHeight="1" x14ac:dyDescent="0.3">
      <c r="A5" s="37">
        <v>4</v>
      </c>
      <c r="B5" s="2" t="s">
        <v>18</v>
      </c>
      <c r="C5" s="44" t="s">
        <v>53</v>
      </c>
      <c r="D5" s="46"/>
    </row>
    <row r="6" spans="1:6" ht="42" customHeight="1" x14ac:dyDescent="0.3">
      <c r="A6" s="37">
        <v>5</v>
      </c>
      <c r="B6" s="2" t="s">
        <v>19</v>
      </c>
      <c r="C6" s="44" t="s">
        <v>54</v>
      </c>
      <c r="D6" s="46"/>
    </row>
    <row r="7" spans="1:6" ht="54" x14ac:dyDescent="0.3">
      <c r="A7" s="37">
        <v>6</v>
      </c>
      <c r="B7" s="2" t="s">
        <v>20</v>
      </c>
      <c r="C7" s="44" t="s">
        <v>55</v>
      </c>
      <c r="D7" s="46"/>
    </row>
    <row r="8" spans="1:6" ht="68.400000000000006" customHeight="1" x14ac:dyDescent="0.3">
      <c r="A8" s="37">
        <v>7</v>
      </c>
      <c r="B8" s="2" t="s">
        <v>21</v>
      </c>
      <c r="C8" s="44" t="s">
        <v>56</v>
      </c>
      <c r="D8" s="46"/>
    </row>
    <row r="9" spans="1:6" ht="52.8" customHeight="1" x14ac:dyDescent="0.3">
      <c r="A9" s="37">
        <v>8</v>
      </c>
      <c r="B9" s="2" t="s">
        <v>22</v>
      </c>
      <c r="C9" s="44" t="s">
        <v>57</v>
      </c>
      <c r="D9" s="46"/>
    </row>
  </sheetData>
  <phoneticPr fontId="1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D4CBB-42F1-4C3B-8D4A-6D7193936997}">
  <dimension ref="B3:G16"/>
  <sheetViews>
    <sheetView workbookViewId="0">
      <selection activeCell="B6" sqref="B6:B16"/>
    </sheetView>
  </sheetViews>
  <sheetFormatPr defaultRowHeight="14.4" x14ac:dyDescent="0.3"/>
  <cols>
    <col min="2" max="2" width="24.109375" style="3" customWidth="1"/>
    <col min="3" max="3" width="34.77734375" style="3" customWidth="1"/>
    <col min="4" max="4" width="51.6640625" style="3" customWidth="1"/>
    <col min="5" max="7" width="8.88671875" style="3"/>
  </cols>
  <sheetData>
    <row r="3" spans="2:4" x14ac:dyDescent="0.3">
      <c r="B3" s="61" t="s">
        <v>16</v>
      </c>
      <c r="C3" s="61"/>
    </row>
    <row r="4" spans="2:4" x14ac:dyDescent="0.3">
      <c r="B4" s="61"/>
      <c r="C4" s="61"/>
    </row>
    <row r="5" spans="2:4" x14ac:dyDescent="0.3">
      <c r="B5" s="12" t="s">
        <v>14</v>
      </c>
      <c r="C5" s="50" t="s">
        <v>33</v>
      </c>
    </row>
    <row r="6" spans="2:4" x14ac:dyDescent="0.3">
      <c r="B6" s="32" t="s">
        <v>2</v>
      </c>
      <c r="C6" s="32">
        <f>SUMIF(Expense!$B$2:$B$52, B6, Expense!$C$2:$C$52)</f>
        <v>7775</v>
      </c>
      <c r="D6" s="19"/>
    </row>
    <row r="7" spans="2:4" x14ac:dyDescent="0.3">
      <c r="B7" s="32" t="s">
        <v>3</v>
      </c>
      <c r="C7" s="32">
        <f>SUMIF(Expense!$B$2:$B$52, B7, Expense!$C$2:$C$52)</f>
        <v>7464</v>
      </c>
    </row>
    <row r="8" spans="2:4" x14ac:dyDescent="0.3">
      <c r="B8" s="32" t="s">
        <v>4</v>
      </c>
      <c r="C8" s="32">
        <f>SUMIF(Expense!$B$2:$B$52, B8, Expense!$C$2:$C$52)</f>
        <v>10194.1</v>
      </c>
    </row>
    <row r="9" spans="2:4" x14ac:dyDescent="0.3">
      <c r="B9" s="32" t="s">
        <v>5</v>
      </c>
      <c r="C9" s="32">
        <f>SUMIF(Expense!$B$2:$B$52, B9, Expense!$C$2:$C$52)</f>
        <v>3217</v>
      </c>
    </row>
    <row r="10" spans="2:4" x14ac:dyDescent="0.3">
      <c r="B10" s="32" t="s">
        <v>6</v>
      </c>
      <c r="C10" s="32">
        <f>SUMIF(Expense!$B$2:$B$52, B10, Expense!$C$2:$C$52)</f>
        <v>3342</v>
      </c>
    </row>
    <row r="11" spans="2:4" x14ac:dyDescent="0.3">
      <c r="B11" s="32" t="s">
        <v>10</v>
      </c>
      <c r="C11" s="32">
        <f>SUMIF(Expense!$B$2:$B$52, B11, Expense!$C$2:$C$52)</f>
        <v>5688</v>
      </c>
    </row>
    <row r="12" spans="2:4" x14ac:dyDescent="0.3">
      <c r="B12" s="32" t="s">
        <v>7</v>
      </c>
      <c r="C12" s="32">
        <f>SUMIF(Expense!$B$2:$B$52, B12, Expense!$C$2:$C$52)</f>
        <v>1857</v>
      </c>
    </row>
    <row r="13" spans="2:4" x14ac:dyDescent="0.3">
      <c r="B13" s="32" t="s">
        <v>8</v>
      </c>
      <c r="C13" s="32">
        <f>SUMIF(Expense!$B$2:$B$52, B13, Expense!$C$2:$C$52)</f>
        <v>2586</v>
      </c>
    </row>
    <row r="14" spans="2:4" x14ac:dyDescent="0.3">
      <c r="B14" s="32" t="s">
        <v>11</v>
      </c>
      <c r="C14" s="32">
        <f>SUMIF(Expense!$B$2:$B$52, B14, Expense!$C$2:$C$52)</f>
        <v>1411.26</v>
      </c>
    </row>
    <row r="15" spans="2:4" x14ac:dyDescent="0.3">
      <c r="B15" s="32" t="s">
        <v>9</v>
      </c>
      <c r="C15" s="32">
        <f>SUMIF(Expense!$B$2:$B$52, B15, Expense!$C$2:$C$52)</f>
        <v>1510.9099999999999</v>
      </c>
    </row>
    <row r="16" spans="2:4" x14ac:dyDescent="0.3">
      <c r="B16" s="32" t="s">
        <v>12</v>
      </c>
      <c r="C16" s="32">
        <f>SUMIF(Expense!$B$2:$B$52, B16, Expense!$C$2:$C$52)</f>
        <v>12000</v>
      </c>
    </row>
  </sheetData>
  <mergeCells count="1">
    <mergeCell ref="B3:C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F7CD8-EA78-4F25-8494-BCEA7A814F52}">
  <dimension ref="B3:D55"/>
  <sheetViews>
    <sheetView workbookViewId="0">
      <selection activeCell="H10" sqref="H10"/>
    </sheetView>
  </sheetViews>
  <sheetFormatPr defaultRowHeight="14.4" x14ac:dyDescent="0.3"/>
  <cols>
    <col min="2" max="2" width="24.77734375" customWidth="1"/>
    <col min="3" max="3" width="33.33203125" customWidth="1"/>
    <col min="4" max="4" width="43.5546875" customWidth="1"/>
  </cols>
  <sheetData>
    <row r="3" spans="2:4" ht="33.6" customHeight="1" x14ac:dyDescent="0.3">
      <c r="B3" s="62" t="s">
        <v>17</v>
      </c>
      <c r="C3" s="63"/>
      <c r="D3" s="63"/>
    </row>
    <row r="4" spans="2:4" x14ac:dyDescent="0.3">
      <c r="B4" s="12" t="s">
        <v>0</v>
      </c>
      <c r="C4" s="12" t="s">
        <v>14</v>
      </c>
      <c r="D4" s="12" t="s">
        <v>1</v>
      </c>
    </row>
    <row r="5" spans="2:4" x14ac:dyDescent="0.3">
      <c r="B5" s="13">
        <v>44470</v>
      </c>
      <c r="C5" s="14" t="s">
        <v>12</v>
      </c>
      <c r="D5" s="15">
        <v>12000</v>
      </c>
    </row>
    <row r="6" spans="2:4" x14ac:dyDescent="0.3">
      <c r="B6" s="16">
        <v>44470</v>
      </c>
      <c r="C6" s="17" t="s">
        <v>4</v>
      </c>
      <c r="D6" s="18">
        <v>2500</v>
      </c>
    </row>
    <row r="7" spans="2:4" x14ac:dyDescent="0.3">
      <c r="B7" s="16">
        <v>44470</v>
      </c>
      <c r="C7" s="14" t="s">
        <v>4</v>
      </c>
      <c r="D7" s="18">
        <v>2500</v>
      </c>
    </row>
    <row r="8" spans="2:4" x14ac:dyDescent="0.3">
      <c r="B8" s="16">
        <v>44473</v>
      </c>
      <c r="C8" s="17" t="s">
        <v>3</v>
      </c>
      <c r="D8" s="18">
        <v>2327</v>
      </c>
    </row>
    <row r="9" spans="2:4" x14ac:dyDescent="0.3">
      <c r="B9" s="13">
        <v>44473</v>
      </c>
      <c r="C9" s="14" t="s">
        <v>2</v>
      </c>
      <c r="D9" s="15">
        <v>2300</v>
      </c>
    </row>
    <row r="10" spans="2:4" x14ac:dyDescent="0.3">
      <c r="B10" s="16">
        <v>44476</v>
      </c>
      <c r="C10" s="14" t="s">
        <v>2</v>
      </c>
      <c r="D10" s="15">
        <v>2300</v>
      </c>
    </row>
    <row r="11" spans="2:4" x14ac:dyDescent="0.3">
      <c r="B11" s="13">
        <v>44477</v>
      </c>
      <c r="C11" s="14" t="s">
        <v>2</v>
      </c>
      <c r="D11" s="15">
        <v>2100</v>
      </c>
    </row>
    <row r="12" spans="2:4" x14ac:dyDescent="0.3">
      <c r="B12" s="16">
        <v>44484</v>
      </c>
      <c r="C12" s="17" t="s">
        <v>3</v>
      </c>
      <c r="D12" s="18">
        <v>2000</v>
      </c>
    </row>
    <row r="13" spans="2:4" x14ac:dyDescent="0.3">
      <c r="B13" s="16">
        <v>44485</v>
      </c>
      <c r="C13" s="17" t="s">
        <v>10</v>
      </c>
      <c r="D13" s="18">
        <v>1900</v>
      </c>
    </row>
    <row r="14" spans="2:4" x14ac:dyDescent="0.3">
      <c r="B14" s="16">
        <v>44487</v>
      </c>
      <c r="C14" s="14" t="s">
        <v>4</v>
      </c>
      <c r="D14" s="18">
        <v>1720</v>
      </c>
    </row>
    <row r="15" spans="2:4" x14ac:dyDescent="0.3">
      <c r="B15" s="16">
        <v>44487</v>
      </c>
      <c r="C15" s="17" t="s">
        <v>4</v>
      </c>
      <c r="D15" s="18">
        <v>1600</v>
      </c>
    </row>
    <row r="16" spans="2:4" x14ac:dyDescent="0.3">
      <c r="B16" s="16">
        <v>44488</v>
      </c>
      <c r="C16" s="17" t="s">
        <v>4</v>
      </c>
      <c r="D16" s="18">
        <v>1574.1</v>
      </c>
    </row>
    <row r="17" spans="2:4" x14ac:dyDescent="0.3">
      <c r="B17" s="16">
        <v>44491</v>
      </c>
      <c r="C17" s="17" t="s">
        <v>10</v>
      </c>
      <c r="D17" s="15">
        <v>1500</v>
      </c>
    </row>
    <row r="18" spans="2:4" x14ac:dyDescent="0.3">
      <c r="B18" s="16">
        <v>44491</v>
      </c>
      <c r="C18" s="17" t="s">
        <v>10</v>
      </c>
      <c r="D18" s="15">
        <v>1150</v>
      </c>
    </row>
    <row r="19" spans="2:4" x14ac:dyDescent="0.3">
      <c r="B19" s="16">
        <v>44494</v>
      </c>
      <c r="C19" s="17" t="s">
        <v>10</v>
      </c>
      <c r="D19" s="18">
        <v>1138</v>
      </c>
    </row>
    <row r="20" spans="2:4" x14ac:dyDescent="0.3">
      <c r="B20" s="16">
        <v>44496</v>
      </c>
      <c r="C20" s="14" t="s">
        <v>2</v>
      </c>
      <c r="D20" s="18">
        <v>1075</v>
      </c>
    </row>
    <row r="21" spans="2:4" x14ac:dyDescent="0.3">
      <c r="B21" s="16">
        <v>44496</v>
      </c>
      <c r="C21" s="17" t="s">
        <v>3</v>
      </c>
      <c r="D21" s="15">
        <v>970</v>
      </c>
    </row>
    <row r="22" spans="2:4" x14ac:dyDescent="0.3">
      <c r="B22" s="13">
        <v>44497</v>
      </c>
      <c r="C22" s="14" t="s">
        <v>13</v>
      </c>
      <c r="D22" s="15">
        <v>900</v>
      </c>
    </row>
    <row r="23" spans="2:4" x14ac:dyDescent="0.3">
      <c r="B23" s="13">
        <v>44498</v>
      </c>
      <c r="C23" s="17" t="s">
        <v>3</v>
      </c>
      <c r="D23" s="15">
        <v>767</v>
      </c>
    </row>
    <row r="24" spans="2:4" x14ac:dyDescent="0.3">
      <c r="B24" s="13">
        <v>44499</v>
      </c>
      <c r="C24" s="14" t="s">
        <v>6</v>
      </c>
      <c r="D24" s="15">
        <v>760</v>
      </c>
    </row>
    <row r="25" spans="2:4" x14ac:dyDescent="0.3">
      <c r="B25" s="16">
        <v>44501</v>
      </c>
      <c r="C25" s="17" t="s">
        <v>5</v>
      </c>
      <c r="D25" s="15">
        <v>710</v>
      </c>
    </row>
    <row r="26" spans="2:4" x14ac:dyDescent="0.3">
      <c r="B26" s="16">
        <v>44502</v>
      </c>
      <c r="C26" s="17" t="s">
        <v>5</v>
      </c>
      <c r="D26" s="15">
        <v>710</v>
      </c>
    </row>
    <row r="27" spans="2:4" x14ac:dyDescent="0.3">
      <c r="B27" s="16">
        <v>44504</v>
      </c>
      <c r="C27" s="14" t="s">
        <v>6</v>
      </c>
      <c r="D27" s="15">
        <v>702</v>
      </c>
    </row>
    <row r="28" spans="2:4" x14ac:dyDescent="0.3">
      <c r="B28" s="13">
        <v>44505</v>
      </c>
      <c r="C28" s="14" t="s">
        <v>6</v>
      </c>
      <c r="D28" s="15">
        <v>640</v>
      </c>
    </row>
    <row r="29" spans="2:4" x14ac:dyDescent="0.3">
      <c r="B29" s="13">
        <v>44508</v>
      </c>
      <c r="C29" s="17" t="s">
        <v>8</v>
      </c>
      <c r="D29" s="15">
        <v>620</v>
      </c>
    </row>
    <row r="30" spans="2:4" x14ac:dyDescent="0.3">
      <c r="B30" s="16">
        <v>44509</v>
      </c>
      <c r="C30" s="17" t="s">
        <v>5</v>
      </c>
      <c r="D30" s="15">
        <v>600</v>
      </c>
    </row>
    <row r="31" spans="2:4" x14ac:dyDescent="0.3">
      <c r="B31" s="16">
        <v>44512</v>
      </c>
      <c r="C31" s="17" t="s">
        <v>6</v>
      </c>
      <c r="D31" s="15">
        <v>550</v>
      </c>
    </row>
    <row r="32" spans="2:4" x14ac:dyDescent="0.3">
      <c r="B32" s="13">
        <v>44515</v>
      </c>
      <c r="C32" s="17" t="s">
        <v>6</v>
      </c>
      <c r="D32" s="15">
        <v>540</v>
      </c>
    </row>
    <row r="33" spans="2:4" x14ac:dyDescent="0.3">
      <c r="B33" s="16">
        <v>44515</v>
      </c>
      <c r="C33" s="17" t="s">
        <v>8</v>
      </c>
      <c r="D33" s="15">
        <v>520</v>
      </c>
    </row>
    <row r="34" spans="2:4" x14ac:dyDescent="0.3">
      <c r="B34" s="13">
        <v>44515</v>
      </c>
      <c r="C34" s="14" t="s">
        <v>8</v>
      </c>
      <c r="D34" s="15">
        <v>518</v>
      </c>
    </row>
    <row r="35" spans="2:4" x14ac:dyDescent="0.3">
      <c r="B35" s="13">
        <v>44517</v>
      </c>
      <c r="C35" s="14" t="s">
        <v>13</v>
      </c>
      <c r="D35" s="15">
        <v>500</v>
      </c>
    </row>
    <row r="36" spans="2:4" x14ac:dyDescent="0.3">
      <c r="B36" s="13">
        <v>44517</v>
      </c>
      <c r="C36" s="14" t="s">
        <v>8</v>
      </c>
      <c r="D36" s="15">
        <v>500</v>
      </c>
    </row>
    <row r="37" spans="2:4" x14ac:dyDescent="0.3">
      <c r="B37" s="13">
        <v>44518</v>
      </c>
      <c r="C37" s="17" t="s">
        <v>7</v>
      </c>
      <c r="D37" s="15">
        <v>489</v>
      </c>
    </row>
    <row r="38" spans="2:4" x14ac:dyDescent="0.3">
      <c r="B38" s="13">
        <v>44519</v>
      </c>
      <c r="C38" s="14" t="s">
        <v>11</v>
      </c>
      <c r="D38" s="15">
        <v>470.63</v>
      </c>
    </row>
    <row r="39" spans="2:4" x14ac:dyDescent="0.3">
      <c r="B39" s="13">
        <v>44522</v>
      </c>
      <c r="C39" s="14" t="s">
        <v>11</v>
      </c>
      <c r="D39" s="15">
        <v>470.63</v>
      </c>
    </row>
    <row r="40" spans="2:4" x14ac:dyDescent="0.3">
      <c r="B40" s="16">
        <v>44524</v>
      </c>
      <c r="C40" s="17" t="s">
        <v>11</v>
      </c>
      <c r="D40" s="15">
        <v>470</v>
      </c>
    </row>
    <row r="41" spans="2:4" x14ac:dyDescent="0.3">
      <c r="B41" s="13">
        <v>44525</v>
      </c>
      <c r="C41" s="14" t="s">
        <v>5</v>
      </c>
      <c r="D41" s="15">
        <v>450</v>
      </c>
    </row>
    <row r="42" spans="2:4" x14ac:dyDescent="0.3">
      <c r="B42" s="13">
        <v>44526</v>
      </c>
      <c r="C42" s="14" t="s">
        <v>7</v>
      </c>
      <c r="D42" s="15">
        <v>450</v>
      </c>
    </row>
    <row r="43" spans="2:4" x14ac:dyDescent="0.3">
      <c r="B43" s="13">
        <v>44526</v>
      </c>
      <c r="C43" s="14" t="s">
        <v>5</v>
      </c>
      <c r="D43" s="15">
        <v>447</v>
      </c>
    </row>
    <row r="44" spans="2:4" x14ac:dyDescent="0.3">
      <c r="B44" s="16">
        <v>44529</v>
      </c>
      <c r="C44" s="17" t="s">
        <v>8</v>
      </c>
      <c r="D44" s="15">
        <v>428</v>
      </c>
    </row>
    <row r="45" spans="2:4" x14ac:dyDescent="0.3">
      <c r="B45" s="13">
        <v>44530</v>
      </c>
      <c r="C45" s="17" t="s">
        <v>9</v>
      </c>
      <c r="D45" s="15">
        <v>423</v>
      </c>
    </row>
    <row r="46" spans="2:4" x14ac:dyDescent="0.3">
      <c r="B46" s="13">
        <v>44531</v>
      </c>
      <c r="C46" s="14" t="s">
        <v>9</v>
      </c>
      <c r="D46" s="15">
        <v>407.05</v>
      </c>
    </row>
    <row r="47" spans="2:4" x14ac:dyDescent="0.3">
      <c r="B47" s="16">
        <v>44534</v>
      </c>
      <c r="C47" s="17" t="s">
        <v>9</v>
      </c>
      <c r="D47" s="15">
        <v>358.22</v>
      </c>
    </row>
    <row r="48" spans="2:4" x14ac:dyDescent="0.3">
      <c r="B48" s="13">
        <v>44537</v>
      </c>
      <c r="C48" s="17" t="s">
        <v>7</v>
      </c>
      <c r="D48" s="15">
        <v>337</v>
      </c>
    </row>
    <row r="49" spans="2:4" x14ac:dyDescent="0.3">
      <c r="B49" s="13">
        <v>44539</v>
      </c>
      <c r="C49" s="14" t="s">
        <v>9</v>
      </c>
      <c r="D49" s="15">
        <v>322.64</v>
      </c>
    </row>
    <row r="50" spans="2:4" x14ac:dyDescent="0.3">
      <c r="B50" s="13">
        <v>44545</v>
      </c>
      <c r="C50" s="14" t="s">
        <v>7</v>
      </c>
      <c r="D50" s="15">
        <v>314</v>
      </c>
    </row>
    <row r="51" spans="2:4" x14ac:dyDescent="0.3">
      <c r="B51" s="13">
        <v>44547</v>
      </c>
      <c r="C51" s="14" t="s">
        <v>5</v>
      </c>
      <c r="D51" s="15">
        <v>300</v>
      </c>
    </row>
    <row r="52" spans="2:4" x14ac:dyDescent="0.3">
      <c r="B52" s="13">
        <v>44550</v>
      </c>
      <c r="C52" s="14" t="s">
        <v>4</v>
      </c>
      <c r="D52" s="15">
        <v>300</v>
      </c>
    </row>
    <row r="53" spans="2:4" x14ac:dyDescent="0.3">
      <c r="B53" s="13">
        <v>44553</v>
      </c>
      <c r="C53" s="14" t="s">
        <v>7</v>
      </c>
      <c r="D53" s="15">
        <v>267</v>
      </c>
    </row>
    <row r="54" spans="2:4" x14ac:dyDescent="0.3">
      <c r="B54" s="13">
        <v>44553</v>
      </c>
      <c r="C54" s="14" t="s">
        <v>6</v>
      </c>
      <c r="D54" s="15">
        <v>150</v>
      </c>
    </row>
    <row r="55" spans="2:4" ht="31.2" x14ac:dyDescent="0.3">
      <c r="B55" s="1"/>
      <c r="D55" s="4">
        <f>SUM(D5:D54)</f>
        <v>57045.27</v>
      </c>
    </row>
  </sheetData>
  <sortState xmlns:xlrd2="http://schemas.microsoft.com/office/spreadsheetml/2017/richdata2" ref="C4:D54">
    <sortCondition descending="1" ref="D4:D54"/>
    <sortCondition descending="1" ref="C4:C54"/>
  </sortState>
  <mergeCells count="1">
    <mergeCell ref="B3:D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05740-5930-4A8E-BF8B-0D76AFAFE488}">
  <dimension ref="B2:G54"/>
  <sheetViews>
    <sheetView topLeftCell="A16" zoomScaleNormal="100" workbookViewId="0">
      <selection activeCell="H11" sqref="H11"/>
    </sheetView>
  </sheetViews>
  <sheetFormatPr defaultRowHeight="14.4" x14ac:dyDescent="0.3"/>
  <cols>
    <col min="2" max="2" width="25.5546875" customWidth="1"/>
    <col min="3" max="3" width="31.77734375" customWidth="1"/>
    <col min="4" max="4" width="33.77734375" customWidth="1"/>
    <col min="5" max="5" width="22.6640625" bestFit="1" customWidth="1"/>
    <col min="6" max="6" width="22.6640625" customWidth="1"/>
    <col min="7" max="7" width="15.109375" bestFit="1" customWidth="1"/>
    <col min="8" max="8" width="32.5546875" customWidth="1"/>
  </cols>
  <sheetData>
    <row r="2" spans="2:7" ht="41.4" customHeight="1" x14ac:dyDescent="0.3">
      <c r="B2" s="64" t="s">
        <v>18</v>
      </c>
      <c r="C2" s="64"/>
      <c r="D2" s="64"/>
    </row>
    <row r="4" spans="2:7" x14ac:dyDescent="0.3">
      <c r="B4" s="5" t="s">
        <v>0</v>
      </c>
      <c r="C4" s="5" t="s">
        <v>14</v>
      </c>
      <c r="D4" s="5" t="s">
        <v>1</v>
      </c>
      <c r="E4" s="6" t="s">
        <v>58</v>
      </c>
      <c r="F4" s="8" t="s">
        <v>60</v>
      </c>
      <c r="G4" s="7" t="s">
        <v>59</v>
      </c>
    </row>
    <row r="5" spans="2:7" x14ac:dyDescent="0.3">
      <c r="B5" s="6">
        <v>44470</v>
      </c>
      <c r="C5" s="7" t="s">
        <v>2</v>
      </c>
      <c r="D5" s="8">
        <v>2300</v>
      </c>
      <c r="E5" s="6" t="s">
        <v>4</v>
      </c>
      <c r="F5" s="7">
        <f t="shared" ref="F5:F14" si="0">G5/$G$15</f>
        <v>0.22630788981839822</v>
      </c>
      <c r="G5" s="7">
        <v>10194.1</v>
      </c>
    </row>
    <row r="6" spans="2:7" x14ac:dyDescent="0.3">
      <c r="B6" s="9">
        <v>44470</v>
      </c>
      <c r="C6" s="10" t="s">
        <v>3</v>
      </c>
      <c r="D6" s="8">
        <v>767</v>
      </c>
      <c r="E6" s="6" t="s">
        <v>2</v>
      </c>
      <c r="F6" s="7">
        <f t="shared" si="0"/>
        <v>0.17260413801493474</v>
      </c>
      <c r="G6" s="7">
        <v>7775</v>
      </c>
    </row>
    <row r="7" spans="2:7" x14ac:dyDescent="0.3">
      <c r="B7" s="9">
        <v>44470</v>
      </c>
      <c r="C7" s="10" t="s">
        <v>4</v>
      </c>
      <c r="D7" s="11">
        <v>2500</v>
      </c>
      <c r="E7" s="9" t="s">
        <v>3</v>
      </c>
      <c r="F7" s="10">
        <f t="shared" si="0"/>
        <v>0.16569997249433735</v>
      </c>
      <c r="G7" s="10">
        <v>7464</v>
      </c>
    </row>
    <row r="8" spans="2:7" x14ac:dyDescent="0.3">
      <c r="B8" s="9">
        <v>44473</v>
      </c>
      <c r="C8" s="10" t="s">
        <v>5</v>
      </c>
      <c r="D8" s="8">
        <v>710</v>
      </c>
      <c r="E8" s="9" t="s">
        <v>10</v>
      </c>
      <c r="F8" s="10">
        <f t="shared" si="0"/>
        <v>0.12627296939279084</v>
      </c>
      <c r="G8" s="10">
        <v>5688</v>
      </c>
    </row>
    <row r="9" spans="2:7" x14ac:dyDescent="0.3">
      <c r="B9" s="6">
        <v>44473</v>
      </c>
      <c r="C9" s="7" t="s">
        <v>6</v>
      </c>
      <c r="D9" s="8">
        <v>760</v>
      </c>
      <c r="E9" s="9" t="s">
        <v>6</v>
      </c>
      <c r="F9" s="10">
        <f t="shared" si="0"/>
        <v>7.4192029485004751E-2</v>
      </c>
      <c r="G9" s="10">
        <v>3342</v>
      </c>
    </row>
    <row r="10" spans="2:7" x14ac:dyDescent="0.3">
      <c r="B10" s="9">
        <v>44476</v>
      </c>
      <c r="C10" s="10" t="s">
        <v>10</v>
      </c>
      <c r="D10" s="11">
        <v>1900</v>
      </c>
      <c r="E10" s="6" t="s">
        <v>5</v>
      </c>
      <c r="F10" s="7">
        <f t="shared" si="0"/>
        <v>7.1417043343285538E-2</v>
      </c>
      <c r="G10" s="7">
        <v>3217</v>
      </c>
    </row>
    <row r="11" spans="2:7" x14ac:dyDescent="0.3">
      <c r="B11" s="6">
        <v>44477</v>
      </c>
      <c r="C11" s="7" t="s">
        <v>7</v>
      </c>
      <c r="D11" s="8">
        <v>450</v>
      </c>
      <c r="E11" s="6" t="s">
        <v>8</v>
      </c>
      <c r="F11" s="7">
        <f t="shared" si="0"/>
        <v>5.7408913299886975E-2</v>
      </c>
      <c r="G11" s="7">
        <v>2586</v>
      </c>
    </row>
    <row r="12" spans="2:7" x14ac:dyDescent="0.3">
      <c r="B12" s="9">
        <v>44484</v>
      </c>
      <c r="C12" s="10" t="s">
        <v>8</v>
      </c>
      <c r="D12" s="8">
        <v>620</v>
      </c>
      <c r="E12" s="9" t="s">
        <v>7</v>
      </c>
      <c r="F12" s="7">
        <f t="shared" si="0"/>
        <v>4.1225194121380551E-2</v>
      </c>
      <c r="G12" s="10">
        <v>1857</v>
      </c>
    </row>
    <row r="13" spans="2:7" x14ac:dyDescent="0.3">
      <c r="B13" s="9">
        <v>44485</v>
      </c>
      <c r="C13" s="10" t="s">
        <v>11</v>
      </c>
      <c r="D13" s="8">
        <v>470</v>
      </c>
      <c r="E13" s="9" t="s">
        <v>9</v>
      </c>
      <c r="F13" s="7">
        <f t="shared" si="0"/>
        <v>3.3542034491079752E-2</v>
      </c>
      <c r="G13" s="10">
        <v>1510.91</v>
      </c>
    </row>
    <row r="14" spans="2:7" x14ac:dyDescent="0.3">
      <c r="B14" s="9">
        <v>44487</v>
      </c>
      <c r="C14" s="10" t="s">
        <v>3</v>
      </c>
      <c r="D14" s="8">
        <v>970</v>
      </c>
      <c r="E14" s="6" t="s">
        <v>11</v>
      </c>
      <c r="F14" s="10">
        <f t="shared" si="0"/>
        <v>3.1329815538901198E-2</v>
      </c>
      <c r="G14" s="7">
        <v>1411.26</v>
      </c>
    </row>
    <row r="15" spans="2:7" x14ac:dyDescent="0.3">
      <c r="B15" s="9">
        <v>44487</v>
      </c>
      <c r="C15" s="7" t="s">
        <v>2</v>
      </c>
      <c r="D15" s="11">
        <v>1075</v>
      </c>
      <c r="G15" s="45">
        <f>SUM(G5:G14)</f>
        <v>45045.270000000004</v>
      </c>
    </row>
    <row r="16" spans="2:7" x14ac:dyDescent="0.3">
      <c r="B16" s="9">
        <v>44488</v>
      </c>
      <c r="C16" s="10" t="s">
        <v>7</v>
      </c>
      <c r="D16" s="8">
        <v>489</v>
      </c>
    </row>
    <row r="17" spans="2:4" x14ac:dyDescent="0.3">
      <c r="B17" s="9">
        <v>44491</v>
      </c>
      <c r="C17" s="10" t="s">
        <v>4</v>
      </c>
      <c r="D17" s="11">
        <v>1574.1</v>
      </c>
    </row>
    <row r="18" spans="2:4" x14ac:dyDescent="0.3">
      <c r="B18" s="9">
        <v>44491</v>
      </c>
      <c r="C18" s="10" t="s">
        <v>6</v>
      </c>
      <c r="D18" s="8">
        <v>550</v>
      </c>
    </row>
    <row r="19" spans="2:4" x14ac:dyDescent="0.3">
      <c r="B19" s="9">
        <v>44494</v>
      </c>
      <c r="C19" s="10" t="s">
        <v>9</v>
      </c>
      <c r="D19" s="8">
        <v>423</v>
      </c>
    </row>
    <row r="20" spans="2:4" x14ac:dyDescent="0.3">
      <c r="B20" s="9">
        <v>44496</v>
      </c>
      <c r="C20" s="10" t="s">
        <v>9</v>
      </c>
      <c r="D20" s="8">
        <v>358.22</v>
      </c>
    </row>
    <row r="21" spans="2:4" x14ac:dyDescent="0.3">
      <c r="B21" s="9">
        <v>44496</v>
      </c>
      <c r="C21" s="10" t="s">
        <v>8</v>
      </c>
      <c r="D21" s="8">
        <v>520</v>
      </c>
    </row>
    <row r="22" spans="2:4" x14ac:dyDescent="0.3">
      <c r="B22" s="6">
        <v>44497</v>
      </c>
      <c r="C22" s="7" t="s">
        <v>5</v>
      </c>
      <c r="D22" s="8">
        <v>300</v>
      </c>
    </row>
    <row r="23" spans="2:4" x14ac:dyDescent="0.3">
      <c r="B23" s="6">
        <v>44498</v>
      </c>
      <c r="C23" s="7" t="s">
        <v>9</v>
      </c>
      <c r="D23" s="8">
        <v>407.05</v>
      </c>
    </row>
    <row r="24" spans="2:4" x14ac:dyDescent="0.3">
      <c r="B24" s="6">
        <v>44499</v>
      </c>
      <c r="C24" s="7" t="s">
        <v>4</v>
      </c>
      <c r="D24" s="8">
        <v>300</v>
      </c>
    </row>
    <row r="25" spans="2:4" x14ac:dyDescent="0.3">
      <c r="B25" s="9">
        <v>44501</v>
      </c>
      <c r="C25" s="10" t="s">
        <v>3</v>
      </c>
      <c r="D25" s="11">
        <v>2327</v>
      </c>
    </row>
    <row r="26" spans="2:4" x14ac:dyDescent="0.3">
      <c r="B26" s="9">
        <v>44502</v>
      </c>
      <c r="C26" s="10" t="s">
        <v>10</v>
      </c>
      <c r="D26" s="8">
        <v>1150</v>
      </c>
    </row>
    <row r="27" spans="2:4" x14ac:dyDescent="0.3">
      <c r="B27" s="9">
        <v>44504</v>
      </c>
      <c r="C27" s="10" t="s">
        <v>10</v>
      </c>
      <c r="D27" s="11">
        <v>1138</v>
      </c>
    </row>
    <row r="28" spans="2:4" x14ac:dyDescent="0.3">
      <c r="B28" s="6">
        <v>44505</v>
      </c>
      <c r="C28" s="7" t="s">
        <v>13</v>
      </c>
      <c r="D28" s="8">
        <v>500</v>
      </c>
    </row>
    <row r="29" spans="2:4" x14ac:dyDescent="0.3">
      <c r="B29" s="6">
        <v>44508</v>
      </c>
      <c r="C29" s="7" t="s">
        <v>6</v>
      </c>
      <c r="D29" s="8">
        <v>702</v>
      </c>
    </row>
    <row r="30" spans="2:4" x14ac:dyDescent="0.3">
      <c r="B30" s="9">
        <v>44509</v>
      </c>
      <c r="C30" s="10" t="s">
        <v>4</v>
      </c>
      <c r="D30" s="11">
        <v>1600</v>
      </c>
    </row>
    <row r="31" spans="2:4" x14ac:dyDescent="0.3">
      <c r="B31" s="9">
        <v>44512</v>
      </c>
      <c r="C31" s="10" t="s">
        <v>5</v>
      </c>
      <c r="D31" s="8">
        <v>600</v>
      </c>
    </row>
    <row r="32" spans="2:4" x14ac:dyDescent="0.3">
      <c r="B32" s="6">
        <v>44515</v>
      </c>
      <c r="C32" s="7" t="s">
        <v>13</v>
      </c>
      <c r="D32" s="8">
        <v>900</v>
      </c>
    </row>
    <row r="33" spans="2:4" x14ac:dyDescent="0.3">
      <c r="B33" s="9">
        <v>44515</v>
      </c>
      <c r="C33" s="7" t="s">
        <v>6</v>
      </c>
      <c r="D33" s="8">
        <v>150</v>
      </c>
    </row>
    <row r="34" spans="2:4" x14ac:dyDescent="0.3">
      <c r="B34" s="6">
        <v>44515</v>
      </c>
      <c r="C34" s="7" t="s">
        <v>2</v>
      </c>
      <c r="D34" s="8">
        <v>2100</v>
      </c>
    </row>
    <row r="35" spans="2:4" x14ac:dyDescent="0.3">
      <c r="B35" s="6">
        <v>44517</v>
      </c>
      <c r="C35" s="7" t="s">
        <v>11</v>
      </c>
      <c r="D35" s="8">
        <v>470.63</v>
      </c>
    </row>
    <row r="36" spans="2:4" x14ac:dyDescent="0.3">
      <c r="B36" s="6">
        <v>44517</v>
      </c>
      <c r="C36" s="7" t="s">
        <v>9</v>
      </c>
      <c r="D36" s="8">
        <v>322.64</v>
      </c>
    </row>
    <row r="37" spans="2:4" x14ac:dyDescent="0.3">
      <c r="B37" s="6">
        <v>44518</v>
      </c>
      <c r="C37" s="10" t="s">
        <v>8</v>
      </c>
      <c r="D37" s="8">
        <v>428</v>
      </c>
    </row>
    <row r="38" spans="2:4" x14ac:dyDescent="0.3">
      <c r="B38" s="6">
        <v>44519</v>
      </c>
      <c r="C38" s="7" t="s">
        <v>5</v>
      </c>
      <c r="D38" s="8">
        <v>447</v>
      </c>
    </row>
    <row r="39" spans="2:4" x14ac:dyDescent="0.3">
      <c r="B39" s="6">
        <v>44522</v>
      </c>
      <c r="C39" s="7" t="s">
        <v>4</v>
      </c>
      <c r="D39" s="11">
        <v>1720</v>
      </c>
    </row>
    <row r="40" spans="2:4" x14ac:dyDescent="0.3">
      <c r="B40" s="9">
        <v>44524</v>
      </c>
      <c r="C40" s="10" t="s">
        <v>6</v>
      </c>
      <c r="D40" s="8">
        <v>540</v>
      </c>
    </row>
    <row r="41" spans="2:4" x14ac:dyDescent="0.3">
      <c r="B41" s="6">
        <v>44525</v>
      </c>
      <c r="C41" s="7" t="s">
        <v>7</v>
      </c>
      <c r="D41" s="8">
        <v>314</v>
      </c>
    </row>
    <row r="42" spans="2:4" x14ac:dyDescent="0.3">
      <c r="B42" s="6">
        <v>44526</v>
      </c>
      <c r="C42" s="7" t="s">
        <v>8</v>
      </c>
      <c r="D42" s="8">
        <v>518</v>
      </c>
    </row>
    <row r="43" spans="2:4" x14ac:dyDescent="0.3">
      <c r="B43" s="6">
        <v>44526</v>
      </c>
      <c r="C43" s="10" t="s">
        <v>3</v>
      </c>
      <c r="D43" s="11">
        <v>2000</v>
      </c>
    </row>
    <row r="44" spans="2:4" x14ac:dyDescent="0.3">
      <c r="B44" s="9">
        <v>44529</v>
      </c>
      <c r="C44" s="10" t="s">
        <v>7</v>
      </c>
      <c r="D44" s="8">
        <v>337</v>
      </c>
    </row>
    <row r="45" spans="2:4" x14ac:dyDescent="0.3">
      <c r="B45" s="6">
        <v>44530</v>
      </c>
      <c r="C45" s="7" t="s">
        <v>8</v>
      </c>
      <c r="D45" s="8">
        <v>500</v>
      </c>
    </row>
    <row r="46" spans="2:4" x14ac:dyDescent="0.3">
      <c r="B46" s="6">
        <v>44531</v>
      </c>
      <c r="C46" s="7" t="s">
        <v>4</v>
      </c>
      <c r="D46" s="11">
        <v>2500</v>
      </c>
    </row>
    <row r="47" spans="2:4" x14ac:dyDescent="0.3">
      <c r="B47" s="9">
        <v>44534</v>
      </c>
      <c r="C47" s="10" t="s">
        <v>5</v>
      </c>
      <c r="D47" s="8">
        <v>710</v>
      </c>
    </row>
    <row r="48" spans="2:4" x14ac:dyDescent="0.3">
      <c r="B48" s="6">
        <v>44537</v>
      </c>
      <c r="C48" s="7" t="s">
        <v>2</v>
      </c>
      <c r="D48" s="8">
        <v>2300</v>
      </c>
    </row>
    <row r="49" spans="2:4" x14ac:dyDescent="0.3">
      <c r="B49" s="6">
        <v>44539</v>
      </c>
      <c r="C49" s="7" t="s">
        <v>12</v>
      </c>
      <c r="D49" s="8">
        <v>12000</v>
      </c>
    </row>
    <row r="50" spans="2:4" x14ac:dyDescent="0.3">
      <c r="B50" s="6">
        <v>44547</v>
      </c>
      <c r="C50" s="7" t="s">
        <v>11</v>
      </c>
      <c r="D50" s="8">
        <v>470.63</v>
      </c>
    </row>
    <row r="51" spans="2:4" x14ac:dyDescent="0.3">
      <c r="B51" s="6">
        <v>44550</v>
      </c>
      <c r="C51" s="7" t="s">
        <v>7</v>
      </c>
      <c r="D51" s="8">
        <v>267</v>
      </c>
    </row>
    <row r="52" spans="2:4" x14ac:dyDescent="0.3">
      <c r="B52" s="6">
        <v>44553</v>
      </c>
      <c r="C52" s="7" t="s">
        <v>6</v>
      </c>
      <c r="D52" s="8">
        <v>640</v>
      </c>
    </row>
    <row r="53" spans="2:4" x14ac:dyDescent="0.3">
      <c r="B53" s="6">
        <v>44553</v>
      </c>
      <c r="C53" s="7" t="s">
        <v>5</v>
      </c>
      <c r="D53" s="8">
        <v>450</v>
      </c>
    </row>
    <row r="54" spans="2:4" x14ac:dyDescent="0.3">
      <c r="D54" s="20">
        <f>SUM(D5:D53)</f>
        <v>55545.27</v>
      </c>
    </row>
  </sheetData>
  <autoFilter ref="B4:D53" xr:uid="{B3105740-5930-4A8E-BF8B-0D76AFAFE488}"/>
  <mergeCells count="1">
    <mergeCell ref="B2:D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15AF1-84E4-4827-B907-041A24DC19A8}">
  <dimension ref="A1:G53"/>
  <sheetViews>
    <sheetView workbookViewId="0">
      <selection activeCell="D22" sqref="D22"/>
    </sheetView>
  </sheetViews>
  <sheetFormatPr defaultRowHeight="14.4" x14ac:dyDescent="0.3"/>
  <cols>
    <col min="1" max="1" width="25.21875" customWidth="1"/>
    <col min="2" max="2" width="27.33203125" customWidth="1"/>
    <col min="3" max="3" width="34.5546875" customWidth="1"/>
    <col min="6" max="6" width="18.33203125" bestFit="1" customWidth="1"/>
    <col min="7" max="7" width="14.44140625" bestFit="1" customWidth="1"/>
  </cols>
  <sheetData>
    <row r="1" spans="1:7" ht="21" x14ac:dyDescent="0.4">
      <c r="A1" s="65" t="s">
        <v>19</v>
      </c>
      <c r="B1" s="65"/>
      <c r="C1" s="65"/>
    </row>
    <row r="2" spans="1:7" x14ac:dyDescent="0.3">
      <c r="A2" s="24" t="s">
        <v>0</v>
      </c>
      <c r="B2" s="24" t="s">
        <v>14</v>
      </c>
      <c r="C2" s="24" t="s">
        <v>1</v>
      </c>
      <c r="F2" s="43" t="s">
        <v>30</v>
      </c>
      <c r="G2" t="s">
        <v>31</v>
      </c>
    </row>
    <row r="3" spans="1:7" x14ac:dyDescent="0.3">
      <c r="A3" s="25">
        <v>44470</v>
      </c>
      <c r="B3" s="26" t="s">
        <v>2</v>
      </c>
      <c r="C3" s="27">
        <v>2300</v>
      </c>
      <c r="F3" s="42" t="s">
        <v>9</v>
      </c>
      <c r="G3">
        <v>1510.9099999999999</v>
      </c>
    </row>
    <row r="4" spans="1:7" x14ac:dyDescent="0.3">
      <c r="A4" s="28">
        <v>44470</v>
      </c>
      <c r="B4" s="29" t="s">
        <v>3</v>
      </c>
      <c r="C4" s="27">
        <v>767</v>
      </c>
      <c r="F4" s="42" t="s">
        <v>6</v>
      </c>
      <c r="G4">
        <v>3342</v>
      </c>
    </row>
    <row r="5" spans="1:7" x14ac:dyDescent="0.3">
      <c r="A5" s="28">
        <v>44470</v>
      </c>
      <c r="B5" s="29" t="s">
        <v>4</v>
      </c>
      <c r="C5" s="30">
        <v>2500</v>
      </c>
      <c r="F5" s="42" t="s">
        <v>10</v>
      </c>
      <c r="G5">
        <v>5688</v>
      </c>
    </row>
    <row r="6" spans="1:7" x14ac:dyDescent="0.3">
      <c r="A6" s="28">
        <v>44473</v>
      </c>
      <c r="B6" s="29" t="s">
        <v>5</v>
      </c>
      <c r="C6" s="27">
        <v>710</v>
      </c>
      <c r="F6" s="42" t="s">
        <v>2</v>
      </c>
      <c r="G6">
        <v>7775</v>
      </c>
    </row>
    <row r="7" spans="1:7" x14ac:dyDescent="0.3">
      <c r="A7" s="25">
        <v>44473</v>
      </c>
      <c r="B7" s="26" t="s">
        <v>6</v>
      </c>
      <c r="C7" s="27">
        <v>760</v>
      </c>
      <c r="F7" s="42" t="s">
        <v>11</v>
      </c>
      <c r="G7">
        <v>1411.26</v>
      </c>
    </row>
    <row r="8" spans="1:7" x14ac:dyDescent="0.3">
      <c r="A8" s="28">
        <v>44476</v>
      </c>
      <c r="B8" s="29" t="s">
        <v>10</v>
      </c>
      <c r="C8" s="30">
        <v>1900</v>
      </c>
      <c r="F8" s="42" t="s">
        <v>8</v>
      </c>
      <c r="G8">
        <v>2586</v>
      </c>
    </row>
    <row r="9" spans="1:7" ht="18" x14ac:dyDescent="0.35">
      <c r="A9" s="25">
        <v>44477</v>
      </c>
      <c r="B9" s="26" t="s">
        <v>7</v>
      </c>
      <c r="C9" s="27">
        <v>450</v>
      </c>
      <c r="E9" s="41"/>
      <c r="F9" s="42" t="s">
        <v>3</v>
      </c>
      <c r="G9">
        <v>7464</v>
      </c>
    </row>
    <row r="10" spans="1:7" x14ac:dyDescent="0.3">
      <c r="A10" s="28">
        <v>44484</v>
      </c>
      <c r="B10" s="29" t="s">
        <v>8</v>
      </c>
      <c r="C10" s="27">
        <v>620</v>
      </c>
      <c r="F10" s="42" t="s">
        <v>7</v>
      </c>
      <c r="G10">
        <v>1857</v>
      </c>
    </row>
    <row r="11" spans="1:7" x14ac:dyDescent="0.3">
      <c r="A11" s="28">
        <v>44485</v>
      </c>
      <c r="B11" s="29" t="s">
        <v>11</v>
      </c>
      <c r="C11" s="27">
        <v>470</v>
      </c>
      <c r="F11" s="42" t="s">
        <v>4</v>
      </c>
      <c r="G11">
        <v>10194.1</v>
      </c>
    </row>
    <row r="12" spans="1:7" x14ac:dyDescent="0.3">
      <c r="A12" s="28">
        <v>44487</v>
      </c>
      <c r="B12" s="29" t="s">
        <v>3</v>
      </c>
      <c r="C12" s="27">
        <v>970</v>
      </c>
      <c r="F12" s="42" t="s">
        <v>12</v>
      </c>
      <c r="G12">
        <v>12000</v>
      </c>
    </row>
    <row r="13" spans="1:7" x14ac:dyDescent="0.3">
      <c r="A13" s="28">
        <v>44487</v>
      </c>
      <c r="B13" s="26" t="s">
        <v>2</v>
      </c>
      <c r="C13" s="30">
        <v>1075</v>
      </c>
      <c r="F13" s="42" t="s">
        <v>5</v>
      </c>
      <c r="G13">
        <v>3217</v>
      </c>
    </row>
    <row r="14" spans="1:7" x14ac:dyDescent="0.3">
      <c r="A14" s="28">
        <v>44488</v>
      </c>
      <c r="B14" s="29" t="s">
        <v>7</v>
      </c>
      <c r="C14" s="27">
        <v>489</v>
      </c>
      <c r="F14" s="42" t="s">
        <v>32</v>
      </c>
      <c r="G14">
        <v>57045.27</v>
      </c>
    </row>
    <row r="15" spans="1:7" x14ac:dyDescent="0.3">
      <c r="A15" s="28">
        <v>44491</v>
      </c>
      <c r="B15" s="29" t="s">
        <v>4</v>
      </c>
      <c r="C15" s="30">
        <v>1574.1</v>
      </c>
    </row>
    <row r="16" spans="1:7" x14ac:dyDescent="0.3">
      <c r="A16" s="28">
        <v>44491</v>
      </c>
      <c r="B16" s="29" t="s">
        <v>6</v>
      </c>
      <c r="C16" s="27">
        <v>550</v>
      </c>
    </row>
    <row r="17" spans="1:3" x14ac:dyDescent="0.3">
      <c r="A17" s="28">
        <v>44494</v>
      </c>
      <c r="B17" s="29" t="s">
        <v>9</v>
      </c>
      <c r="C17" s="27">
        <v>423</v>
      </c>
    </row>
    <row r="18" spans="1:3" x14ac:dyDescent="0.3">
      <c r="A18" s="28">
        <v>44496</v>
      </c>
      <c r="B18" s="29" t="s">
        <v>9</v>
      </c>
      <c r="C18" s="27">
        <v>358.22</v>
      </c>
    </row>
    <row r="19" spans="1:3" x14ac:dyDescent="0.3">
      <c r="A19" s="28">
        <v>44496</v>
      </c>
      <c r="B19" s="29" t="s">
        <v>8</v>
      </c>
      <c r="C19" s="27">
        <v>520</v>
      </c>
    </row>
    <row r="20" spans="1:3" x14ac:dyDescent="0.3">
      <c r="A20" s="25">
        <v>44497</v>
      </c>
      <c r="B20" s="26" t="s">
        <v>5</v>
      </c>
      <c r="C20" s="27">
        <v>300</v>
      </c>
    </row>
    <row r="21" spans="1:3" x14ac:dyDescent="0.3">
      <c r="A21" s="25">
        <v>44498</v>
      </c>
      <c r="B21" s="26" t="s">
        <v>9</v>
      </c>
      <c r="C21" s="27">
        <v>407.05</v>
      </c>
    </row>
    <row r="22" spans="1:3" x14ac:dyDescent="0.3">
      <c r="A22" s="25">
        <v>44499</v>
      </c>
      <c r="B22" s="26" t="s">
        <v>4</v>
      </c>
      <c r="C22" s="27">
        <v>300</v>
      </c>
    </row>
    <row r="23" spans="1:3" x14ac:dyDescent="0.3">
      <c r="A23" s="28">
        <v>44501</v>
      </c>
      <c r="B23" s="29" t="s">
        <v>3</v>
      </c>
      <c r="C23" s="30">
        <v>2327</v>
      </c>
    </row>
    <row r="24" spans="1:3" x14ac:dyDescent="0.3">
      <c r="A24" s="28">
        <v>44502</v>
      </c>
      <c r="B24" s="29" t="s">
        <v>10</v>
      </c>
      <c r="C24" s="27">
        <v>1150</v>
      </c>
    </row>
    <row r="25" spans="1:3" x14ac:dyDescent="0.3">
      <c r="A25" s="28">
        <v>44504</v>
      </c>
      <c r="B25" s="29" t="s">
        <v>10</v>
      </c>
      <c r="C25" s="30">
        <v>1138</v>
      </c>
    </row>
    <row r="26" spans="1:3" x14ac:dyDescent="0.3">
      <c r="A26" s="25">
        <v>44505</v>
      </c>
      <c r="B26" s="26" t="s">
        <v>13</v>
      </c>
      <c r="C26" s="27">
        <v>500</v>
      </c>
    </row>
    <row r="27" spans="1:3" x14ac:dyDescent="0.3">
      <c r="A27" s="25">
        <v>44508</v>
      </c>
      <c r="B27" s="26" t="s">
        <v>6</v>
      </c>
      <c r="C27" s="27">
        <v>702</v>
      </c>
    </row>
    <row r="28" spans="1:3" x14ac:dyDescent="0.3">
      <c r="A28" s="28">
        <v>44509</v>
      </c>
      <c r="B28" s="29" t="s">
        <v>4</v>
      </c>
      <c r="C28" s="30">
        <v>1600</v>
      </c>
    </row>
    <row r="29" spans="1:3" x14ac:dyDescent="0.3">
      <c r="A29" s="28">
        <v>44512</v>
      </c>
      <c r="B29" s="29" t="s">
        <v>5</v>
      </c>
      <c r="C29" s="27">
        <v>600</v>
      </c>
    </row>
    <row r="30" spans="1:3" x14ac:dyDescent="0.3">
      <c r="A30" s="25">
        <v>44515</v>
      </c>
      <c r="B30" s="26" t="s">
        <v>13</v>
      </c>
      <c r="C30" s="27">
        <v>900</v>
      </c>
    </row>
    <row r="31" spans="1:3" x14ac:dyDescent="0.3">
      <c r="A31" s="28">
        <v>44515</v>
      </c>
      <c r="B31" s="26" t="s">
        <v>6</v>
      </c>
      <c r="C31" s="27">
        <v>150</v>
      </c>
    </row>
    <row r="32" spans="1:3" x14ac:dyDescent="0.3">
      <c r="A32" s="25">
        <v>44515</v>
      </c>
      <c r="B32" s="26" t="s">
        <v>2</v>
      </c>
      <c r="C32" s="27">
        <v>2100</v>
      </c>
    </row>
    <row r="33" spans="1:3" x14ac:dyDescent="0.3">
      <c r="A33" s="25">
        <v>44517</v>
      </c>
      <c r="B33" s="26" t="s">
        <v>11</v>
      </c>
      <c r="C33" s="27">
        <v>470.63</v>
      </c>
    </row>
    <row r="34" spans="1:3" x14ac:dyDescent="0.3">
      <c r="A34" s="25">
        <v>44517</v>
      </c>
      <c r="B34" s="26" t="s">
        <v>9</v>
      </c>
      <c r="C34" s="27">
        <v>322.64</v>
      </c>
    </row>
    <row r="35" spans="1:3" x14ac:dyDescent="0.3">
      <c r="A35" s="25">
        <v>44518</v>
      </c>
      <c r="B35" s="29" t="s">
        <v>8</v>
      </c>
      <c r="C35" s="27">
        <v>428</v>
      </c>
    </row>
    <row r="36" spans="1:3" x14ac:dyDescent="0.3">
      <c r="A36" s="25">
        <v>44519</v>
      </c>
      <c r="B36" s="26" t="s">
        <v>5</v>
      </c>
      <c r="C36" s="27">
        <v>447</v>
      </c>
    </row>
    <row r="37" spans="1:3" x14ac:dyDescent="0.3">
      <c r="A37" s="25">
        <v>44522</v>
      </c>
      <c r="B37" s="26" t="s">
        <v>4</v>
      </c>
      <c r="C37" s="30">
        <v>1720</v>
      </c>
    </row>
    <row r="38" spans="1:3" x14ac:dyDescent="0.3">
      <c r="A38" s="28">
        <v>44524</v>
      </c>
      <c r="B38" s="29" t="s">
        <v>6</v>
      </c>
      <c r="C38" s="27">
        <v>540</v>
      </c>
    </row>
    <row r="39" spans="1:3" x14ac:dyDescent="0.3">
      <c r="A39" s="25">
        <v>44525</v>
      </c>
      <c r="B39" s="26" t="s">
        <v>7</v>
      </c>
      <c r="C39" s="27">
        <v>314</v>
      </c>
    </row>
    <row r="40" spans="1:3" x14ac:dyDescent="0.3">
      <c r="A40" s="25">
        <v>44526</v>
      </c>
      <c r="B40" s="26" t="s">
        <v>8</v>
      </c>
      <c r="C40" s="27">
        <v>518</v>
      </c>
    </row>
    <row r="41" spans="1:3" x14ac:dyDescent="0.3">
      <c r="A41" s="25">
        <v>44526</v>
      </c>
      <c r="B41" s="29" t="s">
        <v>3</v>
      </c>
      <c r="C41" s="30">
        <v>2000</v>
      </c>
    </row>
    <row r="42" spans="1:3" x14ac:dyDescent="0.3">
      <c r="A42" s="28">
        <v>44529</v>
      </c>
      <c r="B42" s="29" t="s">
        <v>7</v>
      </c>
      <c r="C42" s="27">
        <v>337</v>
      </c>
    </row>
    <row r="43" spans="1:3" x14ac:dyDescent="0.3">
      <c r="A43" s="25">
        <v>44530</v>
      </c>
      <c r="B43" s="26" t="s">
        <v>8</v>
      </c>
      <c r="C43" s="27">
        <v>500</v>
      </c>
    </row>
    <row r="44" spans="1:3" x14ac:dyDescent="0.3">
      <c r="A44" s="25">
        <v>44531</v>
      </c>
      <c r="B44" s="26" t="s">
        <v>4</v>
      </c>
      <c r="C44" s="30">
        <v>2500</v>
      </c>
    </row>
    <row r="45" spans="1:3" x14ac:dyDescent="0.3">
      <c r="A45" s="28">
        <v>44534</v>
      </c>
      <c r="B45" s="29" t="s">
        <v>5</v>
      </c>
      <c r="C45" s="27">
        <v>710</v>
      </c>
    </row>
    <row r="46" spans="1:3" x14ac:dyDescent="0.3">
      <c r="A46" s="25">
        <v>44537</v>
      </c>
      <c r="B46" s="26" t="s">
        <v>2</v>
      </c>
      <c r="C46" s="27">
        <v>2300</v>
      </c>
    </row>
    <row r="47" spans="1:3" x14ac:dyDescent="0.3">
      <c r="A47" s="25">
        <v>44539</v>
      </c>
      <c r="B47" s="26" t="s">
        <v>12</v>
      </c>
      <c r="C47" s="27">
        <v>12000</v>
      </c>
    </row>
    <row r="48" spans="1:3" x14ac:dyDescent="0.3">
      <c r="A48" s="25">
        <v>44545</v>
      </c>
      <c r="B48" s="29" t="s">
        <v>10</v>
      </c>
      <c r="C48" s="27">
        <v>1500</v>
      </c>
    </row>
    <row r="49" spans="1:3" x14ac:dyDescent="0.3">
      <c r="A49" s="25">
        <v>44547</v>
      </c>
      <c r="B49" s="26" t="s">
        <v>11</v>
      </c>
      <c r="C49" s="27">
        <v>470.63</v>
      </c>
    </row>
    <row r="50" spans="1:3" x14ac:dyDescent="0.3">
      <c r="A50" s="25">
        <v>44550</v>
      </c>
      <c r="B50" s="26" t="s">
        <v>7</v>
      </c>
      <c r="C50" s="27">
        <v>267</v>
      </c>
    </row>
    <row r="51" spans="1:3" x14ac:dyDescent="0.3">
      <c r="A51" s="25">
        <v>44553</v>
      </c>
      <c r="B51" s="26" t="s">
        <v>6</v>
      </c>
      <c r="C51" s="27">
        <v>640</v>
      </c>
    </row>
    <row r="52" spans="1:3" x14ac:dyDescent="0.3">
      <c r="A52" s="25">
        <v>44553</v>
      </c>
      <c r="B52" s="26" t="s">
        <v>5</v>
      </c>
      <c r="C52" s="27">
        <v>450</v>
      </c>
    </row>
    <row r="53" spans="1:3" x14ac:dyDescent="0.3">
      <c r="A53" s="25"/>
      <c r="B53" s="26"/>
      <c r="C53" s="27">
        <f>SUM(C3:C52)</f>
        <v>57045.27</v>
      </c>
    </row>
  </sheetData>
  <mergeCells count="1">
    <mergeCell ref="A1:C1"/>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1A8D3-EEB2-4C8E-B90C-214C6C39E28E}">
  <dimension ref="A1:G54"/>
  <sheetViews>
    <sheetView topLeftCell="A22" zoomScaleNormal="100" workbookViewId="0">
      <selection activeCell="D61" sqref="D61"/>
    </sheetView>
  </sheetViews>
  <sheetFormatPr defaultRowHeight="14.4" x14ac:dyDescent="0.3"/>
  <cols>
    <col min="1" max="1" width="11.44140625" bestFit="1" customWidth="1"/>
    <col min="2" max="2" width="18.6640625" bestFit="1" customWidth="1"/>
    <col min="3" max="3" width="20.6640625" customWidth="1"/>
    <col min="4" max="4" width="32.5546875" customWidth="1"/>
    <col min="6" max="6" width="12.5546875" bestFit="1" customWidth="1"/>
    <col min="7" max="7" width="14.44140625" bestFit="1" customWidth="1"/>
  </cols>
  <sheetData>
    <row r="1" spans="1:7" ht="15.6" customHeight="1" x14ac:dyDescent="0.3"/>
    <row r="2" spans="1:7" ht="25.8" customHeight="1" x14ac:dyDescent="0.3">
      <c r="A2" s="66" t="s">
        <v>20</v>
      </c>
      <c r="B2" s="67"/>
      <c r="C2" s="67"/>
      <c r="D2" s="67"/>
      <c r="E2" s="31"/>
    </row>
    <row r="3" spans="1:7" x14ac:dyDescent="0.3">
      <c r="A3" s="33" t="s">
        <v>0</v>
      </c>
      <c r="B3" s="33" t="s">
        <v>14</v>
      </c>
      <c r="C3" s="33" t="s">
        <v>1</v>
      </c>
      <c r="D3" s="33" t="s">
        <v>26</v>
      </c>
    </row>
    <row r="4" spans="1:7" x14ac:dyDescent="0.3">
      <c r="A4" s="34">
        <v>44470</v>
      </c>
      <c r="B4" s="35" t="s">
        <v>2</v>
      </c>
      <c r="C4" s="36">
        <v>2300</v>
      </c>
      <c r="D4" s="37" t="s">
        <v>27</v>
      </c>
    </row>
    <row r="5" spans="1:7" x14ac:dyDescent="0.3">
      <c r="A5" s="38">
        <v>44470</v>
      </c>
      <c r="B5" s="39" t="s">
        <v>3</v>
      </c>
      <c r="C5" s="36">
        <v>767</v>
      </c>
      <c r="D5" s="37" t="s">
        <v>27</v>
      </c>
    </row>
    <row r="6" spans="1:7" x14ac:dyDescent="0.3">
      <c r="A6" s="38">
        <v>44470</v>
      </c>
      <c r="B6" s="39" t="s">
        <v>4</v>
      </c>
      <c r="C6" s="40">
        <v>2500</v>
      </c>
      <c r="D6" s="37" t="s">
        <v>28</v>
      </c>
      <c r="F6" s="43" t="s">
        <v>30</v>
      </c>
      <c r="G6" t="s">
        <v>31</v>
      </c>
    </row>
    <row r="7" spans="1:7" x14ac:dyDescent="0.3">
      <c r="A7" s="38">
        <v>44473</v>
      </c>
      <c r="B7" s="39" t="s">
        <v>5</v>
      </c>
      <c r="C7" s="36">
        <v>710</v>
      </c>
      <c r="D7" s="37" t="s">
        <v>27</v>
      </c>
      <c r="F7" s="42" t="s">
        <v>48</v>
      </c>
      <c r="G7">
        <v>17443.370000000003</v>
      </c>
    </row>
    <row r="8" spans="1:7" x14ac:dyDescent="0.3">
      <c r="A8" s="34">
        <v>44473</v>
      </c>
      <c r="B8" s="35" t="s">
        <v>6</v>
      </c>
      <c r="C8" s="36">
        <v>760</v>
      </c>
      <c r="D8" s="37" t="s">
        <v>27</v>
      </c>
      <c r="F8" s="42" t="s">
        <v>49</v>
      </c>
      <c r="G8">
        <v>18764.27</v>
      </c>
    </row>
    <row r="9" spans="1:7" x14ac:dyDescent="0.3">
      <c r="A9" s="38">
        <v>44476</v>
      </c>
      <c r="B9" s="39" t="s">
        <v>10</v>
      </c>
      <c r="C9" s="40">
        <v>1900</v>
      </c>
      <c r="D9" s="37" t="s">
        <v>28</v>
      </c>
      <c r="F9" s="42" t="s">
        <v>50</v>
      </c>
      <c r="G9">
        <v>20837.63</v>
      </c>
    </row>
    <row r="10" spans="1:7" x14ac:dyDescent="0.3">
      <c r="A10" s="34">
        <v>44477</v>
      </c>
      <c r="B10" s="35" t="s">
        <v>7</v>
      </c>
      <c r="C10" s="36">
        <v>450</v>
      </c>
      <c r="D10" s="37" t="s">
        <v>28</v>
      </c>
      <c r="F10" s="42" t="s">
        <v>32</v>
      </c>
      <c r="G10">
        <v>57045.270000000004</v>
      </c>
    </row>
    <row r="11" spans="1:7" x14ac:dyDescent="0.3">
      <c r="A11" s="38">
        <v>44484</v>
      </c>
      <c r="B11" s="39" t="s">
        <v>8</v>
      </c>
      <c r="C11" s="36">
        <v>620</v>
      </c>
      <c r="D11" s="37" t="s">
        <v>28</v>
      </c>
    </row>
    <row r="12" spans="1:7" x14ac:dyDescent="0.3">
      <c r="A12" s="38">
        <v>44485</v>
      </c>
      <c r="B12" s="39" t="s">
        <v>11</v>
      </c>
      <c r="C12" s="36">
        <v>470</v>
      </c>
      <c r="D12" s="37" t="s">
        <v>27</v>
      </c>
    </row>
    <row r="13" spans="1:7" x14ac:dyDescent="0.3">
      <c r="A13" s="38">
        <v>44487</v>
      </c>
      <c r="B13" s="39" t="s">
        <v>3</v>
      </c>
      <c r="C13" s="36">
        <v>970</v>
      </c>
      <c r="D13" s="37" t="s">
        <v>28</v>
      </c>
    </row>
    <row r="14" spans="1:7" x14ac:dyDescent="0.3">
      <c r="A14" s="38">
        <v>44487</v>
      </c>
      <c r="B14" s="35" t="s">
        <v>2</v>
      </c>
      <c r="C14" s="40">
        <v>1075</v>
      </c>
      <c r="D14" s="37" t="s">
        <v>28</v>
      </c>
    </row>
    <row r="15" spans="1:7" x14ac:dyDescent="0.3">
      <c r="A15" s="38">
        <v>44488</v>
      </c>
      <c r="B15" s="39" t="s">
        <v>7</v>
      </c>
      <c r="C15" s="36">
        <v>489</v>
      </c>
      <c r="D15" s="37" t="s">
        <v>28</v>
      </c>
    </row>
    <row r="16" spans="1:7" x14ac:dyDescent="0.3">
      <c r="A16" s="38">
        <v>44491</v>
      </c>
      <c r="B16" s="39" t="s">
        <v>4</v>
      </c>
      <c r="C16" s="40">
        <v>1574.1</v>
      </c>
      <c r="D16" s="37" t="s">
        <v>28</v>
      </c>
    </row>
    <row r="17" spans="1:4" x14ac:dyDescent="0.3">
      <c r="A17" s="38">
        <v>44491</v>
      </c>
      <c r="B17" s="39" t="s">
        <v>6</v>
      </c>
      <c r="C17" s="36">
        <v>550</v>
      </c>
      <c r="D17" s="37" t="s">
        <v>27</v>
      </c>
    </row>
    <row r="18" spans="1:4" x14ac:dyDescent="0.3">
      <c r="A18" s="38">
        <v>44494</v>
      </c>
      <c r="B18" s="39" t="s">
        <v>9</v>
      </c>
      <c r="C18" s="36">
        <v>423</v>
      </c>
      <c r="D18" s="37" t="s">
        <v>27</v>
      </c>
    </row>
    <row r="19" spans="1:4" x14ac:dyDescent="0.3">
      <c r="A19" s="38">
        <v>44496</v>
      </c>
      <c r="B19" s="39" t="s">
        <v>9</v>
      </c>
      <c r="C19" s="36">
        <v>358.22</v>
      </c>
      <c r="D19" s="37" t="s">
        <v>27</v>
      </c>
    </row>
    <row r="20" spans="1:4" x14ac:dyDescent="0.3">
      <c r="A20" s="38">
        <v>44496</v>
      </c>
      <c r="B20" s="39" t="s">
        <v>8</v>
      </c>
      <c r="C20" s="36">
        <v>520</v>
      </c>
      <c r="D20" s="37" t="s">
        <v>28</v>
      </c>
    </row>
    <row r="21" spans="1:4" x14ac:dyDescent="0.3">
      <c r="A21" s="34">
        <v>44497</v>
      </c>
      <c r="B21" s="35" t="s">
        <v>5</v>
      </c>
      <c r="C21" s="36">
        <v>300</v>
      </c>
      <c r="D21" s="37" t="s">
        <v>28</v>
      </c>
    </row>
    <row r="22" spans="1:4" x14ac:dyDescent="0.3">
      <c r="A22" s="34">
        <v>44498</v>
      </c>
      <c r="B22" s="35" t="s">
        <v>9</v>
      </c>
      <c r="C22" s="36">
        <v>407.05</v>
      </c>
      <c r="D22" s="37" t="s">
        <v>28</v>
      </c>
    </row>
    <row r="23" spans="1:4" x14ac:dyDescent="0.3">
      <c r="A23" s="34">
        <v>44499</v>
      </c>
      <c r="B23" s="35" t="s">
        <v>4</v>
      </c>
      <c r="C23" s="36">
        <v>300</v>
      </c>
      <c r="D23" s="37" t="s">
        <v>27</v>
      </c>
    </row>
    <row r="24" spans="1:4" x14ac:dyDescent="0.3">
      <c r="A24" s="38">
        <v>44501</v>
      </c>
      <c r="B24" s="39" t="s">
        <v>3</v>
      </c>
      <c r="C24" s="40">
        <v>2327</v>
      </c>
      <c r="D24" s="37" t="s">
        <v>28</v>
      </c>
    </row>
    <row r="25" spans="1:4" x14ac:dyDescent="0.3">
      <c r="A25" s="38">
        <v>44502</v>
      </c>
      <c r="B25" s="39" t="s">
        <v>10</v>
      </c>
      <c r="C25" s="36">
        <v>1150</v>
      </c>
      <c r="D25" s="37" t="s">
        <v>28</v>
      </c>
    </row>
    <row r="26" spans="1:4" x14ac:dyDescent="0.3">
      <c r="A26" s="38">
        <v>44504</v>
      </c>
      <c r="B26" s="39" t="s">
        <v>10</v>
      </c>
      <c r="C26" s="40">
        <v>1138</v>
      </c>
      <c r="D26" s="37" t="s">
        <v>28</v>
      </c>
    </row>
    <row r="27" spans="1:4" x14ac:dyDescent="0.3">
      <c r="A27" s="34">
        <v>44505</v>
      </c>
      <c r="B27" s="35" t="s">
        <v>13</v>
      </c>
      <c r="C27" s="36">
        <v>500</v>
      </c>
      <c r="D27" s="37" t="s">
        <v>28</v>
      </c>
    </row>
    <row r="28" spans="1:4" x14ac:dyDescent="0.3">
      <c r="A28" s="34">
        <v>44508</v>
      </c>
      <c r="B28" s="35" t="s">
        <v>6</v>
      </c>
      <c r="C28" s="36">
        <v>702</v>
      </c>
      <c r="D28" s="37" t="s">
        <v>28</v>
      </c>
    </row>
    <row r="29" spans="1:4" x14ac:dyDescent="0.3">
      <c r="A29" s="38">
        <v>44509</v>
      </c>
      <c r="B29" s="39" t="s">
        <v>4</v>
      </c>
      <c r="C29" s="40">
        <v>1600</v>
      </c>
      <c r="D29" s="37" t="s">
        <v>27</v>
      </c>
    </row>
    <row r="30" spans="1:4" x14ac:dyDescent="0.3">
      <c r="A30" s="38">
        <v>44512</v>
      </c>
      <c r="B30" s="39" t="s">
        <v>5</v>
      </c>
      <c r="C30" s="36">
        <v>600</v>
      </c>
      <c r="D30" s="37" t="s">
        <v>28</v>
      </c>
    </row>
    <row r="31" spans="1:4" x14ac:dyDescent="0.3">
      <c r="A31" s="34">
        <v>44515</v>
      </c>
      <c r="B31" s="35" t="s">
        <v>13</v>
      </c>
      <c r="C31" s="36">
        <v>900</v>
      </c>
      <c r="D31" s="37" t="s">
        <v>28</v>
      </c>
    </row>
    <row r="32" spans="1:4" x14ac:dyDescent="0.3">
      <c r="A32" s="38">
        <v>44515</v>
      </c>
      <c r="B32" s="35" t="s">
        <v>6</v>
      </c>
      <c r="C32" s="36">
        <v>150</v>
      </c>
      <c r="D32" s="37" t="s">
        <v>28</v>
      </c>
    </row>
    <row r="33" spans="1:4" x14ac:dyDescent="0.3">
      <c r="A33" s="34">
        <v>44515</v>
      </c>
      <c r="B33" s="35" t="s">
        <v>2</v>
      </c>
      <c r="C33" s="36">
        <v>2100</v>
      </c>
      <c r="D33" s="37" t="s">
        <v>27</v>
      </c>
    </row>
    <row r="34" spans="1:4" x14ac:dyDescent="0.3">
      <c r="A34" s="34">
        <v>44517</v>
      </c>
      <c r="B34" s="35" t="s">
        <v>11</v>
      </c>
      <c r="C34" s="36">
        <v>470.63</v>
      </c>
      <c r="D34" s="37" t="s">
        <v>27</v>
      </c>
    </row>
    <row r="35" spans="1:4" x14ac:dyDescent="0.3">
      <c r="A35" s="34">
        <v>44517</v>
      </c>
      <c r="B35" s="35" t="s">
        <v>9</v>
      </c>
      <c r="C35" s="36">
        <v>322.64</v>
      </c>
      <c r="D35" s="37" t="s">
        <v>27</v>
      </c>
    </row>
    <row r="36" spans="1:4" x14ac:dyDescent="0.3">
      <c r="A36" s="34">
        <v>44518</v>
      </c>
      <c r="B36" s="39" t="s">
        <v>8</v>
      </c>
      <c r="C36" s="36">
        <v>428</v>
      </c>
      <c r="D36" s="37" t="s">
        <v>27</v>
      </c>
    </row>
    <row r="37" spans="1:4" x14ac:dyDescent="0.3">
      <c r="A37" s="34">
        <v>44519</v>
      </c>
      <c r="B37" s="35" t="s">
        <v>5</v>
      </c>
      <c r="C37" s="36">
        <v>447</v>
      </c>
      <c r="D37" s="37" t="s">
        <v>28</v>
      </c>
    </row>
    <row r="38" spans="1:4" x14ac:dyDescent="0.3">
      <c r="A38" s="34">
        <v>44522</v>
      </c>
      <c r="B38" s="35" t="s">
        <v>4</v>
      </c>
      <c r="C38" s="40">
        <v>1720</v>
      </c>
      <c r="D38" s="37" t="s">
        <v>28</v>
      </c>
    </row>
    <row r="39" spans="1:4" x14ac:dyDescent="0.3">
      <c r="A39" s="38">
        <v>44524</v>
      </c>
      <c r="B39" s="39" t="s">
        <v>6</v>
      </c>
      <c r="C39" s="36">
        <v>540</v>
      </c>
      <c r="D39" s="51" t="s">
        <v>28</v>
      </c>
    </row>
    <row r="40" spans="1:4" x14ac:dyDescent="0.3">
      <c r="A40" s="34">
        <v>44525</v>
      </c>
      <c r="B40" s="35" t="s">
        <v>7</v>
      </c>
      <c r="C40" s="36">
        <v>314</v>
      </c>
      <c r="D40" s="51" t="s">
        <v>28</v>
      </c>
    </row>
    <row r="41" spans="1:4" x14ac:dyDescent="0.3">
      <c r="A41" s="34">
        <v>44526</v>
      </c>
      <c r="B41" s="35" t="s">
        <v>8</v>
      </c>
      <c r="C41" s="36">
        <v>518</v>
      </c>
      <c r="D41" s="51" t="s">
        <v>28</v>
      </c>
    </row>
    <row r="42" spans="1:4" x14ac:dyDescent="0.3">
      <c r="A42" s="34">
        <v>44526</v>
      </c>
      <c r="B42" s="39" t="s">
        <v>3</v>
      </c>
      <c r="C42" s="40">
        <v>2000</v>
      </c>
      <c r="D42" s="51" t="s">
        <v>28</v>
      </c>
    </row>
    <row r="43" spans="1:4" x14ac:dyDescent="0.3">
      <c r="A43" s="38">
        <v>44529</v>
      </c>
      <c r="B43" s="39" t="s">
        <v>7</v>
      </c>
      <c r="C43" s="36">
        <v>337</v>
      </c>
      <c r="D43" s="51" t="s">
        <v>28</v>
      </c>
    </row>
    <row r="44" spans="1:4" x14ac:dyDescent="0.3">
      <c r="A44" s="34">
        <v>44530</v>
      </c>
      <c r="B44" s="35" t="s">
        <v>8</v>
      </c>
      <c r="C44" s="36">
        <v>500</v>
      </c>
      <c r="D44" s="51" t="s">
        <v>28</v>
      </c>
    </row>
    <row r="45" spans="1:4" x14ac:dyDescent="0.3">
      <c r="A45" s="34">
        <v>44531</v>
      </c>
      <c r="B45" s="35" t="s">
        <v>4</v>
      </c>
      <c r="C45" s="40">
        <v>2500</v>
      </c>
      <c r="D45" s="51" t="s">
        <v>28</v>
      </c>
    </row>
    <row r="46" spans="1:4" x14ac:dyDescent="0.3">
      <c r="A46" s="38">
        <v>44534</v>
      </c>
      <c r="B46" s="39" t="s">
        <v>5</v>
      </c>
      <c r="C46" s="36">
        <v>710</v>
      </c>
      <c r="D46" s="51" t="s">
        <v>28</v>
      </c>
    </row>
    <row r="47" spans="1:4" x14ac:dyDescent="0.3">
      <c r="A47" s="34">
        <v>44537</v>
      </c>
      <c r="B47" s="35" t="s">
        <v>2</v>
      </c>
      <c r="C47" s="36">
        <v>2300</v>
      </c>
      <c r="D47" s="51" t="s">
        <v>28</v>
      </c>
    </row>
    <row r="48" spans="1:4" x14ac:dyDescent="0.3">
      <c r="A48" s="34">
        <v>44539</v>
      </c>
      <c r="B48" s="35" t="s">
        <v>12</v>
      </c>
      <c r="C48" s="36">
        <v>12000</v>
      </c>
      <c r="D48" s="51" t="s">
        <v>28</v>
      </c>
    </row>
    <row r="49" spans="1:4" x14ac:dyDescent="0.3">
      <c r="A49" s="34">
        <v>44545</v>
      </c>
      <c r="B49" s="39" t="s">
        <v>10</v>
      </c>
      <c r="C49" s="36">
        <v>1500</v>
      </c>
      <c r="D49" s="51" t="s">
        <v>28</v>
      </c>
    </row>
    <row r="50" spans="1:4" x14ac:dyDescent="0.3">
      <c r="A50" s="34">
        <v>44547</v>
      </c>
      <c r="B50" s="35" t="s">
        <v>11</v>
      </c>
      <c r="C50" s="36">
        <v>470.63</v>
      </c>
      <c r="D50" s="51" t="s">
        <v>28</v>
      </c>
    </row>
    <row r="51" spans="1:4" x14ac:dyDescent="0.3">
      <c r="A51" s="34">
        <v>44550</v>
      </c>
      <c r="B51" s="35" t="s">
        <v>7</v>
      </c>
      <c r="C51" s="36">
        <v>267</v>
      </c>
      <c r="D51" s="51" t="s">
        <v>28</v>
      </c>
    </row>
    <row r="52" spans="1:4" x14ac:dyDescent="0.3">
      <c r="A52" s="34">
        <v>44553</v>
      </c>
      <c r="B52" s="35" t="s">
        <v>6</v>
      </c>
      <c r="C52" s="36">
        <v>640</v>
      </c>
      <c r="D52" s="37" t="s">
        <v>28</v>
      </c>
    </row>
    <row r="53" spans="1:4" x14ac:dyDescent="0.3">
      <c r="A53" s="34">
        <v>44553</v>
      </c>
      <c r="B53" s="35" t="s">
        <v>5</v>
      </c>
      <c r="C53" s="36">
        <v>450</v>
      </c>
      <c r="D53" s="37" t="s">
        <v>27</v>
      </c>
    </row>
    <row r="54" spans="1:4" x14ac:dyDescent="0.3">
      <c r="A54" s="25"/>
      <c r="B54" s="26"/>
      <c r="C54" s="27">
        <f>SUM(C4:C53)</f>
        <v>57045.27</v>
      </c>
      <c r="D54" s="32" t="s">
        <v>28</v>
      </c>
    </row>
  </sheetData>
  <mergeCells count="1">
    <mergeCell ref="A2:D2"/>
  </mergeCells>
  <dataValidations count="2">
    <dataValidation type="list" allowBlank="1" showInputMessage="1" showErrorMessage="1" sqref="D3" xr:uid="{8611BC70-74ED-46EF-904A-1197C46D23AE}">
      <formula1>"Essentials,Non-essentials "</formula1>
    </dataValidation>
    <dataValidation type="list" allowBlank="1" showInputMessage="1" showErrorMessage="1" sqref="D4:D38 D52:D54" xr:uid="{0505BA8F-0EDC-4E8E-8A9F-07DC4FEEEFBE}">
      <formula1>"ESSENTIAL,NON-ESSENTIALS"</formula1>
    </dataValidation>
  </dataValidation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2A75C-9660-4654-B41D-4B4C3F2761CC}">
  <dimension ref="A3:D55"/>
  <sheetViews>
    <sheetView workbookViewId="0">
      <selection activeCell="D37" sqref="D37"/>
    </sheetView>
  </sheetViews>
  <sheetFormatPr defaultRowHeight="14.4" x14ac:dyDescent="0.3"/>
  <cols>
    <col min="1" max="1" width="37.6640625" style="3" customWidth="1"/>
    <col min="2" max="2" width="52.33203125" style="3" customWidth="1"/>
    <col min="3" max="3" width="53.77734375" style="3" customWidth="1"/>
    <col min="4" max="4" width="26.88671875" style="3" customWidth="1"/>
  </cols>
  <sheetData>
    <row r="3" spans="1:4" ht="35.4" customHeight="1" x14ac:dyDescent="0.3">
      <c r="A3" s="68" t="s">
        <v>21</v>
      </c>
      <c r="B3" s="68"/>
      <c r="C3" s="68"/>
      <c r="D3" s="68"/>
    </row>
    <row r="4" spans="1:4" x14ac:dyDescent="0.3">
      <c r="A4" s="33" t="s">
        <v>0</v>
      </c>
      <c r="B4" s="33" t="s">
        <v>14</v>
      </c>
      <c r="C4" s="33" t="s">
        <v>1</v>
      </c>
      <c r="D4" s="33" t="s">
        <v>29</v>
      </c>
    </row>
    <row r="5" spans="1:4" x14ac:dyDescent="0.3">
      <c r="A5" s="34">
        <v>44470</v>
      </c>
      <c r="B5" s="35" t="s">
        <v>2</v>
      </c>
      <c r="C5" s="36">
        <v>2300</v>
      </c>
      <c r="D5" s="37" t="str">
        <f>IF(C2&gt;2000,"OVER BUDGET","WITHIN BUDGET")</f>
        <v>WITHIN BUDGET</v>
      </c>
    </row>
    <row r="6" spans="1:4" x14ac:dyDescent="0.3">
      <c r="A6" s="38">
        <v>44470</v>
      </c>
      <c r="B6" s="39" t="s">
        <v>3</v>
      </c>
      <c r="C6" s="36">
        <v>767</v>
      </c>
      <c r="D6" s="37" t="str">
        <f t="shared" ref="D6:D55" si="0">IF(C3&gt;2000,"OVER BUDGET","WITHIN BUDGET")</f>
        <v>WITHIN BUDGET</v>
      </c>
    </row>
    <row r="7" spans="1:4" x14ac:dyDescent="0.3">
      <c r="A7" s="38">
        <v>44470</v>
      </c>
      <c r="B7" s="39" t="s">
        <v>4</v>
      </c>
      <c r="C7" s="40">
        <v>2500</v>
      </c>
      <c r="D7" s="37" t="str">
        <f t="shared" si="0"/>
        <v>OVER BUDGET</v>
      </c>
    </row>
    <row r="8" spans="1:4" x14ac:dyDescent="0.3">
      <c r="A8" s="38">
        <v>44473</v>
      </c>
      <c r="B8" s="39" t="s">
        <v>5</v>
      </c>
      <c r="C8" s="36">
        <v>710</v>
      </c>
      <c r="D8" s="37" t="str">
        <f t="shared" si="0"/>
        <v>OVER BUDGET</v>
      </c>
    </row>
    <row r="9" spans="1:4" x14ac:dyDescent="0.3">
      <c r="A9" s="34">
        <v>44473</v>
      </c>
      <c r="B9" s="35" t="s">
        <v>6</v>
      </c>
      <c r="C9" s="36">
        <v>760</v>
      </c>
      <c r="D9" s="37" t="str">
        <f t="shared" si="0"/>
        <v>WITHIN BUDGET</v>
      </c>
    </row>
    <row r="10" spans="1:4" x14ac:dyDescent="0.3">
      <c r="A10" s="38">
        <v>44476</v>
      </c>
      <c r="B10" s="39" t="s">
        <v>10</v>
      </c>
      <c r="C10" s="40">
        <v>1900</v>
      </c>
      <c r="D10" s="37" t="str">
        <f t="shared" si="0"/>
        <v>OVER BUDGET</v>
      </c>
    </row>
    <row r="11" spans="1:4" x14ac:dyDescent="0.3">
      <c r="A11" s="34">
        <v>44477</v>
      </c>
      <c r="B11" s="35" t="s">
        <v>7</v>
      </c>
      <c r="C11" s="36">
        <v>450</v>
      </c>
      <c r="D11" s="37" t="str">
        <f t="shared" si="0"/>
        <v>WITHIN BUDGET</v>
      </c>
    </row>
    <row r="12" spans="1:4" x14ac:dyDescent="0.3">
      <c r="A12" s="38">
        <v>44484</v>
      </c>
      <c r="B12" s="39" t="s">
        <v>8</v>
      </c>
      <c r="C12" s="36">
        <v>620</v>
      </c>
      <c r="D12" s="37" t="str">
        <f t="shared" si="0"/>
        <v>WITHIN BUDGET</v>
      </c>
    </row>
    <row r="13" spans="1:4" x14ac:dyDescent="0.3">
      <c r="A13" s="38">
        <v>44485</v>
      </c>
      <c r="B13" s="39" t="s">
        <v>11</v>
      </c>
      <c r="C13" s="36">
        <v>470</v>
      </c>
      <c r="D13" s="37" t="str">
        <f t="shared" si="0"/>
        <v>WITHIN BUDGET</v>
      </c>
    </row>
    <row r="14" spans="1:4" x14ac:dyDescent="0.3">
      <c r="A14" s="38">
        <v>44487</v>
      </c>
      <c r="B14" s="39" t="s">
        <v>3</v>
      </c>
      <c r="C14" s="36">
        <v>970</v>
      </c>
      <c r="D14" s="37" t="str">
        <f t="shared" si="0"/>
        <v>WITHIN BUDGET</v>
      </c>
    </row>
    <row r="15" spans="1:4" x14ac:dyDescent="0.3">
      <c r="A15" s="38">
        <v>44487</v>
      </c>
      <c r="B15" s="35" t="s">
        <v>2</v>
      </c>
      <c r="C15" s="40">
        <v>1075</v>
      </c>
      <c r="D15" s="37" t="str">
        <f t="shared" si="0"/>
        <v>WITHIN BUDGET</v>
      </c>
    </row>
    <row r="16" spans="1:4" x14ac:dyDescent="0.3">
      <c r="A16" s="38">
        <v>44488</v>
      </c>
      <c r="B16" s="39" t="s">
        <v>7</v>
      </c>
      <c r="C16" s="36">
        <v>489</v>
      </c>
      <c r="D16" s="37" t="str">
        <f t="shared" si="0"/>
        <v>WITHIN BUDGET</v>
      </c>
    </row>
    <row r="17" spans="1:4" x14ac:dyDescent="0.3">
      <c r="A17" s="38">
        <v>44491</v>
      </c>
      <c r="B17" s="39" t="s">
        <v>4</v>
      </c>
      <c r="C17" s="40">
        <v>1574.1</v>
      </c>
      <c r="D17" s="37" t="str">
        <f t="shared" si="0"/>
        <v>WITHIN BUDGET</v>
      </c>
    </row>
    <row r="18" spans="1:4" x14ac:dyDescent="0.3">
      <c r="A18" s="38">
        <v>44491</v>
      </c>
      <c r="B18" s="39" t="s">
        <v>6</v>
      </c>
      <c r="C18" s="36">
        <v>550</v>
      </c>
      <c r="D18" s="37" t="str">
        <f t="shared" si="0"/>
        <v>WITHIN BUDGET</v>
      </c>
    </row>
    <row r="19" spans="1:4" x14ac:dyDescent="0.3">
      <c r="A19" s="38">
        <v>44494</v>
      </c>
      <c r="B19" s="39" t="s">
        <v>9</v>
      </c>
      <c r="C19" s="36">
        <v>423</v>
      </c>
      <c r="D19" s="37" t="str">
        <f t="shared" si="0"/>
        <v>WITHIN BUDGET</v>
      </c>
    </row>
    <row r="20" spans="1:4" x14ac:dyDescent="0.3">
      <c r="A20" s="38">
        <v>44496</v>
      </c>
      <c r="B20" s="39" t="s">
        <v>9</v>
      </c>
      <c r="C20" s="36">
        <v>358.22</v>
      </c>
      <c r="D20" s="37" t="str">
        <f t="shared" si="0"/>
        <v>WITHIN BUDGET</v>
      </c>
    </row>
    <row r="21" spans="1:4" x14ac:dyDescent="0.3">
      <c r="A21" s="38">
        <v>44496</v>
      </c>
      <c r="B21" s="39" t="s">
        <v>8</v>
      </c>
      <c r="C21" s="36">
        <v>520</v>
      </c>
      <c r="D21" s="37" t="str">
        <f t="shared" si="0"/>
        <v>WITHIN BUDGET</v>
      </c>
    </row>
    <row r="22" spans="1:4" x14ac:dyDescent="0.3">
      <c r="A22" s="34">
        <v>44497</v>
      </c>
      <c r="B22" s="35" t="s">
        <v>5</v>
      </c>
      <c r="C22" s="36">
        <v>300</v>
      </c>
      <c r="D22" s="37" t="str">
        <f t="shared" si="0"/>
        <v>WITHIN BUDGET</v>
      </c>
    </row>
    <row r="23" spans="1:4" x14ac:dyDescent="0.3">
      <c r="A23" s="34">
        <v>44498</v>
      </c>
      <c r="B23" s="35" t="s">
        <v>9</v>
      </c>
      <c r="C23" s="36">
        <v>407.05</v>
      </c>
      <c r="D23" s="37" t="str">
        <f t="shared" si="0"/>
        <v>WITHIN BUDGET</v>
      </c>
    </row>
    <row r="24" spans="1:4" x14ac:dyDescent="0.3">
      <c r="A24" s="34">
        <v>44499</v>
      </c>
      <c r="B24" s="35" t="s">
        <v>4</v>
      </c>
      <c r="C24" s="36">
        <v>300</v>
      </c>
      <c r="D24" s="37" t="str">
        <f t="shared" si="0"/>
        <v>WITHIN BUDGET</v>
      </c>
    </row>
    <row r="25" spans="1:4" x14ac:dyDescent="0.3">
      <c r="A25" s="38">
        <v>44501</v>
      </c>
      <c r="B25" s="39" t="s">
        <v>3</v>
      </c>
      <c r="C25" s="40">
        <v>2327</v>
      </c>
      <c r="D25" s="37" t="str">
        <f t="shared" si="0"/>
        <v>WITHIN BUDGET</v>
      </c>
    </row>
    <row r="26" spans="1:4" x14ac:dyDescent="0.3">
      <c r="A26" s="38">
        <v>44502</v>
      </c>
      <c r="B26" s="39" t="s">
        <v>10</v>
      </c>
      <c r="C26" s="36">
        <v>1150</v>
      </c>
      <c r="D26" s="37" t="str">
        <f t="shared" si="0"/>
        <v>WITHIN BUDGET</v>
      </c>
    </row>
    <row r="27" spans="1:4" x14ac:dyDescent="0.3">
      <c r="A27" s="38">
        <v>44504</v>
      </c>
      <c r="B27" s="39" t="s">
        <v>10</v>
      </c>
      <c r="C27" s="40">
        <v>1138</v>
      </c>
      <c r="D27" s="37" t="str">
        <f t="shared" si="0"/>
        <v>WITHIN BUDGET</v>
      </c>
    </row>
    <row r="28" spans="1:4" x14ac:dyDescent="0.3">
      <c r="A28" s="34">
        <v>44505</v>
      </c>
      <c r="B28" s="35" t="s">
        <v>13</v>
      </c>
      <c r="C28" s="36">
        <v>500</v>
      </c>
      <c r="D28" s="37" t="str">
        <f t="shared" si="0"/>
        <v>OVER BUDGET</v>
      </c>
    </row>
    <row r="29" spans="1:4" x14ac:dyDescent="0.3">
      <c r="A29" s="34">
        <v>44508</v>
      </c>
      <c r="B29" s="35" t="s">
        <v>6</v>
      </c>
      <c r="C29" s="36">
        <v>702</v>
      </c>
      <c r="D29" s="37" t="str">
        <f t="shared" si="0"/>
        <v>WITHIN BUDGET</v>
      </c>
    </row>
    <row r="30" spans="1:4" x14ac:dyDescent="0.3">
      <c r="A30" s="38">
        <v>44509</v>
      </c>
      <c r="B30" s="39" t="s">
        <v>4</v>
      </c>
      <c r="C30" s="40">
        <v>1600</v>
      </c>
      <c r="D30" s="37" t="str">
        <f t="shared" si="0"/>
        <v>WITHIN BUDGET</v>
      </c>
    </row>
    <row r="31" spans="1:4" x14ac:dyDescent="0.3">
      <c r="A31" s="38">
        <v>44512</v>
      </c>
      <c r="B31" s="39" t="s">
        <v>5</v>
      </c>
      <c r="C31" s="36">
        <v>600</v>
      </c>
      <c r="D31" s="37" t="str">
        <f t="shared" si="0"/>
        <v>WITHIN BUDGET</v>
      </c>
    </row>
    <row r="32" spans="1:4" x14ac:dyDescent="0.3">
      <c r="A32" s="34">
        <v>44515</v>
      </c>
      <c r="B32" s="35" t="s">
        <v>13</v>
      </c>
      <c r="C32" s="36">
        <v>900</v>
      </c>
      <c r="D32" s="37" t="str">
        <f t="shared" si="0"/>
        <v>WITHIN BUDGET</v>
      </c>
    </row>
    <row r="33" spans="1:4" x14ac:dyDescent="0.3">
      <c r="A33" s="38">
        <v>44515</v>
      </c>
      <c r="B33" s="35" t="s">
        <v>6</v>
      </c>
      <c r="C33" s="36">
        <v>150</v>
      </c>
      <c r="D33" s="37" t="str">
        <f t="shared" si="0"/>
        <v>WITHIN BUDGET</v>
      </c>
    </row>
    <row r="34" spans="1:4" x14ac:dyDescent="0.3">
      <c r="A34" s="34">
        <v>44515</v>
      </c>
      <c r="B34" s="35" t="s">
        <v>2</v>
      </c>
      <c r="C34" s="36">
        <v>2100</v>
      </c>
      <c r="D34" s="37" t="str">
        <f t="shared" si="0"/>
        <v>WITHIN BUDGET</v>
      </c>
    </row>
    <row r="35" spans="1:4" x14ac:dyDescent="0.3">
      <c r="A35" s="34">
        <v>44517</v>
      </c>
      <c r="B35" s="35" t="s">
        <v>11</v>
      </c>
      <c r="C35" s="36">
        <v>470.63</v>
      </c>
      <c r="D35" s="37" t="str">
        <f t="shared" si="0"/>
        <v>WITHIN BUDGET</v>
      </c>
    </row>
    <row r="36" spans="1:4" x14ac:dyDescent="0.3">
      <c r="A36" s="34">
        <v>44517</v>
      </c>
      <c r="B36" s="35" t="s">
        <v>9</v>
      </c>
      <c r="C36" s="36">
        <v>322.64</v>
      </c>
      <c r="D36" s="37" t="str">
        <f t="shared" si="0"/>
        <v>WITHIN BUDGET</v>
      </c>
    </row>
    <row r="37" spans="1:4" x14ac:dyDescent="0.3">
      <c r="A37" s="34">
        <v>44518</v>
      </c>
      <c r="B37" s="39" t="s">
        <v>8</v>
      </c>
      <c r="C37" s="36">
        <v>428</v>
      </c>
      <c r="D37" s="37" t="str">
        <f t="shared" si="0"/>
        <v>OVER BUDGET</v>
      </c>
    </row>
    <row r="38" spans="1:4" x14ac:dyDescent="0.3">
      <c r="A38" s="34">
        <v>44519</v>
      </c>
      <c r="B38" s="35" t="s">
        <v>5</v>
      </c>
      <c r="C38" s="36">
        <v>447</v>
      </c>
      <c r="D38" s="37" t="str">
        <f t="shared" si="0"/>
        <v>WITHIN BUDGET</v>
      </c>
    </row>
    <row r="39" spans="1:4" x14ac:dyDescent="0.3">
      <c r="A39" s="34">
        <v>44522</v>
      </c>
      <c r="B39" s="35" t="s">
        <v>4</v>
      </c>
      <c r="C39" s="40">
        <v>1720</v>
      </c>
      <c r="D39" s="37" t="str">
        <f t="shared" si="0"/>
        <v>WITHIN BUDGET</v>
      </c>
    </row>
    <row r="40" spans="1:4" x14ac:dyDescent="0.3">
      <c r="A40" s="38">
        <v>44524</v>
      </c>
      <c r="B40" s="39" t="s">
        <v>6</v>
      </c>
      <c r="C40" s="36">
        <v>540</v>
      </c>
      <c r="D40" s="37" t="str">
        <f t="shared" si="0"/>
        <v>WITHIN BUDGET</v>
      </c>
    </row>
    <row r="41" spans="1:4" x14ac:dyDescent="0.3">
      <c r="A41" s="34">
        <v>44525</v>
      </c>
      <c r="B41" s="35" t="s">
        <v>7</v>
      </c>
      <c r="C41" s="36">
        <v>314</v>
      </c>
      <c r="D41" s="37" t="str">
        <f t="shared" si="0"/>
        <v>WITHIN BUDGET</v>
      </c>
    </row>
    <row r="42" spans="1:4" x14ac:dyDescent="0.3">
      <c r="A42" s="34">
        <v>44526</v>
      </c>
      <c r="B42" s="35" t="s">
        <v>8</v>
      </c>
      <c r="C42" s="36">
        <v>518</v>
      </c>
      <c r="D42" s="37" t="str">
        <f t="shared" si="0"/>
        <v>WITHIN BUDGET</v>
      </c>
    </row>
    <row r="43" spans="1:4" x14ac:dyDescent="0.3">
      <c r="A43" s="34">
        <v>44526</v>
      </c>
      <c r="B43" s="39" t="s">
        <v>3</v>
      </c>
      <c r="C43" s="40">
        <v>2000</v>
      </c>
      <c r="D43" s="37" t="str">
        <f t="shared" si="0"/>
        <v>WITHIN BUDGET</v>
      </c>
    </row>
    <row r="44" spans="1:4" x14ac:dyDescent="0.3">
      <c r="A44" s="38">
        <v>44529</v>
      </c>
      <c r="B44" s="39" t="s">
        <v>7</v>
      </c>
      <c r="C44" s="36">
        <v>337</v>
      </c>
      <c r="D44" s="37" t="str">
        <f t="shared" si="0"/>
        <v>WITHIN BUDGET</v>
      </c>
    </row>
    <row r="45" spans="1:4" x14ac:dyDescent="0.3">
      <c r="A45" s="34">
        <v>44530</v>
      </c>
      <c r="B45" s="35" t="s">
        <v>8</v>
      </c>
      <c r="C45" s="36">
        <v>500</v>
      </c>
      <c r="D45" s="37" t="str">
        <f t="shared" si="0"/>
        <v>WITHIN BUDGET</v>
      </c>
    </row>
    <row r="46" spans="1:4" x14ac:dyDescent="0.3">
      <c r="A46" s="34">
        <v>44531</v>
      </c>
      <c r="B46" s="35" t="s">
        <v>4</v>
      </c>
      <c r="C46" s="40">
        <v>2500</v>
      </c>
      <c r="D46" s="37" t="str">
        <f t="shared" si="0"/>
        <v>WITHIN BUDGET</v>
      </c>
    </row>
    <row r="47" spans="1:4" x14ac:dyDescent="0.3">
      <c r="A47" s="38">
        <v>44534</v>
      </c>
      <c r="B47" s="39" t="s">
        <v>5</v>
      </c>
      <c r="C47" s="36">
        <v>710</v>
      </c>
      <c r="D47" s="37" t="str">
        <f t="shared" si="0"/>
        <v>WITHIN BUDGET</v>
      </c>
    </row>
    <row r="48" spans="1:4" x14ac:dyDescent="0.3">
      <c r="A48" s="34">
        <v>44537</v>
      </c>
      <c r="B48" s="35" t="s">
        <v>2</v>
      </c>
      <c r="C48" s="36">
        <v>2300</v>
      </c>
      <c r="D48" s="37" t="str">
        <f t="shared" si="0"/>
        <v>WITHIN BUDGET</v>
      </c>
    </row>
    <row r="49" spans="1:4" x14ac:dyDescent="0.3">
      <c r="A49" s="34">
        <v>44539</v>
      </c>
      <c r="B49" s="35" t="s">
        <v>12</v>
      </c>
      <c r="C49" s="36">
        <v>12000</v>
      </c>
      <c r="D49" s="37" t="str">
        <f t="shared" si="0"/>
        <v>OVER BUDGET</v>
      </c>
    </row>
    <row r="50" spans="1:4" x14ac:dyDescent="0.3">
      <c r="A50" s="34">
        <v>44545</v>
      </c>
      <c r="B50" s="39" t="s">
        <v>10</v>
      </c>
      <c r="C50" s="36">
        <v>1500</v>
      </c>
      <c r="D50" s="37" t="str">
        <f t="shared" si="0"/>
        <v>WITHIN BUDGET</v>
      </c>
    </row>
    <row r="51" spans="1:4" x14ac:dyDescent="0.3">
      <c r="A51" s="34">
        <v>44547</v>
      </c>
      <c r="B51" s="35" t="s">
        <v>11</v>
      </c>
      <c r="C51" s="36">
        <v>470.63</v>
      </c>
      <c r="D51" s="37" t="str">
        <f t="shared" si="0"/>
        <v>OVER BUDGET</v>
      </c>
    </row>
    <row r="52" spans="1:4" x14ac:dyDescent="0.3">
      <c r="A52" s="34">
        <v>44550</v>
      </c>
      <c r="B52" s="35" t="s">
        <v>7</v>
      </c>
      <c r="C52" s="36">
        <v>267</v>
      </c>
      <c r="D52" s="37" t="str">
        <f t="shared" si="0"/>
        <v>OVER BUDGET</v>
      </c>
    </row>
    <row r="53" spans="1:4" x14ac:dyDescent="0.3">
      <c r="A53" s="34">
        <v>44553</v>
      </c>
      <c r="B53" s="35" t="s">
        <v>6</v>
      </c>
      <c r="C53" s="36">
        <v>640</v>
      </c>
      <c r="D53" s="37" t="str">
        <f t="shared" si="0"/>
        <v>WITHIN BUDGET</v>
      </c>
    </row>
    <row r="54" spans="1:4" x14ac:dyDescent="0.3">
      <c r="A54" s="34">
        <v>44553</v>
      </c>
      <c r="B54" s="35" t="s">
        <v>5</v>
      </c>
      <c r="C54" s="36">
        <v>450</v>
      </c>
      <c r="D54" s="37" t="str">
        <f t="shared" si="0"/>
        <v>WITHIN BUDGET</v>
      </c>
    </row>
    <row r="55" spans="1:4" x14ac:dyDescent="0.3">
      <c r="A55" s="34"/>
      <c r="B55" s="35"/>
      <c r="C55" s="36">
        <f>SUM(C5:C54)</f>
        <v>57045.27</v>
      </c>
      <c r="D55" s="37" t="str">
        <f t="shared" si="0"/>
        <v>WITHIN BUDGET</v>
      </c>
    </row>
  </sheetData>
  <mergeCells count="1">
    <mergeCell ref="A3:D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80A7F-A004-4418-AD06-C55FEC557ECE}">
  <dimension ref="B2:D10"/>
  <sheetViews>
    <sheetView workbookViewId="0">
      <selection activeCell="C16" sqref="C16"/>
    </sheetView>
  </sheetViews>
  <sheetFormatPr defaultRowHeight="14.4" x14ac:dyDescent="0.3"/>
  <cols>
    <col min="2" max="2" width="44" customWidth="1"/>
    <col min="3" max="3" width="38.44140625" customWidth="1"/>
    <col min="4" max="4" width="87.33203125" customWidth="1"/>
  </cols>
  <sheetData>
    <row r="2" spans="2:4" ht="18" x14ac:dyDescent="0.3">
      <c r="B2" s="69" t="s">
        <v>22</v>
      </c>
      <c r="C2" s="69"/>
      <c r="D2" s="69"/>
    </row>
    <row r="3" spans="2:4" x14ac:dyDescent="0.3">
      <c r="B3" s="49" t="s">
        <v>34</v>
      </c>
      <c r="C3" s="49" t="s">
        <v>35</v>
      </c>
      <c r="D3" s="49" t="s">
        <v>36</v>
      </c>
    </row>
    <row r="4" spans="2:4" x14ac:dyDescent="0.3">
      <c r="B4" s="37" t="s">
        <v>13</v>
      </c>
      <c r="C4" s="47">
        <v>7534</v>
      </c>
      <c r="D4" s="37" t="s">
        <v>37</v>
      </c>
    </row>
    <row r="5" spans="2:4" x14ac:dyDescent="0.3">
      <c r="B5" s="37" t="s">
        <v>38</v>
      </c>
      <c r="C5" s="47">
        <v>1857</v>
      </c>
      <c r="D5" s="37" t="s">
        <v>39</v>
      </c>
    </row>
    <row r="6" spans="2:4" x14ac:dyDescent="0.3">
      <c r="B6" s="37" t="s">
        <v>10</v>
      </c>
      <c r="C6" s="47">
        <v>5688</v>
      </c>
      <c r="D6" s="37" t="s">
        <v>40</v>
      </c>
    </row>
    <row r="7" spans="2:4" x14ac:dyDescent="0.3">
      <c r="B7" s="37" t="s">
        <v>41</v>
      </c>
      <c r="C7" s="47">
        <v>9309</v>
      </c>
      <c r="D7" s="37" t="s">
        <v>42</v>
      </c>
    </row>
    <row r="8" spans="2:4" x14ac:dyDescent="0.3">
      <c r="B8" s="37" t="s">
        <v>43</v>
      </c>
      <c r="C8" s="47">
        <v>3497</v>
      </c>
      <c r="D8" s="37" t="s">
        <v>44</v>
      </c>
    </row>
    <row r="9" spans="2:4" x14ac:dyDescent="0.3">
      <c r="B9" s="37" t="s">
        <v>45</v>
      </c>
      <c r="C9" s="48">
        <v>1508.91</v>
      </c>
      <c r="D9" s="37" t="s">
        <v>46</v>
      </c>
    </row>
    <row r="10" spans="2:4" x14ac:dyDescent="0.3">
      <c r="B10" s="37" t="s">
        <v>2</v>
      </c>
      <c r="C10" s="47">
        <v>8750</v>
      </c>
      <c r="D10" s="37" t="s">
        <v>47</v>
      </c>
    </row>
  </sheetData>
  <mergeCells count="1">
    <mergeCell ref="B2:D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Expense</vt:lpstr>
      <vt:lpstr>Task 1</vt:lpstr>
      <vt:lpstr>Task 2</vt:lpstr>
      <vt:lpstr>Task 3</vt:lpstr>
      <vt:lpstr>Task 4</vt:lpstr>
      <vt:lpstr>Task 5</vt:lpstr>
      <vt:lpstr>TASK 6</vt:lpstr>
      <vt:lpstr>Task 7</vt:lpstr>
      <vt:lpstr>Task 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yogi Rao</cp:lastModifiedBy>
  <dcterms:created xsi:type="dcterms:W3CDTF">2015-06-05T18:17:20Z</dcterms:created>
  <dcterms:modified xsi:type="dcterms:W3CDTF">2025-08-29T09:27:29Z</dcterms:modified>
</cp:coreProperties>
</file>